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5360" windowHeight="5775"/>
  </bookViews>
  <sheets>
    <sheet name="OAI" sheetId="2" r:id="rId1"/>
  </sheets>
  <definedNames>
    <definedName name="_xlnm._FilterDatabase" localSheetId="0" hidden="1">OAI!$A$7:$V$1014</definedName>
    <definedName name="_xlnm.Print_Area" localSheetId="0">OAI!$A$1:$V$1034</definedName>
  </definedNames>
  <calcPr calcId="145621"/>
</workbook>
</file>

<file path=xl/calcChain.xml><?xml version="1.0" encoding="utf-8"?>
<calcChain xmlns="http://schemas.openxmlformats.org/spreadsheetml/2006/main">
  <c r="T1015" i="2" l="1"/>
  <c r="R1015" i="2"/>
  <c r="P1015" i="2"/>
  <c r="K1015" i="2"/>
  <c r="J1015" i="2"/>
  <c r="I1015" i="2"/>
  <c r="H1015" i="2"/>
  <c r="Q946" i="2" l="1"/>
  <c r="O8" i="2"/>
  <c r="N8" i="2"/>
  <c r="N9" i="2"/>
  <c r="M8" i="2"/>
  <c r="O199" i="2"/>
  <c r="O87" i="2"/>
  <c r="O166" i="2"/>
  <c r="O187" i="2"/>
  <c r="O215" i="2"/>
  <c r="O221" i="2"/>
  <c r="O235" i="2"/>
  <c r="O290" i="2"/>
  <c r="O309" i="2"/>
  <c r="O310" i="2"/>
  <c r="O361" i="2"/>
  <c r="O368" i="2"/>
  <c r="O435" i="2"/>
  <c r="O521" i="2"/>
  <c r="O524" i="2"/>
  <c r="O533" i="2"/>
  <c r="O567" i="2"/>
  <c r="O575" i="2"/>
  <c r="O585" i="2"/>
  <c r="O625" i="2"/>
  <c r="O663" i="2"/>
  <c r="O755" i="2"/>
  <c r="O767" i="2"/>
  <c r="O768" i="2"/>
  <c r="O881" i="2"/>
  <c r="O946" i="2"/>
  <c r="O952" i="2"/>
  <c r="O1001" i="2"/>
  <c r="O1014" i="2"/>
  <c r="N87" i="2"/>
  <c r="N166" i="2"/>
  <c r="N187" i="2"/>
  <c r="N199" i="2"/>
  <c r="N215" i="2"/>
  <c r="N221" i="2"/>
  <c r="N235" i="2"/>
  <c r="N290" i="2"/>
  <c r="N309" i="2"/>
  <c r="N310" i="2"/>
  <c r="N361" i="2"/>
  <c r="N368" i="2"/>
  <c r="N435" i="2"/>
  <c r="N521" i="2"/>
  <c r="N524" i="2"/>
  <c r="N533" i="2"/>
  <c r="N567" i="2"/>
  <c r="N575" i="2"/>
  <c r="N585" i="2"/>
  <c r="N625" i="2"/>
  <c r="Q625" i="2" s="1"/>
  <c r="N663" i="2"/>
  <c r="N755" i="2"/>
  <c r="N767" i="2"/>
  <c r="N768" i="2"/>
  <c r="N881" i="2"/>
  <c r="N946" i="2"/>
  <c r="N952" i="2"/>
  <c r="N1001" i="2"/>
  <c r="N1014" i="2"/>
  <c r="M87" i="2"/>
  <c r="M166" i="2"/>
  <c r="M187" i="2"/>
  <c r="M199" i="2"/>
  <c r="M215" i="2"/>
  <c r="M221" i="2"/>
  <c r="M235" i="2"/>
  <c r="M290" i="2"/>
  <c r="M309" i="2"/>
  <c r="M310" i="2"/>
  <c r="M361" i="2"/>
  <c r="M368" i="2"/>
  <c r="M435" i="2"/>
  <c r="M521" i="2"/>
  <c r="M524" i="2"/>
  <c r="M533" i="2"/>
  <c r="M567" i="2"/>
  <c r="M575" i="2"/>
  <c r="M585" i="2"/>
  <c r="M625" i="2"/>
  <c r="M663" i="2"/>
  <c r="M755" i="2"/>
  <c r="M767" i="2"/>
  <c r="M768" i="2"/>
  <c r="M881" i="2"/>
  <c r="M946" i="2"/>
  <c r="M952" i="2"/>
  <c r="M1001" i="2"/>
  <c r="M1014" i="2"/>
  <c r="L1014" i="2"/>
  <c r="L290" i="2"/>
  <c r="L87" i="2"/>
  <c r="L166" i="2"/>
  <c r="L187" i="2"/>
  <c r="L199" i="2"/>
  <c r="L215" i="2"/>
  <c r="L221" i="2"/>
  <c r="L235" i="2"/>
  <c r="L309" i="2"/>
  <c r="S309" i="2" s="1"/>
  <c r="L310" i="2"/>
  <c r="L361" i="2"/>
  <c r="L368" i="2"/>
  <c r="L435" i="2"/>
  <c r="L521" i="2"/>
  <c r="L524" i="2"/>
  <c r="L533" i="2"/>
  <c r="L567" i="2"/>
  <c r="L575" i="2"/>
  <c r="L585" i="2"/>
  <c r="L625" i="2"/>
  <c r="L663" i="2"/>
  <c r="L755" i="2"/>
  <c r="L767" i="2"/>
  <c r="S767" i="2" s="1"/>
  <c r="L768" i="2"/>
  <c r="S768" i="2" s="1"/>
  <c r="L881" i="2"/>
  <c r="L946" i="2"/>
  <c r="L952" i="2"/>
  <c r="L1001" i="2"/>
  <c r="S663" i="2" l="1"/>
  <c r="Q663" i="2"/>
  <c r="S585" i="2"/>
  <c r="Q585" i="2"/>
  <c r="S221" i="2"/>
  <c r="Q221" i="2"/>
  <c r="S435" i="2"/>
  <c r="Q435" i="2"/>
  <c r="S567" i="2"/>
  <c r="Q567" i="2"/>
  <c r="S199" i="2"/>
  <c r="Q199" i="2"/>
  <c r="S215" i="2"/>
  <c r="Q215" i="2"/>
  <c r="S1001" i="2"/>
  <c r="Q1001" i="2"/>
  <c r="S533" i="2"/>
  <c r="Q533" i="2"/>
  <c r="S187" i="2"/>
  <c r="Q187" i="2"/>
  <c r="Q309" i="2"/>
  <c r="S290" i="2"/>
  <c r="Q290" i="2"/>
  <c r="S1014" i="2"/>
  <c r="S575" i="2"/>
  <c r="Q575" i="2"/>
  <c r="S952" i="2"/>
  <c r="S524" i="2"/>
  <c r="Q524" i="2"/>
  <c r="S166" i="2"/>
  <c r="Q166" i="2"/>
  <c r="Q1014" i="2"/>
  <c r="S881" i="2"/>
  <c r="Q881" i="2"/>
  <c r="S368" i="2"/>
  <c r="Q368" i="2"/>
  <c r="S361" i="2"/>
  <c r="Q361" i="2"/>
  <c r="Q767" i="2"/>
  <c r="Q768" i="2"/>
  <c r="S755" i="2"/>
  <c r="Q755" i="2"/>
  <c r="S310" i="2"/>
  <c r="Q310" i="2"/>
  <c r="Q952" i="2"/>
  <c r="S946" i="2"/>
  <c r="S521" i="2"/>
  <c r="S87" i="2"/>
  <c r="S625" i="2"/>
  <c r="S235" i="2"/>
  <c r="Q235" i="2"/>
  <c r="Q521" i="2"/>
  <c r="Q87" i="2"/>
  <c r="O9" i="2"/>
  <c r="O1015" i="2" s="1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8" i="2"/>
  <c r="O189" i="2"/>
  <c r="O190" i="2"/>
  <c r="O191" i="2"/>
  <c r="O192" i="2"/>
  <c r="O193" i="2"/>
  <c r="O194" i="2"/>
  <c r="O195" i="2"/>
  <c r="O196" i="2"/>
  <c r="O197" i="2"/>
  <c r="O198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6" i="2"/>
  <c r="O217" i="2"/>
  <c r="O218" i="2"/>
  <c r="O219" i="2"/>
  <c r="O220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2" i="2"/>
  <c r="O363" i="2"/>
  <c r="O364" i="2"/>
  <c r="O365" i="2"/>
  <c r="O366" i="2"/>
  <c r="O367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4" i="2"/>
  <c r="O436" i="2"/>
  <c r="O437" i="2"/>
  <c r="O438" i="2"/>
  <c r="O439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7" i="2"/>
  <c r="O508" i="2"/>
  <c r="O509" i="2"/>
  <c r="O510" i="2"/>
  <c r="O511" i="2"/>
  <c r="O512" i="2"/>
  <c r="O513" i="2"/>
  <c r="O514" i="2"/>
  <c r="O515" i="2"/>
  <c r="O516" i="2"/>
  <c r="O517" i="2"/>
  <c r="O518" i="2"/>
  <c r="O519" i="2"/>
  <c r="O520" i="2"/>
  <c r="O522" i="2"/>
  <c r="O523" i="2"/>
  <c r="O525" i="2"/>
  <c r="O526" i="2"/>
  <c r="O527" i="2"/>
  <c r="O528" i="2"/>
  <c r="O529" i="2"/>
  <c r="O530" i="2"/>
  <c r="O531" i="2"/>
  <c r="O532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6" i="2"/>
  <c r="O557" i="2"/>
  <c r="O558" i="2"/>
  <c r="O559" i="2"/>
  <c r="O560" i="2"/>
  <c r="O561" i="2"/>
  <c r="O562" i="2"/>
  <c r="O563" i="2"/>
  <c r="O564" i="2"/>
  <c r="O565" i="2"/>
  <c r="O566" i="2"/>
  <c r="O568" i="2"/>
  <c r="O569" i="2"/>
  <c r="O570" i="2"/>
  <c r="O571" i="2"/>
  <c r="O572" i="2"/>
  <c r="O573" i="2"/>
  <c r="O574" i="2"/>
  <c r="O576" i="2"/>
  <c r="O577" i="2"/>
  <c r="O578" i="2"/>
  <c r="O579" i="2"/>
  <c r="O580" i="2"/>
  <c r="O581" i="2"/>
  <c r="O582" i="2"/>
  <c r="O583" i="2"/>
  <c r="O584" i="2"/>
  <c r="O586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2" i="2"/>
  <c r="O623" i="2"/>
  <c r="O624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8" i="2"/>
  <c r="O659" i="2"/>
  <c r="O660" i="2"/>
  <c r="O661" i="2"/>
  <c r="O662" i="2"/>
  <c r="O664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6" i="2"/>
  <c r="O747" i="2"/>
  <c r="O748" i="2"/>
  <c r="O749" i="2"/>
  <c r="O750" i="2"/>
  <c r="O751" i="2"/>
  <c r="O752" i="2"/>
  <c r="O753" i="2"/>
  <c r="O754" i="2"/>
  <c r="O756" i="2"/>
  <c r="O757" i="2"/>
  <c r="O758" i="2"/>
  <c r="O759" i="2"/>
  <c r="O760" i="2"/>
  <c r="O761" i="2"/>
  <c r="O762" i="2"/>
  <c r="O763" i="2"/>
  <c r="O764" i="2"/>
  <c r="O765" i="2"/>
  <c r="O766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59" i="2"/>
  <c r="O860" i="2"/>
  <c r="O861" i="2"/>
  <c r="O862" i="2"/>
  <c r="O863" i="2"/>
  <c r="O864" i="2"/>
  <c r="O865" i="2"/>
  <c r="O866" i="2"/>
  <c r="O867" i="2"/>
  <c r="O868" i="2"/>
  <c r="O869" i="2"/>
  <c r="O870" i="2"/>
  <c r="O871" i="2"/>
  <c r="O872" i="2"/>
  <c r="O873" i="2"/>
  <c r="O874" i="2"/>
  <c r="O875" i="2"/>
  <c r="O876" i="2"/>
  <c r="O877" i="2"/>
  <c r="O878" i="2"/>
  <c r="O879" i="2"/>
  <c r="O880" i="2"/>
  <c r="O882" i="2"/>
  <c r="O883" i="2"/>
  <c r="O884" i="2"/>
  <c r="O885" i="2"/>
  <c r="O886" i="2"/>
  <c r="O887" i="2"/>
  <c r="O888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7" i="2"/>
  <c r="O908" i="2"/>
  <c r="O909" i="2"/>
  <c r="O910" i="2"/>
  <c r="O911" i="2"/>
  <c r="O912" i="2"/>
  <c r="O913" i="2"/>
  <c r="O914" i="2"/>
  <c r="O915" i="2"/>
  <c r="O916" i="2"/>
  <c r="O917" i="2"/>
  <c r="O918" i="2"/>
  <c r="O919" i="2"/>
  <c r="O920" i="2"/>
  <c r="O921" i="2"/>
  <c r="O922" i="2"/>
  <c r="O923" i="2"/>
  <c r="O924" i="2"/>
  <c r="O925" i="2"/>
  <c r="O926" i="2"/>
  <c r="O927" i="2"/>
  <c r="O928" i="2"/>
  <c r="O929" i="2"/>
  <c r="O930" i="2"/>
  <c r="O931" i="2"/>
  <c r="O932" i="2"/>
  <c r="O933" i="2"/>
  <c r="O934" i="2"/>
  <c r="O935" i="2"/>
  <c r="O936" i="2"/>
  <c r="O937" i="2"/>
  <c r="O938" i="2"/>
  <c r="O939" i="2"/>
  <c r="O940" i="2"/>
  <c r="O941" i="2"/>
  <c r="O942" i="2"/>
  <c r="O943" i="2"/>
  <c r="O944" i="2"/>
  <c r="O945" i="2"/>
  <c r="O947" i="2"/>
  <c r="O948" i="2"/>
  <c r="O949" i="2"/>
  <c r="O950" i="2"/>
  <c r="O951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3" i="2"/>
  <c r="O974" i="2"/>
  <c r="O975" i="2"/>
  <c r="O976" i="2"/>
  <c r="O977" i="2"/>
  <c r="O978" i="2"/>
  <c r="O979" i="2"/>
  <c r="O980" i="2"/>
  <c r="O981" i="2"/>
  <c r="O982" i="2"/>
  <c r="O983" i="2"/>
  <c r="O984" i="2"/>
  <c r="O985" i="2"/>
  <c r="O986" i="2"/>
  <c r="O987" i="2"/>
  <c r="O988" i="2"/>
  <c r="O989" i="2"/>
  <c r="O990" i="2"/>
  <c r="O991" i="2"/>
  <c r="O992" i="2"/>
  <c r="O993" i="2"/>
  <c r="O994" i="2"/>
  <c r="O995" i="2"/>
  <c r="O996" i="2"/>
  <c r="O997" i="2"/>
  <c r="O998" i="2"/>
  <c r="O999" i="2"/>
  <c r="O1000" i="2"/>
  <c r="O1002" i="2"/>
  <c r="O1003" i="2"/>
  <c r="O1004" i="2"/>
  <c r="O1005" i="2"/>
  <c r="O1006" i="2"/>
  <c r="O1007" i="2"/>
  <c r="O1008" i="2"/>
  <c r="O1009" i="2"/>
  <c r="O1010" i="2"/>
  <c r="O1011" i="2"/>
  <c r="O1012" i="2"/>
  <c r="O1013" i="2"/>
  <c r="N10" i="2"/>
  <c r="N1015" i="2" s="1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8" i="2"/>
  <c r="N189" i="2"/>
  <c r="N190" i="2"/>
  <c r="N191" i="2"/>
  <c r="N192" i="2"/>
  <c r="N193" i="2"/>
  <c r="N194" i="2"/>
  <c r="N195" i="2"/>
  <c r="N196" i="2"/>
  <c r="N197" i="2"/>
  <c r="N198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6" i="2"/>
  <c r="N217" i="2"/>
  <c r="N218" i="2"/>
  <c r="N219" i="2"/>
  <c r="N220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08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2" i="2"/>
  <c r="N363" i="2"/>
  <c r="N364" i="2"/>
  <c r="N365" i="2"/>
  <c r="N366" i="2"/>
  <c r="N367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3" i="2"/>
  <c r="N434" i="2"/>
  <c r="N436" i="2"/>
  <c r="N437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7" i="2"/>
  <c r="N508" i="2"/>
  <c r="N509" i="2"/>
  <c r="N510" i="2"/>
  <c r="N511" i="2"/>
  <c r="N512" i="2"/>
  <c r="N513" i="2"/>
  <c r="N514" i="2"/>
  <c r="N515" i="2"/>
  <c r="N516" i="2"/>
  <c r="N517" i="2"/>
  <c r="N518" i="2"/>
  <c r="N519" i="2"/>
  <c r="N520" i="2"/>
  <c r="N522" i="2"/>
  <c r="N523" i="2"/>
  <c r="N525" i="2"/>
  <c r="N526" i="2"/>
  <c r="N527" i="2"/>
  <c r="N528" i="2"/>
  <c r="N529" i="2"/>
  <c r="N530" i="2"/>
  <c r="N531" i="2"/>
  <c r="N532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5" i="2"/>
  <c r="N556" i="2"/>
  <c r="N557" i="2"/>
  <c r="N558" i="2"/>
  <c r="N559" i="2"/>
  <c r="N560" i="2"/>
  <c r="N561" i="2"/>
  <c r="N562" i="2"/>
  <c r="N563" i="2"/>
  <c r="N564" i="2"/>
  <c r="N565" i="2"/>
  <c r="N566" i="2"/>
  <c r="N568" i="2"/>
  <c r="N569" i="2"/>
  <c r="N570" i="2"/>
  <c r="N571" i="2"/>
  <c r="N572" i="2"/>
  <c r="N573" i="2"/>
  <c r="N574" i="2"/>
  <c r="N576" i="2"/>
  <c r="N577" i="2"/>
  <c r="N578" i="2"/>
  <c r="N579" i="2"/>
  <c r="N580" i="2"/>
  <c r="N581" i="2"/>
  <c r="N582" i="2"/>
  <c r="N583" i="2"/>
  <c r="N584" i="2"/>
  <c r="N586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2" i="2"/>
  <c r="N623" i="2"/>
  <c r="N624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8" i="2"/>
  <c r="N659" i="2"/>
  <c r="N660" i="2"/>
  <c r="N661" i="2"/>
  <c r="N662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6" i="2"/>
  <c r="N747" i="2"/>
  <c r="N748" i="2"/>
  <c r="N749" i="2"/>
  <c r="N750" i="2"/>
  <c r="N751" i="2"/>
  <c r="N752" i="2"/>
  <c r="N753" i="2"/>
  <c r="N754" i="2"/>
  <c r="N756" i="2"/>
  <c r="N757" i="2"/>
  <c r="N758" i="2"/>
  <c r="N759" i="2"/>
  <c r="N760" i="2"/>
  <c r="N761" i="2"/>
  <c r="N762" i="2"/>
  <c r="N763" i="2"/>
  <c r="N764" i="2"/>
  <c r="N765" i="2"/>
  <c r="N766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7" i="2"/>
  <c r="N868" i="2"/>
  <c r="N869" i="2"/>
  <c r="N870" i="2"/>
  <c r="N871" i="2"/>
  <c r="N872" i="2"/>
  <c r="N873" i="2"/>
  <c r="N874" i="2"/>
  <c r="N875" i="2"/>
  <c r="N876" i="2"/>
  <c r="N877" i="2"/>
  <c r="N878" i="2"/>
  <c r="N879" i="2"/>
  <c r="N880" i="2"/>
  <c r="N882" i="2"/>
  <c r="N883" i="2"/>
  <c r="N884" i="2"/>
  <c r="N885" i="2"/>
  <c r="N886" i="2"/>
  <c r="N887" i="2"/>
  <c r="N888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7" i="2"/>
  <c r="N908" i="2"/>
  <c r="N909" i="2"/>
  <c r="N910" i="2"/>
  <c r="N911" i="2"/>
  <c r="N912" i="2"/>
  <c r="N913" i="2"/>
  <c r="N914" i="2"/>
  <c r="N915" i="2"/>
  <c r="N916" i="2"/>
  <c r="N917" i="2"/>
  <c r="N918" i="2"/>
  <c r="N919" i="2"/>
  <c r="N920" i="2"/>
  <c r="N921" i="2"/>
  <c r="N922" i="2"/>
  <c r="N923" i="2"/>
  <c r="N924" i="2"/>
  <c r="N925" i="2"/>
  <c r="N926" i="2"/>
  <c r="N927" i="2"/>
  <c r="N928" i="2"/>
  <c r="N929" i="2"/>
  <c r="N930" i="2"/>
  <c r="N931" i="2"/>
  <c r="N932" i="2"/>
  <c r="N933" i="2"/>
  <c r="N934" i="2"/>
  <c r="N935" i="2"/>
  <c r="N936" i="2"/>
  <c r="N937" i="2"/>
  <c r="N938" i="2"/>
  <c r="N939" i="2"/>
  <c r="N940" i="2"/>
  <c r="N941" i="2"/>
  <c r="N942" i="2"/>
  <c r="N943" i="2"/>
  <c r="N944" i="2"/>
  <c r="N945" i="2"/>
  <c r="N947" i="2"/>
  <c r="N948" i="2"/>
  <c r="N949" i="2"/>
  <c r="N950" i="2"/>
  <c r="N951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3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2" i="2"/>
  <c r="N993" i="2"/>
  <c r="N994" i="2"/>
  <c r="N995" i="2"/>
  <c r="N996" i="2"/>
  <c r="N997" i="2"/>
  <c r="N998" i="2"/>
  <c r="N999" i="2"/>
  <c r="N1000" i="2"/>
  <c r="N1002" i="2"/>
  <c r="N1003" i="2"/>
  <c r="N1004" i="2"/>
  <c r="N1005" i="2"/>
  <c r="N1006" i="2"/>
  <c r="N1007" i="2"/>
  <c r="N1008" i="2"/>
  <c r="N1009" i="2"/>
  <c r="N1010" i="2"/>
  <c r="N1011" i="2"/>
  <c r="N1012" i="2"/>
  <c r="N1013" i="2"/>
  <c r="L8" i="2"/>
  <c r="S8" i="2" l="1"/>
  <c r="Q8" i="2"/>
  <c r="M20" i="2" l="1"/>
  <c r="M105" i="2"/>
  <c r="M392" i="2"/>
  <c r="M417" i="2"/>
  <c r="M421" i="2"/>
  <c r="M422" i="2"/>
  <c r="M467" i="2"/>
  <c r="M573" i="2"/>
  <c r="M606" i="2"/>
  <c r="M657" i="2"/>
  <c r="M729" i="2"/>
  <c r="M775" i="2"/>
  <c r="M812" i="2"/>
  <c r="M866" i="2"/>
  <c r="M914" i="2"/>
  <c r="M965" i="2"/>
  <c r="M971" i="2"/>
  <c r="M1013" i="2"/>
  <c r="L105" i="2"/>
  <c r="L20" i="2"/>
  <c r="L392" i="2"/>
  <c r="L417" i="2"/>
  <c r="L421" i="2"/>
  <c r="L422" i="2"/>
  <c r="L467" i="2"/>
  <c r="L573" i="2"/>
  <c r="L606" i="2"/>
  <c r="L657" i="2"/>
  <c r="L729" i="2"/>
  <c r="L775" i="2"/>
  <c r="L812" i="2"/>
  <c r="L866" i="2"/>
  <c r="L914" i="2"/>
  <c r="L965" i="2"/>
  <c r="L971" i="2"/>
  <c r="S422" i="2" l="1"/>
  <c r="Q422" i="2"/>
  <c r="S421" i="2"/>
  <c r="Q421" i="2"/>
  <c r="S965" i="2"/>
  <c r="Q965" i="2"/>
  <c r="Q971" i="2"/>
  <c r="S971" i="2"/>
  <c r="S914" i="2"/>
  <c r="Q914" i="2"/>
  <c r="S866" i="2"/>
  <c r="Q866" i="2"/>
  <c r="S105" i="2"/>
  <c r="Q105" i="2"/>
  <c r="S775" i="2"/>
  <c r="Q775" i="2"/>
  <c r="S729" i="2"/>
  <c r="Q729" i="2"/>
  <c r="S657" i="2"/>
  <c r="Q657" i="2"/>
  <c r="S606" i="2"/>
  <c r="Q606" i="2"/>
  <c r="S417" i="2"/>
  <c r="Q417" i="2"/>
  <c r="Q392" i="2"/>
  <c r="S392" i="2"/>
  <c r="Q20" i="2"/>
  <c r="S20" i="2"/>
  <c r="S812" i="2"/>
  <c r="Q812" i="2"/>
  <c r="S573" i="2"/>
  <c r="Q573" i="2"/>
  <c r="S467" i="2"/>
  <c r="Q467" i="2"/>
  <c r="L9" i="2"/>
  <c r="L10" i="2"/>
  <c r="L11" i="2"/>
  <c r="L12" i="2"/>
  <c r="L13" i="2"/>
  <c r="L14" i="2"/>
  <c r="L15" i="2"/>
  <c r="L16" i="2"/>
  <c r="L17" i="2"/>
  <c r="L18" i="2"/>
  <c r="L19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8" i="2"/>
  <c r="L189" i="2"/>
  <c r="L190" i="2"/>
  <c r="L191" i="2"/>
  <c r="L192" i="2"/>
  <c r="L193" i="2"/>
  <c r="L194" i="2"/>
  <c r="L195" i="2"/>
  <c r="L196" i="2"/>
  <c r="L197" i="2"/>
  <c r="L198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6" i="2"/>
  <c r="L217" i="2"/>
  <c r="L218" i="2"/>
  <c r="L219" i="2"/>
  <c r="L220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2" i="2"/>
  <c r="L363" i="2"/>
  <c r="L364" i="2"/>
  <c r="L365" i="2"/>
  <c r="L366" i="2"/>
  <c r="L367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8" i="2"/>
  <c r="L419" i="2"/>
  <c r="L420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2" i="2"/>
  <c r="L523" i="2"/>
  <c r="L525" i="2"/>
  <c r="L526" i="2"/>
  <c r="L527" i="2"/>
  <c r="L528" i="2"/>
  <c r="L529" i="2"/>
  <c r="L530" i="2"/>
  <c r="L531" i="2"/>
  <c r="L532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8" i="2"/>
  <c r="L569" i="2"/>
  <c r="L570" i="2"/>
  <c r="L571" i="2"/>
  <c r="L572" i="2"/>
  <c r="L574" i="2"/>
  <c r="L576" i="2"/>
  <c r="L577" i="2"/>
  <c r="L578" i="2"/>
  <c r="L579" i="2"/>
  <c r="L580" i="2"/>
  <c r="L581" i="2"/>
  <c r="L582" i="2"/>
  <c r="L583" i="2"/>
  <c r="L584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8" i="2"/>
  <c r="L659" i="2"/>
  <c r="L660" i="2"/>
  <c r="L661" i="2"/>
  <c r="L662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6" i="2"/>
  <c r="L757" i="2"/>
  <c r="L758" i="2"/>
  <c r="L759" i="2"/>
  <c r="L760" i="2"/>
  <c r="L761" i="2"/>
  <c r="L762" i="2"/>
  <c r="L763" i="2"/>
  <c r="L764" i="2"/>
  <c r="L765" i="2"/>
  <c r="L766" i="2"/>
  <c r="L769" i="2"/>
  <c r="L770" i="2"/>
  <c r="L771" i="2"/>
  <c r="L772" i="2"/>
  <c r="L773" i="2"/>
  <c r="L774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5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7" i="2"/>
  <c r="L948" i="2"/>
  <c r="L949" i="2"/>
  <c r="L950" i="2"/>
  <c r="L951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6" i="2"/>
  <c r="L967" i="2"/>
  <c r="L968" i="2"/>
  <c r="L969" i="2"/>
  <c r="L970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M9" i="2"/>
  <c r="M10" i="2"/>
  <c r="M11" i="2"/>
  <c r="M12" i="2"/>
  <c r="M13" i="2"/>
  <c r="M14" i="2"/>
  <c r="M15" i="2"/>
  <c r="M16" i="2"/>
  <c r="M17" i="2"/>
  <c r="M18" i="2"/>
  <c r="M19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8" i="2"/>
  <c r="M189" i="2"/>
  <c r="M190" i="2"/>
  <c r="M191" i="2"/>
  <c r="M192" i="2"/>
  <c r="M193" i="2"/>
  <c r="M194" i="2"/>
  <c r="M195" i="2"/>
  <c r="M196" i="2"/>
  <c r="M197" i="2"/>
  <c r="M198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6" i="2"/>
  <c r="M217" i="2"/>
  <c r="M218" i="2"/>
  <c r="M219" i="2"/>
  <c r="M220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2" i="2"/>
  <c r="M363" i="2"/>
  <c r="M364" i="2"/>
  <c r="M365" i="2"/>
  <c r="M366" i="2"/>
  <c r="M367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8" i="2"/>
  <c r="M419" i="2"/>
  <c r="M420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6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7" i="2"/>
  <c r="M508" i="2"/>
  <c r="M509" i="2"/>
  <c r="M510" i="2"/>
  <c r="M511" i="2"/>
  <c r="M512" i="2"/>
  <c r="M513" i="2"/>
  <c r="M514" i="2"/>
  <c r="M515" i="2"/>
  <c r="M516" i="2"/>
  <c r="M517" i="2"/>
  <c r="M518" i="2"/>
  <c r="M519" i="2"/>
  <c r="M520" i="2"/>
  <c r="M522" i="2"/>
  <c r="M523" i="2"/>
  <c r="M525" i="2"/>
  <c r="M526" i="2"/>
  <c r="M527" i="2"/>
  <c r="M528" i="2"/>
  <c r="M529" i="2"/>
  <c r="M530" i="2"/>
  <c r="M531" i="2"/>
  <c r="M532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5" i="2"/>
  <c r="M556" i="2"/>
  <c r="M557" i="2"/>
  <c r="M558" i="2"/>
  <c r="M559" i="2"/>
  <c r="M560" i="2"/>
  <c r="M561" i="2"/>
  <c r="M562" i="2"/>
  <c r="M563" i="2"/>
  <c r="M564" i="2"/>
  <c r="M565" i="2"/>
  <c r="M566" i="2"/>
  <c r="M568" i="2"/>
  <c r="M569" i="2"/>
  <c r="M570" i="2"/>
  <c r="M571" i="2"/>
  <c r="M572" i="2"/>
  <c r="M574" i="2"/>
  <c r="M576" i="2"/>
  <c r="M577" i="2"/>
  <c r="M578" i="2"/>
  <c r="M579" i="2"/>
  <c r="M580" i="2"/>
  <c r="M581" i="2"/>
  <c r="M582" i="2"/>
  <c r="M583" i="2"/>
  <c r="M584" i="2"/>
  <c r="M586" i="2"/>
  <c r="M587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4" i="2"/>
  <c r="M605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2" i="2"/>
  <c r="M623" i="2"/>
  <c r="M624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2" i="2"/>
  <c r="M653" i="2"/>
  <c r="M654" i="2"/>
  <c r="M655" i="2"/>
  <c r="M656" i="2"/>
  <c r="M658" i="2"/>
  <c r="M659" i="2"/>
  <c r="M660" i="2"/>
  <c r="M661" i="2"/>
  <c r="M662" i="2"/>
  <c r="M664" i="2"/>
  <c r="M665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30" i="2"/>
  <c r="M731" i="2"/>
  <c r="M732" i="2"/>
  <c r="M733" i="2"/>
  <c r="M734" i="2"/>
  <c r="M735" i="2"/>
  <c r="M736" i="2"/>
  <c r="M737" i="2"/>
  <c r="M738" i="2"/>
  <c r="M739" i="2"/>
  <c r="M740" i="2"/>
  <c r="M741" i="2"/>
  <c r="M742" i="2"/>
  <c r="M743" i="2"/>
  <c r="M744" i="2"/>
  <c r="M745" i="2"/>
  <c r="M746" i="2"/>
  <c r="M747" i="2"/>
  <c r="M748" i="2"/>
  <c r="M749" i="2"/>
  <c r="M750" i="2"/>
  <c r="M751" i="2"/>
  <c r="M752" i="2"/>
  <c r="M753" i="2"/>
  <c r="M754" i="2"/>
  <c r="M756" i="2"/>
  <c r="M757" i="2"/>
  <c r="M758" i="2"/>
  <c r="M759" i="2"/>
  <c r="M760" i="2"/>
  <c r="M761" i="2"/>
  <c r="M762" i="2"/>
  <c r="M763" i="2"/>
  <c r="M764" i="2"/>
  <c r="M765" i="2"/>
  <c r="M766" i="2"/>
  <c r="M769" i="2"/>
  <c r="M770" i="2"/>
  <c r="M771" i="2"/>
  <c r="M772" i="2"/>
  <c r="M773" i="2"/>
  <c r="M774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799" i="2"/>
  <c r="M800" i="2"/>
  <c r="M801" i="2"/>
  <c r="M802" i="2"/>
  <c r="M803" i="2"/>
  <c r="M804" i="2"/>
  <c r="M805" i="2"/>
  <c r="M806" i="2"/>
  <c r="M807" i="2"/>
  <c r="M808" i="2"/>
  <c r="M809" i="2"/>
  <c r="M810" i="2"/>
  <c r="M811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2" i="2"/>
  <c r="M853" i="2"/>
  <c r="M854" i="2"/>
  <c r="M855" i="2"/>
  <c r="M856" i="2"/>
  <c r="M857" i="2"/>
  <c r="M858" i="2"/>
  <c r="M859" i="2"/>
  <c r="M860" i="2"/>
  <c r="M861" i="2"/>
  <c r="M862" i="2"/>
  <c r="M863" i="2"/>
  <c r="M864" i="2"/>
  <c r="M865" i="2"/>
  <c r="M867" i="2"/>
  <c r="M868" i="2"/>
  <c r="M869" i="2"/>
  <c r="M870" i="2"/>
  <c r="M871" i="2"/>
  <c r="M872" i="2"/>
  <c r="M873" i="2"/>
  <c r="M874" i="2"/>
  <c r="M875" i="2"/>
  <c r="M876" i="2"/>
  <c r="M877" i="2"/>
  <c r="M878" i="2"/>
  <c r="M879" i="2"/>
  <c r="M880" i="2"/>
  <c r="M882" i="2"/>
  <c r="M883" i="2"/>
  <c r="M884" i="2"/>
  <c r="M885" i="2"/>
  <c r="M886" i="2"/>
  <c r="M887" i="2"/>
  <c r="M888" i="2"/>
  <c r="M889" i="2"/>
  <c r="M890" i="2"/>
  <c r="M891" i="2"/>
  <c r="M892" i="2"/>
  <c r="M893" i="2"/>
  <c r="M894" i="2"/>
  <c r="M895" i="2"/>
  <c r="M896" i="2"/>
  <c r="M897" i="2"/>
  <c r="M898" i="2"/>
  <c r="M899" i="2"/>
  <c r="M900" i="2"/>
  <c r="M901" i="2"/>
  <c r="M902" i="2"/>
  <c r="M903" i="2"/>
  <c r="M904" i="2"/>
  <c r="M905" i="2"/>
  <c r="M906" i="2"/>
  <c r="M907" i="2"/>
  <c r="M908" i="2"/>
  <c r="M909" i="2"/>
  <c r="M910" i="2"/>
  <c r="M911" i="2"/>
  <c r="M912" i="2"/>
  <c r="M913" i="2"/>
  <c r="M915" i="2"/>
  <c r="M916" i="2"/>
  <c r="M917" i="2"/>
  <c r="M918" i="2"/>
  <c r="M919" i="2"/>
  <c r="M920" i="2"/>
  <c r="M921" i="2"/>
  <c r="M922" i="2"/>
  <c r="M923" i="2"/>
  <c r="M924" i="2"/>
  <c r="M925" i="2"/>
  <c r="M926" i="2"/>
  <c r="M927" i="2"/>
  <c r="M928" i="2"/>
  <c r="M929" i="2"/>
  <c r="M930" i="2"/>
  <c r="M931" i="2"/>
  <c r="M932" i="2"/>
  <c r="M933" i="2"/>
  <c r="M934" i="2"/>
  <c r="M935" i="2"/>
  <c r="M936" i="2"/>
  <c r="M937" i="2"/>
  <c r="M938" i="2"/>
  <c r="M939" i="2"/>
  <c r="M940" i="2"/>
  <c r="M941" i="2"/>
  <c r="M942" i="2"/>
  <c r="M943" i="2"/>
  <c r="M944" i="2"/>
  <c r="M945" i="2"/>
  <c r="M947" i="2"/>
  <c r="M948" i="2"/>
  <c r="M949" i="2"/>
  <c r="M950" i="2"/>
  <c r="M951" i="2"/>
  <c r="M953" i="2"/>
  <c r="M954" i="2"/>
  <c r="M955" i="2"/>
  <c r="M956" i="2"/>
  <c r="M957" i="2"/>
  <c r="M958" i="2"/>
  <c r="M959" i="2"/>
  <c r="M960" i="2"/>
  <c r="M961" i="2"/>
  <c r="M962" i="2"/>
  <c r="M963" i="2"/>
  <c r="M964" i="2"/>
  <c r="M966" i="2"/>
  <c r="M967" i="2"/>
  <c r="M968" i="2"/>
  <c r="M969" i="2"/>
  <c r="M970" i="2"/>
  <c r="M972" i="2"/>
  <c r="M973" i="2"/>
  <c r="M974" i="2"/>
  <c r="M975" i="2"/>
  <c r="M976" i="2"/>
  <c r="M977" i="2"/>
  <c r="M978" i="2"/>
  <c r="M979" i="2"/>
  <c r="M980" i="2"/>
  <c r="M981" i="2"/>
  <c r="M982" i="2"/>
  <c r="M983" i="2"/>
  <c r="M984" i="2"/>
  <c r="M985" i="2"/>
  <c r="M986" i="2"/>
  <c r="M987" i="2"/>
  <c r="M988" i="2"/>
  <c r="M989" i="2"/>
  <c r="M990" i="2"/>
  <c r="M991" i="2"/>
  <c r="M992" i="2"/>
  <c r="M993" i="2"/>
  <c r="M994" i="2"/>
  <c r="M995" i="2"/>
  <c r="M996" i="2"/>
  <c r="M997" i="2"/>
  <c r="M998" i="2"/>
  <c r="M999" i="2"/>
  <c r="M1000" i="2"/>
  <c r="M1002" i="2"/>
  <c r="M1003" i="2"/>
  <c r="M1004" i="2"/>
  <c r="M1005" i="2"/>
  <c r="M1006" i="2"/>
  <c r="M1007" i="2"/>
  <c r="M1008" i="2"/>
  <c r="M1009" i="2"/>
  <c r="M1010" i="2"/>
  <c r="M1011" i="2"/>
  <c r="M1012" i="2"/>
  <c r="S1003" i="2" l="1"/>
  <c r="Q1003" i="2"/>
  <c r="S964" i="2"/>
  <c r="Q964" i="2"/>
  <c r="S938" i="2"/>
  <c r="Q938" i="2"/>
  <c r="S901" i="2"/>
  <c r="Q901" i="2"/>
  <c r="Q863" i="2"/>
  <c r="S863" i="2"/>
  <c r="S827" i="2"/>
  <c r="Q827" i="2"/>
  <c r="S790" i="2"/>
  <c r="Q790" i="2"/>
  <c r="S750" i="2"/>
  <c r="Q750" i="2"/>
  <c r="S713" i="2"/>
  <c r="Q713" i="2"/>
  <c r="S677" i="2"/>
  <c r="Q677" i="2"/>
  <c r="S639" i="2"/>
  <c r="Q639" i="2"/>
  <c r="S614" i="2"/>
  <c r="Q614" i="2"/>
  <c r="S576" i="2"/>
  <c r="Q576" i="2"/>
  <c r="S537" i="2"/>
  <c r="Q537" i="2"/>
  <c r="S510" i="2"/>
  <c r="Q510" i="2"/>
  <c r="S474" i="2"/>
  <c r="Q474" i="2"/>
  <c r="S384" i="2"/>
  <c r="Q384" i="2"/>
  <c r="S334" i="2"/>
  <c r="Q334" i="2"/>
  <c r="S308" i="2"/>
  <c r="Q308" i="2"/>
  <c r="S271" i="2"/>
  <c r="Q271" i="2"/>
  <c r="S234" i="2"/>
  <c r="Q234" i="2"/>
  <c r="S208" i="2"/>
  <c r="Q208" i="2"/>
  <c r="S157" i="2"/>
  <c r="Q157" i="2"/>
  <c r="S145" i="2"/>
  <c r="Q145" i="2"/>
  <c r="S121" i="2"/>
  <c r="Q121" i="2"/>
  <c r="S71" i="2"/>
  <c r="Q71" i="2"/>
  <c r="M1015" i="2"/>
  <c r="S1002" i="2"/>
  <c r="Q1002" i="2"/>
  <c r="Q989" i="2"/>
  <c r="S989" i="2"/>
  <c r="S977" i="2"/>
  <c r="Q977" i="2"/>
  <c r="S963" i="2"/>
  <c r="Q963" i="2"/>
  <c r="S950" i="2"/>
  <c r="Q950" i="2"/>
  <c r="S937" i="2"/>
  <c r="Q937" i="2"/>
  <c r="S925" i="2"/>
  <c r="Q925" i="2"/>
  <c r="S912" i="2"/>
  <c r="Q912" i="2"/>
  <c r="S900" i="2"/>
  <c r="Q900" i="2"/>
  <c r="S888" i="2"/>
  <c r="Q888" i="2"/>
  <c r="S875" i="2"/>
  <c r="Q875" i="2"/>
  <c r="S862" i="2"/>
  <c r="Q862" i="2"/>
  <c r="S850" i="2"/>
  <c r="Q850" i="2"/>
  <c r="S838" i="2"/>
  <c r="Q838" i="2"/>
  <c r="S826" i="2"/>
  <c r="Q826" i="2"/>
  <c r="S814" i="2"/>
  <c r="Q814" i="2"/>
  <c r="S801" i="2"/>
  <c r="Q801" i="2"/>
  <c r="S789" i="2"/>
  <c r="Q789" i="2"/>
  <c r="S777" i="2"/>
  <c r="Q777" i="2"/>
  <c r="S762" i="2"/>
  <c r="Q762" i="2"/>
  <c r="S749" i="2"/>
  <c r="Q749" i="2"/>
  <c r="S737" i="2"/>
  <c r="Q737" i="2"/>
  <c r="S724" i="2"/>
  <c r="Q724" i="2"/>
  <c r="S712" i="2"/>
  <c r="Q712" i="2"/>
  <c r="S700" i="2"/>
  <c r="Q700" i="2"/>
  <c r="S688" i="2"/>
  <c r="Q688" i="2"/>
  <c r="S676" i="2"/>
  <c r="Q676" i="2"/>
  <c r="S664" i="2"/>
  <c r="Q664" i="2"/>
  <c r="S650" i="2"/>
  <c r="Q650" i="2"/>
  <c r="S638" i="2"/>
  <c r="Q638" i="2"/>
  <c r="S626" i="2"/>
  <c r="Q626" i="2"/>
  <c r="S613" i="2"/>
  <c r="Q613" i="2"/>
  <c r="S600" i="2"/>
  <c r="Q600" i="2"/>
  <c r="S588" i="2"/>
  <c r="Q588" i="2"/>
  <c r="S574" i="2"/>
  <c r="Q574" i="2"/>
  <c r="Q560" i="2"/>
  <c r="S560" i="2"/>
  <c r="S548" i="2"/>
  <c r="Q548" i="2"/>
  <c r="S536" i="2"/>
  <c r="Q536" i="2"/>
  <c r="S522" i="2"/>
  <c r="Q522" i="2"/>
  <c r="S509" i="2"/>
  <c r="Q509" i="2"/>
  <c r="S497" i="2"/>
  <c r="Q497" i="2"/>
  <c r="S485" i="2"/>
  <c r="Q485" i="2"/>
  <c r="S473" i="2"/>
  <c r="Q473" i="2"/>
  <c r="S460" i="2"/>
  <c r="Q460" i="2"/>
  <c r="S448" i="2"/>
  <c r="Q448" i="2"/>
  <c r="S436" i="2"/>
  <c r="Q436" i="2"/>
  <c r="S423" i="2"/>
  <c r="Q423" i="2"/>
  <c r="S408" i="2"/>
  <c r="Q408" i="2"/>
  <c r="S396" i="2"/>
  <c r="Q396" i="2"/>
  <c r="S383" i="2"/>
  <c r="Q383" i="2"/>
  <c r="S371" i="2"/>
  <c r="Q371" i="2"/>
  <c r="S357" i="2"/>
  <c r="Q357" i="2"/>
  <c r="S345" i="2"/>
  <c r="Q345" i="2"/>
  <c r="S333" i="2"/>
  <c r="Q333" i="2"/>
  <c r="S321" i="2"/>
  <c r="Q321" i="2"/>
  <c r="S307" i="2"/>
  <c r="Q307" i="2"/>
  <c r="S295" i="2"/>
  <c r="Q295" i="2"/>
  <c r="S282" i="2"/>
  <c r="Q282" i="2"/>
  <c r="S270" i="2"/>
  <c r="Q270" i="2"/>
  <c r="S258" i="2"/>
  <c r="Q258" i="2"/>
  <c r="S246" i="2"/>
  <c r="Q246" i="2"/>
  <c r="S233" i="2"/>
  <c r="Q233" i="2"/>
  <c r="S220" i="2"/>
  <c r="Q220" i="2"/>
  <c r="S207" i="2"/>
  <c r="Q207" i="2"/>
  <c r="S194" i="2"/>
  <c r="Q194" i="2"/>
  <c r="S181" i="2"/>
  <c r="Q181" i="2"/>
  <c r="S169" i="2"/>
  <c r="Q169" i="2"/>
  <c r="S156" i="2"/>
  <c r="Q156" i="2"/>
  <c r="S144" i="2"/>
  <c r="Q144" i="2"/>
  <c r="S132" i="2"/>
  <c r="Q132" i="2"/>
  <c r="S120" i="2"/>
  <c r="Q120" i="2"/>
  <c r="S108" i="2"/>
  <c r="Q108" i="2"/>
  <c r="S95" i="2"/>
  <c r="Q95" i="2"/>
  <c r="S82" i="2"/>
  <c r="Q82" i="2"/>
  <c r="S70" i="2"/>
  <c r="Q70" i="2"/>
  <c r="S58" i="2"/>
  <c r="Q58" i="2"/>
  <c r="S46" i="2"/>
  <c r="Q46" i="2"/>
  <c r="S34" i="2"/>
  <c r="Q34" i="2"/>
  <c r="S22" i="2"/>
  <c r="Q22" i="2"/>
  <c r="S9" i="2"/>
  <c r="Q9" i="2"/>
  <c r="L1015" i="2"/>
  <c r="S990" i="2"/>
  <c r="Q990" i="2"/>
  <c r="S951" i="2"/>
  <c r="Q951" i="2"/>
  <c r="S913" i="2"/>
  <c r="Q913" i="2"/>
  <c r="S876" i="2"/>
  <c r="Q876" i="2"/>
  <c r="S839" i="2"/>
  <c r="Q839" i="2"/>
  <c r="S802" i="2"/>
  <c r="Q802" i="2"/>
  <c r="S763" i="2"/>
  <c r="Q763" i="2"/>
  <c r="Q725" i="2"/>
  <c r="S725" i="2"/>
  <c r="Q701" i="2"/>
  <c r="S701" i="2"/>
  <c r="S665" i="2"/>
  <c r="Q665" i="2"/>
  <c r="S627" i="2"/>
  <c r="Q627" i="2"/>
  <c r="S589" i="2"/>
  <c r="Q589" i="2"/>
  <c r="S549" i="2"/>
  <c r="Q549" i="2"/>
  <c r="S523" i="2"/>
  <c r="Q523" i="2"/>
  <c r="S486" i="2"/>
  <c r="Q486" i="2"/>
  <c r="S397" i="2"/>
  <c r="Q397" i="2"/>
  <c r="S346" i="2"/>
  <c r="Q346" i="2"/>
  <c r="S296" i="2"/>
  <c r="Q296" i="2"/>
  <c r="S247" i="2"/>
  <c r="Q247" i="2"/>
  <c r="S222" i="2"/>
  <c r="Q222" i="2"/>
  <c r="S195" i="2"/>
  <c r="Q195" i="2"/>
  <c r="S170" i="2"/>
  <c r="Q170" i="2"/>
  <c r="S133" i="2"/>
  <c r="Q133" i="2"/>
  <c r="S109" i="2"/>
  <c r="Q109" i="2"/>
  <c r="S83" i="2"/>
  <c r="Q83" i="2"/>
  <c r="S47" i="2"/>
  <c r="Q47" i="2"/>
  <c r="S10" i="2"/>
  <c r="Q10" i="2"/>
  <c r="Q1013" i="2"/>
  <c r="S1013" i="2"/>
  <c r="S1000" i="2"/>
  <c r="Q1000" i="2"/>
  <c r="S988" i="2"/>
  <c r="Q988" i="2"/>
  <c r="S976" i="2"/>
  <c r="Q976" i="2"/>
  <c r="S962" i="2"/>
  <c r="Q962" i="2"/>
  <c r="S949" i="2"/>
  <c r="Q949" i="2"/>
  <c r="S936" i="2"/>
  <c r="Q936" i="2"/>
  <c r="S924" i="2"/>
  <c r="Q924" i="2"/>
  <c r="S911" i="2"/>
  <c r="Q911" i="2"/>
  <c r="Q899" i="2"/>
  <c r="S899" i="2"/>
  <c r="Q887" i="2"/>
  <c r="S887" i="2"/>
  <c r="S874" i="2"/>
  <c r="Q874" i="2"/>
  <c r="S861" i="2"/>
  <c r="Q861" i="2"/>
  <c r="S849" i="2"/>
  <c r="Q849" i="2"/>
  <c r="S837" i="2"/>
  <c r="Q837" i="2"/>
  <c r="S825" i="2"/>
  <c r="Q825" i="2"/>
  <c r="S813" i="2"/>
  <c r="Q813" i="2"/>
  <c r="Q800" i="2"/>
  <c r="S800" i="2"/>
  <c r="S788" i="2"/>
  <c r="Q788" i="2"/>
  <c r="Q776" i="2"/>
  <c r="S776" i="2"/>
  <c r="S761" i="2"/>
  <c r="Q761" i="2"/>
  <c r="S748" i="2"/>
  <c r="Q748" i="2"/>
  <c r="S736" i="2"/>
  <c r="Q736" i="2"/>
  <c r="S723" i="2"/>
  <c r="Q723" i="2"/>
  <c r="S711" i="2"/>
  <c r="Q711" i="2"/>
  <c r="S699" i="2"/>
  <c r="Q699" i="2"/>
  <c r="S687" i="2"/>
  <c r="Q687" i="2"/>
  <c r="S675" i="2"/>
  <c r="Q675" i="2"/>
  <c r="S662" i="2"/>
  <c r="Q662" i="2"/>
  <c r="S649" i="2"/>
  <c r="Q649" i="2"/>
  <c r="S637" i="2"/>
  <c r="Q637" i="2"/>
  <c r="S624" i="2"/>
  <c r="Q624" i="2"/>
  <c r="S612" i="2"/>
  <c r="Q612" i="2"/>
  <c r="Q599" i="2"/>
  <c r="S599" i="2"/>
  <c r="Q587" i="2"/>
  <c r="S587" i="2"/>
  <c r="S572" i="2"/>
  <c r="Q572" i="2"/>
  <c r="S559" i="2"/>
  <c r="Q559" i="2"/>
  <c r="S547" i="2"/>
  <c r="Q547" i="2"/>
  <c r="S535" i="2"/>
  <c r="Q535" i="2"/>
  <c r="S520" i="2"/>
  <c r="Q520" i="2"/>
  <c r="S508" i="2"/>
  <c r="Q508" i="2"/>
  <c r="S496" i="2"/>
  <c r="Q496" i="2"/>
  <c r="S484" i="2"/>
  <c r="Q484" i="2"/>
  <c r="S472" i="2"/>
  <c r="Q472" i="2"/>
  <c r="S459" i="2"/>
  <c r="Q459" i="2"/>
  <c r="S447" i="2"/>
  <c r="Q447" i="2"/>
  <c r="S434" i="2"/>
  <c r="Q434" i="2"/>
  <c r="S420" i="2"/>
  <c r="Q420" i="2"/>
  <c r="S407" i="2"/>
  <c r="Q407" i="2"/>
  <c r="S395" i="2"/>
  <c r="Q395" i="2"/>
  <c r="S382" i="2"/>
  <c r="Q382" i="2"/>
  <c r="S370" i="2"/>
  <c r="Q370" i="2"/>
  <c r="S356" i="2"/>
  <c r="Q356" i="2"/>
  <c r="S344" i="2"/>
  <c r="Q344" i="2"/>
  <c r="S332" i="2"/>
  <c r="Q332" i="2"/>
  <c r="Q320" i="2"/>
  <c r="S320" i="2"/>
  <c r="S306" i="2"/>
  <c r="Q306" i="2"/>
  <c r="S294" i="2"/>
  <c r="Q294" i="2"/>
  <c r="S281" i="2"/>
  <c r="Q281" i="2"/>
  <c r="S269" i="2"/>
  <c r="Q269" i="2"/>
  <c r="S257" i="2"/>
  <c r="Q257" i="2"/>
  <c r="S245" i="2"/>
  <c r="Q245" i="2"/>
  <c r="S232" i="2"/>
  <c r="Q232" i="2"/>
  <c r="S219" i="2"/>
  <c r="Q219" i="2"/>
  <c r="S206" i="2"/>
  <c r="Q206" i="2"/>
  <c r="S193" i="2"/>
  <c r="Q193" i="2"/>
  <c r="S180" i="2"/>
  <c r="Q180" i="2"/>
  <c r="S168" i="2"/>
  <c r="Q168" i="2"/>
  <c r="S155" i="2"/>
  <c r="Q155" i="2"/>
  <c r="S143" i="2"/>
  <c r="Q143" i="2"/>
  <c r="S131" i="2"/>
  <c r="Q131" i="2"/>
  <c r="S119" i="2"/>
  <c r="Q119" i="2"/>
  <c r="S107" i="2"/>
  <c r="Q107" i="2"/>
  <c r="S94" i="2"/>
  <c r="Q94" i="2"/>
  <c r="S81" i="2"/>
  <c r="Q81" i="2"/>
  <c r="S69" i="2"/>
  <c r="Q69" i="2"/>
  <c r="Q57" i="2"/>
  <c r="S57" i="2"/>
  <c r="S45" i="2"/>
  <c r="Q45" i="2"/>
  <c r="S33" i="2"/>
  <c r="Q33" i="2"/>
  <c r="S21" i="2"/>
  <c r="Q21" i="2"/>
  <c r="S926" i="2"/>
  <c r="Q926" i="2"/>
  <c r="Q851" i="2"/>
  <c r="S851" i="2"/>
  <c r="S778" i="2"/>
  <c r="Q778" i="2"/>
  <c r="S689" i="2"/>
  <c r="Q689" i="2"/>
  <c r="S601" i="2"/>
  <c r="Q601" i="2"/>
  <c r="S498" i="2"/>
  <c r="Q498" i="2"/>
  <c r="S409" i="2"/>
  <c r="Q409" i="2"/>
  <c r="S322" i="2"/>
  <c r="Q322" i="2"/>
  <c r="S259" i="2"/>
  <c r="Q259" i="2"/>
  <c r="S182" i="2"/>
  <c r="Q182" i="2"/>
  <c r="S96" i="2"/>
  <c r="Q96" i="2"/>
  <c r="S1012" i="2"/>
  <c r="Q1012" i="2"/>
  <c r="S999" i="2"/>
  <c r="Q999" i="2"/>
  <c r="S987" i="2"/>
  <c r="Q987" i="2"/>
  <c r="S975" i="2"/>
  <c r="Q975" i="2"/>
  <c r="S961" i="2"/>
  <c r="Q961" i="2"/>
  <c r="S948" i="2"/>
  <c r="Q948" i="2"/>
  <c r="Q935" i="2"/>
  <c r="S935" i="2"/>
  <c r="S923" i="2"/>
  <c r="Q923" i="2"/>
  <c r="S910" i="2"/>
  <c r="Q910" i="2"/>
  <c r="S898" i="2"/>
  <c r="Q898" i="2"/>
  <c r="S886" i="2"/>
  <c r="Q886" i="2"/>
  <c r="S873" i="2"/>
  <c r="Q873" i="2"/>
  <c r="S860" i="2"/>
  <c r="Q860" i="2"/>
  <c r="Q848" i="2"/>
  <c r="S848" i="2"/>
  <c r="S836" i="2"/>
  <c r="Q836" i="2"/>
  <c r="Q824" i="2"/>
  <c r="S824" i="2"/>
  <c r="S811" i="2"/>
  <c r="Q811" i="2"/>
  <c r="S799" i="2"/>
  <c r="Q799" i="2"/>
  <c r="S787" i="2"/>
  <c r="Q787" i="2"/>
  <c r="S774" i="2"/>
  <c r="Q774" i="2"/>
  <c r="S760" i="2"/>
  <c r="Q760" i="2"/>
  <c r="S747" i="2"/>
  <c r="Q747" i="2"/>
  <c r="S735" i="2"/>
  <c r="Q735" i="2"/>
  <c r="S722" i="2"/>
  <c r="Q722" i="2"/>
  <c r="S710" i="2"/>
  <c r="Q710" i="2"/>
  <c r="Q698" i="2"/>
  <c r="S698" i="2"/>
  <c r="S686" i="2"/>
  <c r="Q686" i="2"/>
  <c r="S674" i="2"/>
  <c r="Q674" i="2"/>
  <c r="S661" i="2"/>
  <c r="Q661" i="2"/>
  <c r="S648" i="2"/>
  <c r="Q648" i="2"/>
  <c r="S636" i="2"/>
  <c r="Q636" i="2"/>
  <c r="S623" i="2"/>
  <c r="Q623" i="2"/>
  <c r="S611" i="2"/>
  <c r="Q611" i="2"/>
  <c r="S598" i="2"/>
  <c r="Q598" i="2"/>
  <c r="S586" i="2"/>
  <c r="Q586" i="2"/>
  <c r="S571" i="2"/>
  <c r="Q571" i="2"/>
  <c r="S558" i="2"/>
  <c r="Q558" i="2"/>
  <c r="S546" i="2"/>
  <c r="Q546" i="2"/>
  <c r="S534" i="2"/>
  <c r="Q534" i="2"/>
  <c r="S519" i="2"/>
  <c r="Q519" i="2"/>
  <c r="S507" i="2"/>
  <c r="Q507" i="2"/>
  <c r="S495" i="2"/>
  <c r="Q495" i="2"/>
  <c r="S483" i="2"/>
  <c r="Q483" i="2"/>
  <c r="S471" i="2"/>
  <c r="Q471" i="2"/>
  <c r="S458" i="2"/>
  <c r="Q458" i="2"/>
  <c r="S446" i="2"/>
  <c r="Q446" i="2"/>
  <c r="S433" i="2"/>
  <c r="Q433" i="2"/>
  <c r="S419" i="2"/>
  <c r="Q419" i="2"/>
  <c r="S406" i="2"/>
  <c r="Q406" i="2"/>
  <c r="S394" i="2"/>
  <c r="Q394" i="2"/>
  <c r="S381" i="2"/>
  <c r="Q381" i="2"/>
  <c r="S369" i="2"/>
  <c r="Q369" i="2"/>
  <c r="S355" i="2"/>
  <c r="Q355" i="2"/>
  <c r="S343" i="2"/>
  <c r="Q343" i="2"/>
  <c r="S331" i="2"/>
  <c r="Q331" i="2"/>
  <c r="S319" i="2"/>
  <c r="Q319" i="2"/>
  <c r="S305" i="2"/>
  <c r="Q305" i="2"/>
  <c r="S293" i="2"/>
  <c r="Q293" i="2"/>
  <c r="S280" i="2"/>
  <c r="Q280" i="2"/>
  <c r="S268" i="2"/>
  <c r="Q268" i="2"/>
  <c r="S256" i="2"/>
  <c r="Q256" i="2"/>
  <c r="S244" i="2"/>
  <c r="Q244" i="2"/>
  <c r="S231" i="2"/>
  <c r="Q231" i="2"/>
  <c r="S218" i="2"/>
  <c r="Q218" i="2"/>
  <c r="S205" i="2"/>
  <c r="Q205" i="2"/>
  <c r="S192" i="2"/>
  <c r="Q192" i="2"/>
  <c r="S179" i="2"/>
  <c r="Q179" i="2"/>
  <c r="S167" i="2"/>
  <c r="Q167" i="2"/>
  <c r="S154" i="2"/>
  <c r="Q154" i="2"/>
  <c r="S142" i="2"/>
  <c r="Q142" i="2"/>
  <c r="S130" i="2"/>
  <c r="Q130" i="2"/>
  <c r="S118" i="2"/>
  <c r="Q118" i="2"/>
  <c r="S106" i="2"/>
  <c r="Q106" i="2"/>
  <c r="S93" i="2"/>
  <c r="Q93" i="2"/>
  <c r="S80" i="2"/>
  <c r="Q80" i="2"/>
  <c r="S68" i="2"/>
  <c r="Q68" i="2"/>
  <c r="S56" i="2"/>
  <c r="Q56" i="2"/>
  <c r="S44" i="2"/>
  <c r="Q44" i="2"/>
  <c r="S32" i="2"/>
  <c r="Q32" i="2"/>
  <c r="Q19" i="2"/>
  <c r="S19" i="2"/>
  <c r="S978" i="2"/>
  <c r="Q978" i="2"/>
  <c r="S889" i="2"/>
  <c r="Q889" i="2"/>
  <c r="Q815" i="2"/>
  <c r="S815" i="2"/>
  <c r="S738" i="2"/>
  <c r="Q738" i="2"/>
  <c r="S651" i="2"/>
  <c r="Q651" i="2"/>
  <c r="S561" i="2"/>
  <c r="Q561" i="2"/>
  <c r="S449" i="2"/>
  <c r="Q449" i="2"/>
  <c r="S283" i="2"/>
  <c r="Q283" i="2"/>
  <c r="S23" i="2"/>
  <c r="Q23" i="2"/>
  <c r="S1011" i="2"/>
  <c r="Q1011" i="2"/>
  <c r="S998" i="2"/>
  <c r="Q998" i="2"/>
  <c r="S986" i="2"/>
  <c r="Q986" i="2"/>
  <c r="S974" i="2"/>
  <c r="Q974" i="2"/>
  <c r="S960" i="2"/>
  <c r="Q960" i="2"/>
  <c r="Q947" i="2"/>
  <c r="S947" i="2"/>
  <c r="S934" i="2"/>
  <c r="Q934" i="2"/>
  <c r="S922" i="2"/>
  <c r="Q922" i="2"/>
  <c r="S909" i="2"/>
  <c r="Q909" i="2"/>
  <c r="S897" i="2"/>
  <c r="Q897" i="2"/>
  <c r="S885" i="2"/>
  <c r="Q885" i="2"/>
  <c r="S872" i="2"/>
  <c r="Q872" i="2"/>
  <c r="S859" i="2"/>
  <c r="Q859" i="2"/>
  <c r="S847" i="2"/>
  <c r="Q847" i="2"/>
  <c r="S835" i="2"/>
  <c r="Q835" i="2"/>
  <c r="S823" i="2"/>
  <c r="Q823" i="2"/>
  <c r="S810" i="2"/>
  <c r="Q810" i="2"/>
  <c r="S798" i="2"/>
  <c r="Q798" i="2"/>
  <c r="S786" i="2"/>
  <c r="Q786" i="2"/>
  <c r="S773" i="2"/>
  <c r="Q773" i="2"/>
  <c r="S759" i="2"/>
  <c r="Q759" i="2"/>
  <c r="S746" i="2"/>
  <c r="Q746" i="2"/>
  <c r="Q734" i="2"/>
  <c r="S734" i="2"/>
  <c r="S721" i="2"/>
  <c r="Q721" i="2"/>
  <c r="S709" i="2"/>
  <c r="Q709" i="2"/>
  <c r="S697" i="2"/>
  <c r="Q697" i="2"/>
  <c r="S685" i="2"/>
  <c r="Q685" i="2"/>
  <c r="S673" i="2"/>
  <c r="Q673" i="2"/>
  <c r="S660" i="2"/>
  <c r="Q660" i="2"/>
  <c r="Q647" i="2"/>
  <c r="S647" i="2"/>
  <c r="Q635" i="2"/>
  <c r="S635" i="2"/>
  <c r="S622" i="2"/>
  <c r="Q622" i="2"/>
  <c r="S610" i="2"/>
  <c r="Q610" i="2"/>
  <c r="S597" i="2"/>
  <c r="Q597" i="2"/>
  <c r="Q584" i="2"/>
  <c r="S584" i="2"/>
  <c r="S570" i="2"/>
  <c r="Q570" i="2"/>
  <c r="S557" i="2"/>
  <c r="Q557" i="2"/>
  <c r="S545" i="2"/>
  <c r="Q545" i="2"/>
  <c r="S532" i="2"/>
  <c r="Q532" i="2"/>
  <c r="S518" i="2"/>
  <c r="Q518" i="2"/>
  <c r="S506" i="2"/>
  <c r="Q506" i="2"/>
  <c r="S494" i="2"/>
  <c r="Q494" i="2"/>
  <c r="S482" i="2"/>
  <c r="Q482" i="2"/>
  <c r="S470" i="2"/>
  <c r="Q470" i="2"/>
  <c r="S457" i="2"/>
  <c r="Q457" i="2"/>
  <c r="S445" i="2"/>
  <c r="Q445" i="2"/>
  <c r="S432" i="2"/>
  <c r="Q432" i="2"/>
  <c r="S418" i="2"/>
  <c r="Q418" i="2"/>
  <c r="S405" i="2"/>
  <c r="Q405" i="2"/>
  <c r="S393" i="2"/>
  <c r="Q393" i="2"/>
  <c r="S380" i="2"/>
  <c r="Q380" i="2"/>
  <c r="S367" i="2"/>
  <c r="Q367" i="2"/>
  <c r="S354" i="2"/>
  <c r="Q354" i="2"/>
  <c r="S342" i="2"/>
  <c r="Q342" i="2"/>
  <c r="S330" i="2"/>
  <c r="Q330" i="2"/>
  <c r="S318" i="2"/>
  <c r="Q318" i="2"/>
  <c r="S304" i="2"/>
  <c r="Q304" i="2"/>
  <c r="S292" i="2"/>
  <c r="Q292" i="2"/>
  <c r="S279" i="2"/>
  <c r="Q279" i="2"/>
  <c r="S267" i="2"/>
  <c r="Q267" i="2"/>
  <c r="S255" i="2"/>
  <c r="Q255" i="2"/>
  <c r="S243" i="2"/>
  <c r="Q243" i="2"/>
  <c r="S230" i="2"/>
  <c r="Q230" i="2"/>
  <c r="S217" i="2"/>
  <c r="Q217" i="2"/>
  <c r="S204" i="2"/>
  <c r="Q204" i="2"/>
  <c r="S191" i="2"/>
  <c r="Q191" i="2"/>
  <c r="S178" i="2"/>
  <c r="Q178" i="2"/>
  <c r="S165" i="2"/>
  <c r="Q165" i="2"/>
  <c r="S153" i="2"/>
  <c r="Q153" i="2"/>
  <c r="S141" i="2"/>
  <c r="Q141" i="2"/>
  <c r="S129" i="2"/>
  <c r="Q129" i="2"/>
  <c r="S117" i="2"/>
  <c r="Q117" i="2"/>
  <c r="S104" i="2"/>
  <c r="Q104" i="2"/>
  <c r="S92" i="2"/>
  <c r="Q92" i="2"/>
  <c r="S79" i="2"/>
  <c r="Q79" i="2"/>
  <c r="S67" i="2"/>
  <c r="Q67" i="2"/>
  <c r="S55" i="2"/>
  <c r="Q55" i="2"/>
  <c r="S43" i="2"/>
  <c r="Q43" i="2"/>
  <c r="S31" i="2"/>
  <c r="Q31" i="2"/>
  <c r="S18" i="2"/>
  <c r="Q18" i="2"/>
  <c r="S59" i="2"/>
  <c r="Q59" i="2"/>
  <c r="S1010" i="2"/>
  <c r="Q1010" i="2"/>
  <c r="S997" i="2"/>
  <c r="Q997" i="2"/>
  <c r="S985" i="2"/>
  <c r="Q985" i="2"/>
  <c r="S973" i="2"/>
  <c r="Q973" i="2"/>
  <c r="S959" i="2"/>
  <c r="Q959" i="2"/>
  <c r="S945" i="2"/>
  <c r="Q945" i="2"/>
  <c r="S933" i="2"/>
  <c r="Q933" i="2"/>
  <c r="S921" i="2"/>
  <c r="Q921" i="2"/>
  <c r="S908" i="2"/>
  <c r="Q908" i="2"/>
  <c r="S896" i="2"/>
  <c r="Q896" i="2"/>
  <c r="S884" i="2"/>
  <c r="Q884" i="2"/>
  <c r="S871" i="2"/>
  <c r="Q871" i="2"/>
  <c r="S858" i="2"/>
  <c r="Q858" i="2"/>
  <c r="S846" i="2"/>
  <c r="Q846" i="2"/>
  <c r="S834" i="2"/>
  <c r="Q834" i="2"/>
  <c r="S822" i="2"/>
  <c r="Q822" i="2"/>
  <c r="S809" i="2"/>
  <c r="Q809" i="2"/>
  <c r="S797" i="2"/>
  <c r="Q797" i="2"/>
  <c r="S785" i="2"/>
  <c r="Q785" i="2"/>
  <c r="S772" i="2"/>
  <c r="Q772" i="2"/>
  <c r="S758" i="2"/>
  <c r="Q758" i="2"/>
  <c r="S745" i="2"/>
  <c r="Q745" i="2"/>
  <c r="S733" i="2"/>
  <c r="Q733" i="2"/>
  <c r="S720" i="2"/>
  <c r="Q720" i="2"/>
  <c r="S708" i="2"/>
  <c r="Q708" i="2"/>
  <c r="S696" i="2"/>
  <c r="Q696" i="2"/>
  <c r="S684" i="2"/>
  <c r="Q684" i="2"/>
  <c r="S672" i="2"/>
  <c r="Q672" i="2"/>
  <c r="S659" i="2"/>
  <c r="Q659" i="2"/>
  <c r="S646" i="2"/>
  <c r="Q646" i="2"/>
  <c r="S634" i="2"/>
  <c r="Q634" i="2"/>
  <c r="S621" i="2"/>
  <c r="Q621" i="2"/>
  <c r="S609" i="2"/>
  <c r="Q609" i="2"/>
  <c r="S596" i="2"/>
  <c r="Q596" i="2"/>
  <c r="S583" i="2"/>
  <c r="Q583" i="2"/>
  <c r="S569" i="2"/>
  <c r="Q569" i="2"/>
  <c r="S556" i="2"/>
  <c r="Q556" i="2"/>
  <c r="S544" i="2"/>
  <c r="Q544" i="2"/>
  <c r="S531" i="2"/>
  <c r="Q531" i="2"/>
  <c r="S517" i="2"/>
  <c r="Q517" i="2"/>
  <c r="S505" i="2"/>
  <c r="Q505" i="2"/>
  <c r="S493" i="2"/>
  <c r="Q493" i="2"/>
  <c r="S481" i="2"/>
  <c r="Q481" i="2"/>
  <c r="S469" i="2"/>
  <c r="Q469" i="2"/>
  <c r="S456" i="2"/>
  <c r="Q456" i="2"/>
  <c r="S444" i="2"/>
  <c r="Q444" i="2"/>
  <c r="S431" i="2"/>
  <c r="Q431" i="2"/>
  <c r="S416" i="2"/>
  <c r="Q416" i="2"/>
  <c r="S404" i="2"/>
  <c r="Q404" i="2"/>
  <c r="S391" i="2"/>
  <c r="Q391" i="2"/>
  <c r="S379" i="2"/>
  <c r="Q379" i="2"/>
  <c r="S366" i="2"/>
  <c r="Q366" i="2"/>
  <c r="S353" i="2"/>
  <c r="Q353" i="2"/>
  <c r="S341" i="2"/>
  <c r="Q341" i="2"/>
  <c r="S329" i="2"/>
  <c r="Q329" i="2"/>
  <c r="S317" i="2"/>
  <c r="Q317" i="2"/>
  <c r="S303" i="2"/>
  <c r="Q303" i="2"/>
  <c r="S291" i="2"/>
  <c r="Q291" i="2"/>
  <c r="S278" i="2"/>
  <c r="Q278" i="2"/>
  <c r="S266" i="2"/>
  <c r="Q266" i="2"/>
  <c r="S254" i="2"/>
  <c r="Q254" i="2"/>
  <c r="S242" i="2"/>
  <c r="Q242" i="2"/>
  <c r="S229" i="2"/>
  <c r="Q229" i="2"/>
  <c r="S216" i="2"/>
  <c r="Q216" i="2"/>
  <c r="S203" i="2"/>
  <c r="Q203" i="2"/>
  <c r="S190" i="2"/>
  <c r="Q190" i="2"/>
  <c r="S177" i="2"/>
  <c r="Q177" i="2"/>
  <c r="S164" i="2"/>
  <c r="Q164" i="2"/>
  <c r="S152" i="2"/>
  <c r="Q152" i="2"/>
  <c r="S140" i="2"/>
  <c r="Q140" i="2"/>
  <c r="S128" i="2"/>
  <c r="Q128" i="2"/>
  <c r="S116" i="2"/>
  <c r="Q116" i="2"/>
  <c r="S103" i="2"/>
  <c r="Q103" i="2"/>
  <c r="S91" i="2"/>
  <c r="Q91" i="2"/>
  <c r="S78" i="2"/>
  <c r="Q78" i="2"/>
  <c r="S66" i="2"/>
  <c r="Q66" i="2"/>
  <c r="S54" i="2"/>
  <c r="Q54" i="2"/>
  <c r="S42" i="2"/>
  <c r="Q42" i="2"/>
  <c r="S30" i="2"/>
  <c r="Q30" i="2"/>
  <c r="Q17" i="2"/>
  <c r="S17" i="2"/>
  <c r="S35" i="2"/>
  <c r="Q35" i="2"/>
  <c r="S1009" i="2"/>
  <c r="Q1009" i="2"/>
  <c r="S996" i="2"/>
  <c r="Q996" i="2"/>
  <c r="S984" i="2"/>
  <c r="Q984" i="2"/>
  <c r="S972" i="2"/>
  <c r="Q972" i="2"/>
  <c r="S958" i="2"/>
  <c r="Q958" i="2"/>
  <c r="S944" i="2"/>
  <c r="Q944" i="2"/>
  <c r="S932" i="2"/>
  <c r="Q932" i="2"/>
  <c r="S920" i="2"/>
  <c r="Q920" i="2"/>
  <c r="S907" i="2"/>
  <c r="Q907" i="2"/>
  <c r="S895" i="2"/>
  <c r="Q895" i="2"/>
  <c r="S883" i="2"/>
  <c r="Q883" i="2"/>
  <c r="S870" i="2"/>
  <c r="Q870" i="2"/>
  <c r="S857" i="2"/>
  <c r="Q857" i="2"/>
  <c r="S845" i="2"/>
  <c r="Q845" i="2"/>
  <c r="S833" i="2"/>
  <c r="Q833" i="2"/>
  <c r="S821" i="2"/>
  <c r="Q821" i="2"/>
  <c r="S808" i="2"/>
  <c r="Q808" i="2"/>
  <c r="S796" i="2"/>
  <c r="Q796" i="2"/>
  <c r="S784" i="2"/>
  <c r="Q784" i="2"/>
  <c r="S771" i="2"/>
  <c r="Q771" i="2"/>
  <c r="S757" i="2"/>
  <c r="Q757" i="2"/>
  <c r="S744" i="2"/>
  <c r="Q744" i="2"/>
  <c r="S732" i="2"/>
  <c r="Q732" i="2"/>
  <c r="S719" i="2"/>
  <c r="Q719" i="2"/>
  <c r="S707" i="2"/>
  <c r="Q707" i="2"/>
  <c r="Q695" i="2"/>
  <c r="S695" i="2"/>
  <c r="Q683" i="2"/>
  <c r="S683" i="2"/>
  <c r="S671" i="2"/>
  <c r="Q671" i="2"/>
  <c r="S658" i="2"/>
  <c r="Q658" i="2"/>
  <c r="S645" i="2"/>
  <c r="Q645" i="2"/>
  <c r="S633" i="2"/>
  <c r="Q633" i="2"/>
  <c r="S620" i="2"/>
  <c r="Q620" i="2"/>
  <c r="S608" i="2"/>
  <c r="Q608" i="2"/>
  <c r="S595" i="2"/>
  <c r="Q595" i="2"/>
  <c r="S582" i="2"/>
  <c r="Q582" i="2"/>
  <c r="S568" i="2"/>
  <c r="Q568" i="2"/>
  <c r="S555" i="2"/>
  <c r="Q555" i="2"/>
  <c r="S543" i="2"/>
  <c r="Q543" i="2"/>
  <c r="S530" i="2"/>
  <c r="Q530" i="2"/>
  <c r="S516" i="2"/>
  <c r="Q516" i="2"/>
  <c r="S504" i="2"/>
  <c r="Q504" i="2"/>
  <c r="S492" i="2"/>
  <c r="Q492" i="2"/>
  <c r="S480" i="2"/>
  <c r="Q480" i="2"/>
  <c r="S468" i="2"/>
  <c r="Q468" i="2"/>
  <c r="Q455" i="2"/>
  <c r="S455" i="2"/>
  <c r="S443" i="2"/>
  <c r="Q443" i="2"/>
  <c r="S430" i="2"/>
  <c r="Q430" i="2"/>
  <c r="S415" i="2"/>
  <c r="Q415" i="2"/>
  <c r="S403" i="2"/>
  <c r="Q403" i="2"/>
  <c r="S390" i="2"/>
  <c r="Q390" i="2"/>
  <c r="S378" i="2"/>
  <c r="Q378" i="2"/>
  <c r="S365" i="2"/>
  <c r="Q365" i="2"/>
  <c r="S352" i="2"/>
  <c r="Q352" i="2"/>
  <c r="S340" i="2"/>
  <c r="Q340" i="2"/>
  <c r="S328" i="2"/>
  <c r="Q328" i="2"/>
  <c r="S316" i="2"/>
  <c r="Q316" i="2"/>
  <c r="S302" i="2"/>
  <c r="Q302" i="2"/>
  <c r="S289" i="2"/>
  <c r="Q289" i="2"/>
  <c r="S277" i="2"/>
  <c r="Q277" i="2"/>
  <c r="S265" i="2"/>
  <c r="Q265" i="2"/>
  <c r="S253" i="2"/>
  <c r="Q253" i="2"/>
  <c r="S241" i="2"/>
  <c r="Q241" i="2"/>
  <c r="S228" i="2"/>
  <c r="Q228" i="2"/>
  <c r="S214" i="2"/>
  <c r="Q214" i="2"/>
  <c r="S202" i="2"/>
  <c r="Q202" i="2"/>
  <c r="S189" i="2"/>
  <c r="Q189" i="2"/>
  <c r="S176" i="2"/>
  <c r="Q176" i="2"/>
  <c r="S163" i="2"/>
  <c r="Q163" i="2"/>
  <c r="S151" i="2"/>
  <c r="Q151" i="2"/>
  <c r="S139" i="2"/>
  <c r="Q139" i="2"/>
  <c r="S127" i="2"/>
  <c r="Q127" i="2"/>
  <c r="S115" i="2"/>
  <c r="Q115" i="2"/>
  <c r="S102" i="2"/>
  <c r="Q102" i="2"/>
  <c r="S90" i="2"/>
  <c r="Q90" i="2"/>
  <c r="S77" i="2"/>
  <c r="Q77" i="2"/>
  <c r="S65" i="2"/>
  <c r="Q65" i="2"/>
  <c r="S53" i="2"/>
  <c r="Q53" i="2"/>
  <c r="S41" i="2"/>
  <c r="Q41" i="2"/>
  <c r="S29" i="2"/>
  <c r="Q29" i="2"/>
  <c r="Q16" i="2"/>
  <c r="S16" i="2"/>
  <c r="S424" i="2"/>
  <c r="Q424" i="2"/>
  <c r="S1008" i="2"/>
  <c r="Q1008" i="2"/>
  <c r="S995" i="2"/>
  <c r="Q995" i="2"/>
  <c r="Q983" i="2"/>
  <c r="S983" i="2"/>
  <c r="S970" i="2"/>
  <c r="Q970" i="2"/>
  <c r="S957" i="2"/>
  <c r="Q957" i="2"/>
  <c r="S943" i="2"/>
  <c r="Q943" i="2"/>
  <c r="S931" i="2"/>
  <c r="Q931" i="2"/>
  <c r="S919" i="2"/>
  <c r="Q919" i="2"/>
  <c r="S906" i="2"/>
  <c r="Q906" i="2"/>
  <c r="S894" i="2"/>
  <c r="Q894" i="2"/>
  <c r="S882" i="2"/>
  <c r="Q882" i="2"/>
  <c r="S869" i="2"/>
  <c r="Q869" i="2"/>
  <c r="S856" i="2"/>
  <c r="Q856" i="2"/>
  <c r="S844" i="2"/>
  <c r="Q844" i="2"/>
  <c r="S832" i="2"/>
  <c r="Q832" i="2"/>
  <c r="S820" i="2"/>
  <c r="Q820" i="2"/>
  <c r="S807" i="2"/>
  <c r="Q807" i="2"/>
  <c r="S795" i="2"/>
  <c r="Q795" i="2"/>
  <c r="S783" i="2"/>
  <c r="Q783" i="2"/>
  <c r="S770" i="2"/>
  <c r="Q770" i="2"/>
  <c r="S756" i="2"/>
  <c r="Q756" i="2"/>
  <c r="Q743" i="2"/>
  <c r="S743" i="2"/>
  <c r="Q731" i="2"/>
  <c r="S731" i="2"/>
  <c r="S718" i="2"/>
  <c r="Q718" i="2"/>
  <c r="S706" i="2"/>
  <c r="Q706" i="2"/>
  <c r="S694" i="2"/>
  <c r="Q694" i="2"/>
  <c r="S682" i="2"/>
  <c r="Q682" i="2"/>
  <c r="S670" i="2"/>
  <c r="Q670" i="2"/>
  <c r="Q656" i="2"/>
  <c r="S656" i="2"/>
  <c r="S644" i="2"/>
  <c r="Q644" i="2"/>
  <c r="Q632" i="2"/>
  <c r="S632" i="2"/>
  <c r="S619" i="2"/>
  <c r="Q619" i="2"/>
  <c r="S607" i="2"/>
  <c r="Q607" i="2"/>
  <c r="S594" i="2"/>
  <c r="Q594" i="2"/>
  <c r="S581" i="2"/>
  <c r="Q581" i="2"/>
  <c r="S566" i="2"/>
  <c r="Q566" i="2"/>
  <c r="S554" i="2"/>
  <c r="Q554" i="2"/>
  <c r="S542" i="2"/>
  <c r="Q542" i="2"/>
  <c r="S529" i="2"/>
  <c r="Q529" i="2"/>
  <c r="S515" i="2"/>
  <c r="Q515" i="2"/>
  <c r="S503" i="2"/>
  <c r="Q503" i="2"/>
  <c r="S491" i="2"/>
  <c r="Q491" i="2"/>
  <c r="S479" i="2"/>
  <c r="Q479" i="2"/>
  <c r="S466" i="2"/>
  <c r="Q466" i="2"/>
  <c r="S454" i="2"/>
  <c r="Q454" i="2"/>
  <c r="S442" i="2"/>
  <c r="Q442" i="2"/>
  <c r="S429" i="2"/>
  <c r="Q429" i="2"/>
  <c r="S414" i="2"/>
  <c r="Q414" i="2"/>
  <c r="S402" i="2"/>
  <c r="Q402" i="2"/>
  <c r="S389" i="2"/>
  <c r="Q389" i="2"/>
  <c r="S377" i="2"/>
  <c r="Q377" i="2"/>
  <c r="S364" i="2"/>
  <c r="Q364" i="2"/>
  <c r="S351" i="2"/>
  <c r="Q351" i="2"/>
  <c r="S339" i="2"/>
  <c r="Q339" i="2"/>
  <c r="S327" i="2"/>
  <c r="Q327" i="2"/>
  <c r="S315" i="2"/>
  <c r="Q315" i="2"/>
  <c r="S301" i="2"/>
  <c r="Q301" i="2"/>
  <c r="S288" i="2"/>
  <c r="Q288" i="2"/>
  <c r="S276" i="2"/>
  <c r="Q276" i="2"/>
  <c r="S264" i="2"/>
  <c r="Q264" i="2"/>
  <c r="S252" i="2"/>
  <c r="Q252" i="2"/>
  <c r="S240" i="2"/>
  <c r="Q240" i="2"/>
  <c r="S227" i="2"/>
  <c r="Q227" i="2"/>
  <c r="S213" i="2"/>
  <c r="Q213" i="2"/>
  <c r="S201" i="2"/>
  <c r="Q201" i="2"/>
  <c r="S188" i="2"/>
  <c r="Q188" i="2"/>
  <c r="S175" i="2"/>
  <c r="Q175" i="2"/>
  <c r="S162" i="2"/>
  <c r="Q162" i="2"/>
  <c r="S150" i="2"/>
  <c r="Q150" i="2"/>
  <c r="S138" i="2"/>
  <c r="Q138" i="2"/>
  <c r="S126" i="2"/>
  <c r="Q126" i="2"/>
  <c r="S114" i="2"/>
  <c r="Q114" i="2"/>
  <c r="S101" i="2"/>
  <c r="Q101" i="2"/>
  <c r="S89" i="2"/>
  <c r="Q89" i="2"/>
  <c r="S76" i="2"/>
  <c r="Q76" i="2"/>
  <c r="S64" i="2"/>
  <c r="Q64" i="2"/>
  <c r="S52" i="2"/>
  <c r="Q52" i="2"/>
  <c r="S40" i="2"/>
  <c r="Q40" i="2"/>
  <c r="S28" i="2"/>
  <c r="Q28" i="2"/>
  <c r="S15" i="2"/>
  <c r="Q15" i="2"/>
  <c r="S358" i="2"/>
  <c r="Q358" i="2"/>
  <c r="S1007" i="2"/>
  <c r="Q1007" i="2"/>
  <c r="S994" i="2"/>
  <c r="Q994" i="2"/>
  <c r="S982" i="2"/>
  <c r="Q982" i="2"/>
  <c r="S969" i="2"/>
  <c r="Q969" i="2"/>
  <c r="S956" i="2"/>
  <c r="Q956" i="2"/>
  <c r="S942" i="2"/>
  <c r="Q942" i="2"/>
  <c r="S930" i="2"/>
  <c r="Q930" i="2"/>
  <c r="S918" i="2"/>
  <c r="Q918" i="2"/>
  <c r="Q905" i="2"/>
  <c r="S905" i="2"/>
  <c r="S893" i="2"/>
  <c r="Q893" i="2"/>
  <c r="S880" i="2"/>
  <c r="Q880" i="2"/>
  <c r="S868" i="2"/>
  <c r="Q868" i="2"/>
  <c r="S855" i="2"/>
  <c r="Q855" i="2"/>
  <c r="S843" i="2"/>
  <c r="Q843" i="2"/>
  <c r="S831" i="2"/>
  <c r="Q831" i="2"/>
  <c r="S819" i="2"/>
  <c r="Q819" i="2"/>
  <c r="Q806" i="2"/>
  <c r="S806" i="2"/>
  <c r="S794" i="2"/>
  <c r="Q794" i="2"/>
  <c r="Q782" i="2"/>
  <c r="S782" i="2"/>
  <c r="S769" i="2"/>
  <c r="Q769" i="2"/>
  <c r="S754" i="2"/>
  <c r="Q754" i="2"/>
  <c r="S742" i="2"/>
  <c r="Q742" i="2"/>
  <c r="S730" i="2"/>
  <c r="Q730" i="2"/>
  <c r="S717" i="2"/>
  <c r="Q717" i="2"/>
  <c r="S705" i="2"/>
  <c r="Q705" i="2"/>
  <c r="S693" i="2"/>
  <c r="Q693" i="2"/>
  <c r="S681" i="2"/>
  <c r="Q681" i="2"/>
  <c r="S669" i="2"/>
  <c r="Q669" i="2"/>
  <c r="S655" i="2"/>
  <c r="Q655" i="2"/>
  <c r="S643" i="2"/>
  <c r="Q643" i="2"/>
  <c r="S631" i="2"/>
  <c r="Q631" i="2"/>
  <c r="S618" i="2"/>
  <c r="Q618" i="2"/>
  <c r="S605" i="2"/>
  <c r="Q605" i="2"/>
  <c r="S593" i="2"/>
  <c r="Q593" i="2"/>
  <c r="S580" i="2"/>
  <c r="Q580" i="2"/>
  <c r="S565" i="2"/>
  <c r="Q565" i="2"/>
  <c r="S553" i="2"/>
  <c r="Q553" i="2"/>
  <c r="S541" i="2"/>
  <c r="Q541" i="2"/>
  <c r="S528" i="2"/>
  <c r="Q528" i="2"/>
  <c r="S514" i="2"/>
  <c r="Q514" i="2"/>
  <c r="S502" i="2"/>
  <c r="Q502" i="2"/>
  <c r="S490" i="2"/>
  <c r="Q490" i="2"/>
  <c r="S478" i="2"/>
  <c r="Q478" i="2"/>
  <c r="S465" i="2"/>
  <c r="Q465" i="2"/>
  <c r="S453" i="2"/>
  <c r="Q453" i="2"/>
  <c r="S441" i="2"/>
  <c r="Q441" i="2"/>
  <c r="Q428" i="2"/>
  <c r="S428" i="2"/>
  <c r="S413" i="2"/>
  <c r="Q413" i="2"/>
  <c r="S401" i="2"/>
  <c r="Q401" i="2"/>
  <c r="S388" i="2"/>
  <c r="Q388" i="2"/>
  <c r="S376" i="2"/>
  <c r="Q376" i="2"/>
  <c r="S363" i="2"/>
  <c r="Q363" i="2"/>
  <c r="S350" i="2"/>
  <c r="Q350" i="2"/>
  <c r="S338" i="2"/>
  <c r="Q338" i="2"/>
  <c r="S326" i="2"/>
  <c r="Q326" i="2"/>
  <c r="S314" i="2"/>
  <c r="Q314" i="2"/>
  <c r="S300" i="2"/>
  <c r="Q300" i="2"/>
  <c r="S287" i="2"/>
  <c r="Q287" i="2"/>
  <c r="S275" i="2"/>
  <c r="Q275" i="2"/>
  <c r="S263" i="2"/>
  <c r="Q263" i="2"/>
  <c r="S251" i="2"/>
  <c r="Q251" i="2"/>
  <c r="S239" i="2"/>
  <c r="Q239" i="2"/>
  <c r="S226" i="2"/>
  <c r="Q226" i="2"/>
  <c r="S212" i="2"/>
  <c r="Q212" i="2"/>
  <c r="S200" i="2"/>
  <c r="Q200" i="2"/>
  <c r="S186" i="2"/>
  <c r="Q186" i="2"/>
  <c r="S174" i="2"/>
  <c r="Q174" i="2"/>
  <c r="S161" i="2"/>
  <c r="Q161" i="2"/>
  <c r="S149" i="2"/>
  <c r="Q149" i="2"/>
  <c r="S137" i="2"/>
  <c r="Q137" i="2"/>
  <c r="S125" i="2"/>
  <c r="Q125" i="2"/>
  <c r="S113" i="2"/>
  <c r="Q113" i="2"/>
  <c r="S100" i="2"/>
  <c r="Q100" i="2"/>
  <c r="S88" i="2"/>
  <c r="Q88" i="2"/>
  <c r="S75" i="2"/>
  <c r="Q75" i="2"/>
  <c r="S63" i="2"/>
  <c r="Q63" i="2"/>
  <c r="S51" i="2"/>
  <c r="Q51" i="2"/>
  <c r="S39" i="2"/>
  <c r="Q39" i="2"/>
  <c r="S27" i="2"/>
  <c r="Q27" i="2"/>
  <c r="Q14" i="2"/>
  <c r="S14" i="2"/>
  <c r="S437" i="2"/>
  <c r="Q437" i="2"/>
  <c r="S1006" i="2"/>
  <c r="Q1006" i="2"/>
  <c r="S993" i="2"/>
  <c r="Q993" i="2"/>
  <c r="S981" i="2"/>
  <c r="Q981" i="2"/>
  <c r="S968" i="2"/>
  <c r="Q968" i="2"/>
  <c r="S955" i="2"/>
  <c r="Q955" i="2"/>
  <c r="S941" i="2"/>
  <c r="Q941" i="2"/>
  <c r="Q929" i="2"/>
  <c r="S929" i="2"/>
  <c r="S917" i="2"/>
  <c r="Q917" i="2"/>
  <c r="S892" i="2"/>
  <c r="Q892" i="2"/>
  <c r="S879" i="2"/>
  <c r="Q879" i="2"/>
  <c r="S867" i="2"/>
  <c r="Q867" i="2"/>
  <c r="Q854" i="2"/>
  <c r="S854" i="2"/>
  <c r="S842" i="2"/>
  <c r="Q842" i="2"/>
  <c r="S830" i="2"/>
  <c r="Q830" i="2"/>
  <c r="Q818" i="2"/>
  <c r="S818" i="2"/>
  <c r="S805" i="2"/>
  <c r="Q805" i="2"/>
  <c r="S793" i="2"/>
  <c r="Q793" i="2"/>
  <c r="S781" i="2"/>
  <c r="Q781" i="2"/>
  <c r="S766" i="2"/>
  <c r="Q766" i="2"/>
  <c r="S753" i="2"/>
  <c r="Q753" i="2"/>
  <c r="S741" i="2"/>
  <c r="Q741" i="2"/>
  <c r="Q728" i="2"/>
  <c r="S728" i="2"/>
  <c r="S716" i="2"/>
  <c r="Q716" i="2"/>
  <c r="S704" i="2"/>
  <c r="Q704" i="2"/>
  <c r="S692" i="2"/>
  <c r="Q692" i="2"/>
  <c r="Q680" i="2"/>
  <c r="S680" i="2"/>
  <c r="S668" i="2"/>
  <c r="Q668" i="2"/>
  <c r="S654" i="2"/>
  <c r="Q654" i="2"/>
  <c r="S642" i="2"/>
  <c r="Q642" i="2"/>
  <c r="S630" i="2"/>
  <c r="Q630" i="2"/>
  <c r="S617" i="2"/>
  <c r="Q617" i="2"/>
  <c r="S604" i="2"/>
  <c r="Q604" i="2"/>
  <c r="S592" i="2"/>
  <c r="Q592" i="2"/>
  <c r="S579" i="2"/>
  <c r="Q579" i="2"/>
  <c r="S564" i="2"/>
  <c r="Q564" i="2"/>
  <c r="S552" i="2"/>
  <c r="Q552" i="2"/>
  <c r="S540" i="2"/>
  <c r="Q540" i="2"/>
  <c r="S527" i="2"/>
  <c r="Q527" i="2"/>
  <c r="S513" i="2"/>
  <c r="Q513" i="2"/>
  <c r="S501" i="2"/>
  <c r="Q501" i="2"/>
  <c r="S489" i="2"/>
  <c r="Q489" i="2"/>
  <c r="S477" i="2"/>
  <c r="Q477" i="2"/>
  <c r="S464" i="2"/>
  <c r="Q464" i="2"/>
  <c r="S452" i="2"/>
  <c r="Q452" i="2"/>
  <c r="S440" i="2"/>
  <c r="Q440" i="2"/>
  <c r="S427" i="2"/>
  <c r="Q427" i="2"/>
  <c r="S412" i="2"/>
  <c r="Q412" i="2"/>
  <c r="S400" i="2"/>
  <c r="Q400" i="2"/>
  <c r="S387" i="2"/>
  <c r="Q387" i="2"/>
  <c r="S375" i="2"/>
  <c r="Q375" i="2"/>
  <c r="S362" i="2"/>
  <c r="Q362" i="2"/>
  <c r="S349" i="2"/>
  <c r="Q349" i="2"/>
  <c r="S337" i="2"/>
  <c r="Q337" i="2"/>
  <c r="S325" i="2"/>
  <c r="Q325" i="2"/>
  <c r="S313" i="2"/>
  <c r="Q313" i="2"/>
  <c r="S299" i="2"/>
  <c r="Q299" i="2"/>
  <c r="S286" i="2"/>
  <c r="Q286" i="2"/>
  <c r="S274" i="2"/>
  <c r="Q274" i="2"/>
  <c r="S262" i="2"/>
  <c r="Q262" i="2"/>
  <c r="S250" i="2"/>
  <c r="Q250" i="2"/>
  <c r="S238" i="2"/>
  <c r="Q238" i="2"/>
  <c r="S225" i="2"/>
  <c r="Q225" i="2"/>
  <c r="S211" i="2"/>
  <c r="Q211" i="2"/>
  <c r="S198" i="2"/>
  <c r="Q198" i="2"/>
  <c r="S185" i="2"/>
  <c r="Q185" i="2"/>
  <c r="S173" i="2"/>
  <c r="Q173" i="2"/>
  <c r="S160" i="2"/>
  <c r="Q160" i="2"/>
  <c r="S148" i="2"/>
  <c r="Q148" i="2"/>
  <c r="S136" i="2"/>
  <c r="Q136" i="2"/>
  <c r="S124" i="2"/>
  <c r="Q124" i="2"/>
  <c r="S112" i="2"/>
  <c r="Q112" i="2"/>
  <c r="S99" i="2"/>
  <c r="Q99" i="2"/>
  <c r="S86" i="2"/>
  <c r="Q86" i="2"/>
  <c r="S74" i="2"/>
  <c r="Q74" i="2"/>
  <c r="S62" i="2"/>
  <c r="Q62" i="2"/>
  <c r="S50" i="2"/>
  <c r="Q50" i="2"/>
  <c r="S38" i="2"/>
  <c r="Q38" i="2"/>
  <c r="S26" i="2"/>
  <c r="Q26" i="2"/>
  <c r="S13" i="2"/>
  <c r="Q13" i="2"/>
  <c r="S461" i="2"/>
  <c r="Q461" i="2"/>
  <c r="S904" i="2"/>
  <c r="Q904" i="2"/>
  <c r="S1005" i="2"/>
  <c r="Q1005" i="2"/>
  <c r="S992" i="2"/>
  <c r="Q992" i="2"/>
  <c r="S980" i="2"/>
  <c r="Q980" i="2"/>
  <c r="S967" i="2"/>
  <c r="Q967" i="2"/>
  <c r="S954" i="2"/>
  <c r="Q954" i="2"/>
  <c r="S940" i="2"/>
  <c r="Q940" i="2"/>
  <c r="S928" i="2"/>
  <c r="Q928" i="2"/>
  <c r="S916" i="2"/>
  <c r="Q916" i="2"/>
  <c r="S903" i="2"/>
  <c r="Q903" i="2"/>
  <c r="S891" i="2"/>
  <c r="Q891" i="2"/>
  <c r="S878" i="2"/>
  <c r="Q878" i="2"/>
  <c r="S865" i="2"/>
  <c r="Q865" i="2"/>
  <c r="S853" i="2"/>
  <c r="Q853" i="2"/>
  <c r="S841" i="2"/>
  <c r="Q841" i="2"/>
  <c r="S829" i="2"/>
  <c r="Q829" i="2"/>
  <c r="S817" i="2"/>
  <c r="Q817" i="2"/>
  <c r="S804" i="2"/>
  <c r="Q804" i="2"/>
  <c r="S792" i="2"/>
  <c r="Q792" i="2"/>
  <c r="S780" i="2"/>
  <c r="Q780" i="2"/>
  <c r="S765" i="2"/>
  <c r="Q765" i="2"/>
  <c r="Q752" i="2"/>
  <c r="S752" i="2"/>
  <c r="S740" i="2"/>
  <c r="Q740" i="2"/>
  <c r="S727" i="2"/>
  <c r="Q727" i="2"/>
  <c r="S715" i="2"/>
  <c r="Q715" i="2"/>
  <c r="S703" i="2"/>
  <c r="Q703" i="2"/>
  <c r="S691" i="2"/>
  <c r="Q691" i="2"/>
  <c r="S679" i="2"/>
  <c r="Q679" i="2"/>
  <c r="S667" i="2"/>
  <c r="Q667" i="2"/>
  <c r="S653" i="2"/>
  <c r="Q653" i="2"/>
  <c r="S641" i="2"/>
  <c r="Q641" i="2"/>
  <c r="S629" i="2"/>
  <c r="Q629" i="2"/>
  <c r="S616" i="2"/>
  <c r="Q616" i="2"/>
  <c r="S603" i="2"/>
  <c r="Q603" i="2"/>
  <c r="S591" i="2"/>
  <c r="Q591" i="2"/>
  <c r="S578" i="2"/>
  <c r="Q578" i="2"/>
  <c r="Q563" i="2"/>
  <c r="S563" i="2"/>
  <c r="Q551" i="2"/>
  <c r="S551" i="2"/>
  <c r="S539" i="2"/>
  <c r="Q539" i="2"/>
  <c r="S526" i="2"/>
  <c r="Q526" i="2"/>
  <c r="S512" i="2"/>
  <c r="Q512" i="2"/>
  <c r="S500" i="2"/>
  <c r="Q500" i="2"/>
  <c r="S488" i="2"/>
  <c r="Q488" i="2"/>
  <c r="S476" i="2"/>
  <c r="Q476" i="2"/>
  <c r="S463" i="2"/>
  <c r="Q463" i="2"/>
  <c r="S451" i="2"/>
  <c r="Q451" i="2"/>
  <c r="S439" i="2"/>
  <c r="Q439" i="2"/>
  <c r="S426" i="2"/>
  <c r="Q426" i="2"/>
  <c r="S411" i="2"/>
  <c r="Q411" i="2"/>
  <c r="S399" i="2"/>
  <c r="Q399" i="2"/>
  <c r="S386" i="2"/>
  <c r="Q386" i="2"/>
  <c r="S374" i="2"/>
  <c r="Q374" i="2"/>
  <c r="S360" i="2"/>
  <c r="Q360" i="2"/>
  <c r="S348" i="2"/>
  <c r="Q348" i="2"/>
  <c r="S336" i="2"/>
  <c r="Q336" i="2"/>
  <c r="S324" i="2"/>
  <c r="Q324" i="2"/>
  <c r="S312" i="2"/>
  <c r="Q312" i="2"/>
  <c r="S298" i="2"/>
  <c r="Q298" i="2"/>
  <c r="S285" i="2"/>
  <c r="Q285" i="2"/>
  <c r="S273" i="2"/>
  <c r="Q273" i="2"/>
  <c r="S261" i="2"/>
  <c r="Q261" i="2"/>
  <c r="S249" i="2"/>
  <c r="Q249" i="2"/>
  <c r="S237" i="2"/>
  <c r="Q237" i="2"/>
  <c r="S224" i="2"/>
  <c r="Q224" i="2"/>
  <c r="S210" i="2"/>
  <c r="Q210" i="2"/>
  <c r="S197" i="2"/>
  <c r="Q197" i="2"/>
  <c r="S184" i="2"/>
  <c r="Q184" i="2"/>
  <c r="S172" i="2"/>
  <c r="Q172" i="2"/>
  <c r="S159" i="2"/>
  <c r="Q159" i="2"/>
  <c r="S147" i="2"/>
  <c r="Q147" i="2"/>
  <c r="S135" i="2"/>
  <c r="Q135" i="2"/>
  <c r="S123" i="2"/>
  <c r="Q123" i="2"/>
  <c r="S111" i="2"/>
  <c r="Q111" i="2"/>
  <c r="S98" i="2"/>
  <c r="Q98" i="2"/>
  <c r="S85" i="2"/>
  <c r="Q85" i="2"/>
  <c r="S73" i="2"/>
  <c r="Q73" i="2"/>
  <c r="S61" i="2"/>
  <c r="Q61" i="2"/>
  <c r="S49" i="2"/>
  <c r="Q49" i="2"/>
  <c r="S37" i="2"/>
  <c r="Q37" i="2"/>
  <c r="S25" i="2"/>
  <c r="Q25" i="2"/>
  <c r="S12" i="2"/>
  <c r="Q12" i="2"/>
  <c r="S372" i="2"/>
  <c r="Q372" i="2"/>
  <c r="S1004" i="2"/>
  <c r="Q1004" i="2"/>
  <c r="S991" i="2"/>
  <c r="Q991" i="2"/>
  <c r="S979" i="2"/>
  <c r="Q979" i="2"/>
  <c r="S966" i="2"/>
  <c r="Q966" i="2"/>
  <c r="S953" i="2"/>
  <c r="Q953" i="2"/>
  <c r="S939" i="2"/>
  <c r="Q939" i="2"/>
  <c r="S927" i="2"/>
  <c r="Q927" i="2"/>
  <c r="S915" i="2"/>
  <c r="Q915" i="2"/>
  <c r="S902" i="2"/>
  <c r="Q902" i="2"/>
  <c r="S890" i="2"/>
  <c r="Q890" i="2"/>
  <c r="S877" i="2"/>
  <c r="Q877" i="2"/>
  <c r="S864" i="2"/>
  <c r="Q864" i="2"/>
  <c r="S852" i="2"/>
  <c r="Q852" i="2"/>
  <c r="S840" i="2"/>
  <c r="Q840" i="2"/>
  <c r="S828" i="2"/>
  <c r="Q828" i="2"/>
  <c r="S816" i="2"/>
  <c r="Q816" i="2"/>
  <c r="Q803" i="2"/>
  <c r="S803" i="2"/>
  <c r="S791" i="2"/>
  <c r="Q791" i="2"/>
  <c r="Q779" i="2"/>
  <c r="S779" i="2"/>
  <c r="S764" i="2"/>
  <c r="Q764" i="2"/>
  <c r="S751" i="2"/>
  <c r="Q751" i="2"/>
  <c r="S739" i="2"/>
  <c r="Q739" i="2"/>
  <c r="S726" i="2"/>
  <c r="Q726" i="2"/>
  <c r="S714" i="2"/>
  <c r="Q714" i="2"/>
  <c r="S702" i="2"/>
  <c r="Q702" i="2"/>
  <c r="S690" i="2"/>
  <c r="Q690" i="2"/>
  <c r="S678" i="2"/>
  <c r="Q678" i="2"/>
  <c r="S666" i="2"/>
  <c r="Q666" i="2"/>
  <c r="S652" i="2"/>
  <c r="Q652" i="2"/>
  <c r="S640" i="2"/>
  <c r="Q640" i="2"/>
  <c r="S628" i="2"/>
  <c r="Q628" i="2"/>
  <c r="S615" i="2"/>
  <c r="Q615" i="2"/>
  <c r="S602" i="2"/>
  <c r="Q602" i="2"/>
  <c r="S590" i="2"/>
  <c r="Q590" i="2"/>
  <c r="S577" i="2"/>
  <c r="Q577" i="2"/>
  <c r="S562" i="2"/>
  <c r="Q562" i="2"/>
  <c r="S550" i="2"/>
  <c r="Q550" i="2"/>
  <c r="S538" i="2"/>
  <c r="Q538" i="2"/>
  <c r="S525" i="2"/>
  <c r="Q525" i="2"/>
  <c r="S511" i="2"/>
  <c r="Q511" i="2"/>
  <c r="S499" i="2"/>
  <c r="Q499" i="2"/>
  <c r="S487" i="2"/>
  <c r="Q487" i="2"/>
  <c r="S475" i="2"/>
  <c r="Q475" i="2"/>
  <c r="S462" i="2"/>
  <c r="Q462" i="2"/>
  <c r="S450" i="2"/>
  <c r="Q450" i="2"/>
  <c r="S438" i="2"/>
  <c r="Q438" i="2"/>
  <c r="S425" i="2"/>
  <c r="Q425" i="2"/>
  <c r="S410" i="2"/>
  <c r="Q410" i="2"/>
  <c r="S398" i="2"/>
  <c r="Q398" i="2"/>
  <c r="S385" i="2"/>
  <c r="Q385" i="2"/>
  <c r="S373" i="2"/>
  <c r="Q373" i="2"/>
  <c r="S359" i="2"/>
  <c r="Q359" i="2"/>
  <c r="S347" i="2"/>
  <c r="Q347" i="2"/>
  <c r="S335" i="2"/>
  <c r="Q335" i="2"/>
  <c r="S323" i="2"/>
  <c r="Q323" i="2"/>
  <c r="S311" i="2"/>
  <c r="Q311" i="2"/>
  <c r="S297" i="2"/>
  <c r="Q297" i="2"/>
  <c r="Q284" i="2"/>
  <c r="S284" i="2"/>
  <c r="S272" i="2"/>
  <c r="Q272" i="2"/>
  <c r="S260" i="2"/>
  <c r="Q260" i="2"/>
  <c r="Q248" i="2"/>
  <c r="S248" i="2"/>
  <c r="S236" i="2"/>
  <c r="Q236" i="2"/>
  <c r="S223" i="2"/>
  <c r="Q223" i="2"/>
  <c r="S209" i="2"/>
  <c r="Q209" i="2"/>
  <c r="S196" i="2"/>
  <c r="Q196" i="2"/>
  <c r="S183" i="2"/>
  <c r="Q183" i="2"/>
  <c r="S171" i="2"/>
  <c r="Q171" i="2"/>
  <c r="S158" i="2"/>
  <c r="Q158" i="2"/>
  <c r="S146" i="2"/>
  <c r="Q146" i="2"/>
  <c r="S134" i="2"/>
  <c r="Q134" i="2"/>
  <c r="S122" i="2"/>
  <c r="Q122" i="2"/>
  <c r="S110" i="2"/>
  <c r="Q110" i="2"/>
  <c r="S97" i="2"/>
  <c r="Q97" i="2"/>
  <c r="S84" i="2"/>
  <c r="Q84" i="2"/>
  <c r="S72" i="2"/>
  <c r="Q72" i="2"/>
  <c r="S60" i="2"/>
  <c r="Q60" i="2"/>
  <c r="S48" i="2"/>
  <c r="Q48" i="2"/>
  <c r="S36" i="2"/>
  <c r="Q36" i="2"/>
  <c r="S24" i="2"/>
  <c r="Q24" i="2"/>
  <c r="Q11" i="2"/>
  <c r="S11" i="2"/>
  <c r="Q1015" i="2" l="1"/>
  <c r="S1015" i="2"/>
</calcChain>
</file>

<file path=xl/sharedStrings.xml><?xml version="1.0" encoding="utf-8"?>
<sst xmlns="http://schemas.openxmlformats.org/spreadsheetml/2006/main" count="6086" uniqueCount="1346">
  <si>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</si>
  <si>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</si>
  <si>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</si>
  <si>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</si>
  <si>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</si>
  <si>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</si>
  <si>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</si>
  <si>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</si>
  <si>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</si>
  <si>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</si>
  <si>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FATIMA JUSTA SANTANA MENDEZ</t>
  </si>
  <si>
    <t>ENC. DE EVENTOS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</si>
  <si>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</si>
  <si>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</si>
  <si>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</si>
  <si>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</si>
  <si>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</si>
  <si>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</si>
  <si>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</si>
  <si>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</si>
  <si>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</si>
  <si>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</si>
  <si>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</si>
  <si>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</si>
  <si>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</si>
  <si>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</si>
  <si>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</si>
  <si>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CARLOS RAMON SALCEDO CAMACHO</t>
  </si>
  <si>
    <t>ABOGADO EXTERNO</t>
  </si>
  <si>
    <t>ROSA TRINIDAD CORREA CORREA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</si>
  <si>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</si>
  <si>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</si>
  <si>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</si>
  <si>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</si>
  <si>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</si>
  <si>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</si>
  <si>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</si>
  <si>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</si>
  <si>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</si>
  <si>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</si>
  <si>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</si>
  <si>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</si>
  <si>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</si>
  <si>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PEDRO ANTONIO LOPEZ MEDINA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</si>
  <si>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</si>
  <si>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</si>
  <si>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</si>
  <si>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</si>
  <si>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</si>
  <si>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</si>
  <si>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</si>
  <si>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</si>
  <si>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</si>
  <si>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</si>
  <si>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</si>
  <si>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</si>
  <si>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</si>
  <si>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</si>
  <si>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</si>
  <si>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</si>
  <si>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</si>
  <si>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</si>
  <si>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</si>
  <si>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</si>
  <si>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</si>
  <si>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</si>
  <si>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</si>
  <si>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</si>
  <si>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</si>
  <si>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</si>
  <si>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</si>
  <si>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</si>
  <si>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</si>
  <si>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</si>
  <si>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</si>
  <si>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</si>
  <si>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</si>
  <si>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</si>
  <si>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</si>
  <si>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</si>
  <si>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</si>
  <si>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</si>
  <si>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</si>
  <si>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</si>
  <si>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</si>
  <si>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PEDRO ANTONIO PAREDES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</si>
  <si>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</si>
  <si>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</si>
  <si>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</si>
  <si>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</si>
  <si>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</si>
  <si>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</si>
  <si>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</si>
  <si>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</si>
  <si>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</si>
  <si>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JONATHAN ALEXIS MENA PEREZ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</si>
  <si>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</si>
  <si>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</si>
  <si>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</si>
  <si>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</si>
  <si>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</si>
  <si>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</si>
  <si>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</si>
  <si>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</si>
  <si>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</si>
  <si>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</si>
  <si>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</si>
  <si>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</si>
  <si>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</si>
  <si>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</si>
  <si>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AMABLE CRUZ OZORIA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</si>
  <si>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</si>
  <si>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</si>
  <si>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</si>
  <si>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</si>
  <si>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</si>
  <si>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</si>
  <si>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</si>
  <si>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</si>
  <si>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</si>
  <si>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MARTIN MEJIA MEREGILDO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</si>
  <si>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</si>
  <si>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</si>
  <si>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</si>
  <si>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</si>
  <si>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</si>
  <si>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</si>
  <si>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</si>
  <si>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</si>
  <si>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</si>
  <si>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</si>
  <si>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ARISTIDES ALMANZAR CANARIO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</si>
  <si>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</si>
  <si>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</si>
  <si>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</si>
  <si>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</si>
  <si>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</si>
  <si>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</si>
  <si>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</si>
  <si>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</si>
  <si>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</si>
  <si>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</si>
  <si>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</si>
  <si>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</si>
  <si>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</si>
  <si>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</si>
  <si>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</si>
  <si>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</si>
  <si>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</si>
  <si>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</si>
  <si>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</si>
  <si>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</si>
  <si>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</si>
  <si>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</si>
  <si>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</si>
  <si>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</si>
  <si>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 xml:space="preserve">Funcion 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</si>
  <si>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</si>
  <si>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</si>
  <si>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</si>
  <si>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</si>
  <si>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</si>
  <si>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</si>
  <si>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</si>
  <si>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</si>
  <si>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</si>
  <si>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</si>
  <si>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</si>
  <si>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</si>
  <si>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</si>
  <si>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</si>
  <si>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</si>
  <si>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</si>
  <si>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</si>
  <si>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</si>
  <si>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</si>
  <si>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</si>
  <si>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</si>
  <si>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</si>
  <si>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</si>
  <si>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</si>
  <si>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</si>
  <si>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</si>
  <si>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</si>
  <si>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</si>
  <si>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</si>
  <si>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</si>
  <si>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</si>
  <si>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</si>
  <si>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</si>
  <si>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</si>
  <si>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</si>
  <si>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</si>
  <si>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</si>
  <si>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</si>
  <si>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</si>
  <si>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</si>
  <si>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</si>
  <si>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</si>
  <si>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</si>
  <si>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</si>
  <si>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</si>
  <si>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</si>
  <si>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</si>
  <si>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</si>
  <si>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</si>
  <si>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</si>
  <si>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</si>
  <si>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</si>
  <si>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</si>
  <si>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</si>
  <si>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</si>
  <si>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</si>
  <si>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</si>
  <si>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</si>
  <si>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</si>
  <si>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</si>
  <si>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</si>
  <si>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</si>
  <si>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</si>
  <si>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</si>
  <si>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</si>
  <si>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</si>
  <si>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</si>
  <si>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</si>
  <si>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</si>
  <si>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</si>
  <si>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</si>
  <si>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</si>
  <si>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</si>
  <si>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</si>
  <si>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</si>
  <si>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</si>
  <si>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</si>
  <si>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</si>
  <si>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</si>
  <si>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</si>
  <si>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</si>
  <si>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</si>
  <si>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</si>
  <si>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</si>
  <si>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</si>
  <si>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</si>
  <si>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</si>
  <si>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PEDRO LUIS ALMONTE ALMONTE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</si>
  <si>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</si>
  <si>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</si>
  <si>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</si>
  <si>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</si>
  <si>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</si>
  <si>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</si>
  <si>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</si>
  <si>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</si>
  <si>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</si>
  <si>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</si>
  <si>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</si>
  <si>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</si>
  <si>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</si>
  <si>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</si>
  <si>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</si>
  <si>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</si>
  <si>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</si>
  <si>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</si>
  <si>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</si>
  <si>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</si>
  <si>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</si>
  <si>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</si>
  <si>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</si>
  <si>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</si>
  <si>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</si>
  <si>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</si>
  <si>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</si>
  <si>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</si>
  <si>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</si>
  <si>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JENNIFFER SYLVANA MEJIA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</si>
  <si>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</si>
  <si>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</si>
  <si>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</si>
  <si>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</si>
  <si>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</si>
  <si>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</si>
  <si>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</si>
  <si>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</si>
  <si>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</si>
  <si>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</si>
  <si>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</si>
  <si>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</si>
  <si>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</si>
  <si>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</si>
  <si>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</si>
  <si>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</si>
  <si>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</si>
  <si>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</si>
  <si>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</si>
  <si>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</si>
  <si>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</si>
  <si>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</si>
  <si>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</si>
  <si>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</si>
  <si>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</si>
  <si>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</si>
  <si>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</si>
  <si>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</si>
  <si>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</si>
  <si>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</si>
  <si>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</si>
  <si>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</si>
  <si>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</si>
  <si>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</si>
  <si>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</si>
  <si>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</si>
  <si>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</si>
  <si>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JASSON BAUTISTA GARCIA MATIAS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</si>
  <si>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</si>
  <si>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</si>
  <si>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</si>
  <si>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</si>
  <si>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</si>
  <si>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</si>
  <si>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</si>
  <si>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</si>
  <si>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</si>
  <si>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</si>
  <si>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</si>
  <si>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</si>
  <si>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</si>
  <si>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NICOLAS EVANGELISTA MENDOZA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</si>
  <si>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</si>
  <si>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</si>
  <si>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</si>
  <si>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</si>
  <si>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</si>
  <si>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</si>
  <si>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</si>
  <si>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</si>
  <si>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</si>
  <si>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</si>
  <si>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</si>
  <si>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</si>
  <si>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</si>
  <si>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</si>
  <si>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</si>
  <si>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</si>
  <si>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</si>
  <si>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</si>
  <si>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</si>
  <si>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</si>
  <si>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</si>
  <si>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</si>
  <si>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</si>
  <si>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</si>
  <si>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</si>
  <si>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</si>
  <si>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</si>
  <si>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</si>
  <si>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</si>
  <si>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</si>
  <si>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</si>
  <si>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</si>
  <si>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</si>
  <si>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</si>
  <si>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</si>
  <si>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</si>
  <si>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</si>
  <si>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</si>
  <si>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</si>
  <si>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</si>
  <si>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</si>
  <si>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</si>
  <si>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</si>
  <si>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</si>
  <si>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</si>
  <si>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</si>
  <si>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</si>
  <si>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</si>
  <si>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</si>
  <si>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</si>
  <si>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</si>
  <si>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</si>
  <si>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ANALISTA DE DATOS ESTADISTICO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</si>
  <si>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</si>
  <si>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</si>
  <si>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</si>
  <si>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</si>
  <si>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</si>
  <si>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</si>
  <si>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</si>
  <si>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</si>
  <si>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</si>
  <si>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</si>
  <si>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</si>
  <si>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</si>
  <si>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</si>
  <si>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</si>
  <si>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RAMON SOSA MEDINA</t>
  </si>
  <si>
    <t>JOSE ERNESTO DENNIS</t>
  </si>
  <si>
    <t>PEDRO GENUIS RIVERA SILVESTRE</t>
  </si>
  <si>
    <t>ROBERTO MARTE CABRAL</t>
  </si>
  <si>
    <t>DULCE MARIA SANTOS CRUZ</t>
  </si>
  <si>
    <t>INGENIERO CIVIL I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</si>
  <si>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</si>
  <si>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</si>
  <si>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</si>
  <si>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</si>
  <si>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</si>
  <si>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</si>
  <si>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</si>
  <si>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</si>
  <si>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</si>
  <si>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</si>
  <si>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 xml:space="preserve">ISR   (Ley 1192)     </t>
  </si>
  <si>
    <t>Riesgos Laborales (1.3%)</t>
  </si>
  <si>
    <t>Genero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</si>
  <si>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</si>
  <si>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</si>
  <si>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</si>
  <si>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</si>
  <si>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</si>
  <si>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</si>
  <si>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</si>
  <si>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</si>
  <si>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</si>
  <si>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</si>
  <si>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</si>
  <si>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</si>
  <si>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</si>
  <si>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</si>
  <si>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</si>
  <si>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</si>
  <si>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</si>
  <si>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</si>
  <si>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</si>
  <si>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</si>
  <si>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</si>
  <si>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</si>
  <si>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</si>
  <si>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</si>
  <si>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</si>
  <si>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</si>
  <si>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</si>
  <si>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</si>
  <si>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</si>
  <si>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</si>
  <si>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</si>
  <si>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</si>
  <si>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</si>
  <si>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</si>
  <si>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</si>
  <si>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</si>
  <si>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</si>
  <si>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</si>
  <si>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</si>
  <si>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</si>
  <si>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</si>
  <si>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</si>
  <si>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</si>
  <si>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</si>
  <si>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</si>
  <si>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</si>
  <si>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</si>
  <si>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</si>
  <si>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</si>
  <si>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</si>
  <si>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</si>
  <si>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</si>
  <si>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</si>
  <si>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</si>
  <si>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</si>
  <si>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</si>
  <si>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</si>
  <si>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</si>
  <si>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</si>
  <si>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</si>
  <si>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</si>
  <si>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</si>
  <si>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</si>
  <si>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</si>
  <si>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</si>
  <si>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</si>
  <si>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</si>
  <si>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</si>
  <si>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</si>
  <si>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</si>
  <si>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</si>
  <si>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BERTA RUIZ PEREZ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</si>
  <si>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</si>
  <si>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</si>
  <si>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</si>
  <si>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</si>
  <si>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</si>
  <si>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</si>
  <si>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</si>
  <si>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</si>
  <si>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</si>
  <si>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</si>
  <si>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</si>
  <si>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</si>
  <si>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</si>
  <si>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</si>
  <si>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</si>
  <si>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</si>
  <si>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</si>
  <si>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</si>
  <si>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</si>
  <si>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</si>
  <si>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</si>
  <si>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ANALISTA COMP. Y BENEFICIOS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</si>
  <si>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</si>
  <si>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</si>
  <si>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</si>
  <si>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</si>
  <si>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</si>
  <si>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</si>
  <si>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</si>
  <si>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</si>
  <si>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</si>
  <si>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</si>
  <si>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</si>
  <si>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</si>
  <si>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</si>
  <si>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</si>
  <si>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ALEXIS LEDESMA JOSE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</si>
  <si>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</si>
  <si>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</si>
  <si>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</si>
  <si>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</si>
  <si>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</si>
  <si>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</si>
  <si>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</si>
  <si>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</si>
  <si>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</si>
  <si>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</si>
  <si>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DENNIS RAFAEL FIORENTINO VANDERTHOS</t>
  </si>
  <si>
    <t>DISNEY AMADOR MERAN</t>
  </si>
  <si>
    <t>EDUARDO ESTEBAN GUZMAN GARCIA</t>
  </si>
  <si>
    <t>FRANKLIN CUEVAS FELIZ</t>
  </si>
  <si>
    <t>GIACOMO CUCCO</t>
  </si>
  <si>
    <t>JOSE GABRIEL RUBIO</t>
  </si>
  <si>
    <t>JUAN FRANCISCO CORDERO PAYAN</t>
  </si>
  <si>
    <t>RAFAEL ALEXANDER ESPINOSA ACOSTA</t>
  </si>
  <si>
    <t>CHOFER</t>
  </si>
  <si>
    <t>ENCARGADO (A) DIVISION MANTEN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</si>
  <si>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</si>
  <si>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</si>
  <si>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</si>
  <si>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</si>
  <si>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</si>
  <si>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</si>
  <si>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ERICK ALBERTO FIGUEROA MONTERO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</si>
  <si>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</si>
  <si>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</si>
  <si>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</si>
  <si>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</si>
  <si>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</si>
  <si>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</si>
  <si>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</si>
  <si>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</si>
  <si>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</si>
  <si>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</si>
  <si>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</si>
  <si>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</si>
  <si>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</si>
  <si>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</si>
  <si>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</si>
  <si>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</si>
  <si>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</si>
  <si>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</si>
  <si>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</si>
  <si>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</si>
  <si>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</si>
  <si>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</si>
  <si>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</si>
  <si>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</si>
  <si>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</si>
  <si>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</si>
  <si>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</si>
  <si>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</si>
  <si>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</si>
  <si>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</si>
  <si>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JONATHAN MARCO ROMAN ACEVEDO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</si>
  <si>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</si>
  <si>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</si>
  <si>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</si>
  <si>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</si>
  <si>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</si>
  <si>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</si>
  <si>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</si>
  <si>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</si>
  <si>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</si>
  <si>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</si>
  <si>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</si>
  <si>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</si>
  <si>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</si>
  <si>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</si>
  <si>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</si>
  <si>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</si>
  <si>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</si>
  <si>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</si>
  <si>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</si>
  <si>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</si>
  <si>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</si>
  <si>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</si>
  <si>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</si>
  <si>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</si>
  <si>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</si>
  <si>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</si>
  <si>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</si>
  <si>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</si>
  <si>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</si>
  <si>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</si>
  <si>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</si>
  <si>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</si>
  <si>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</si>
  <si>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</si>
  <si>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</si>
  <si>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</si>
  <si>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</si>
  <si>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</si>
  <si>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</si>
  <si>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</si>
  <si>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</si>
  <si>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</si>
  <si>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</si>
  <si>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</si>
  <si>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</si>
  <si>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CAROLINA SOSA BRITO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</si>
  <si>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</si>
  <si>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</si>
  <si>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</si>
  <si>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</si>
  <si>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</si>
  <si>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</si>
  <si>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</si>
  <si>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</si>
  <si>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</si>
  <si>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</si>
  <si>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</si>
  <si>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</si>
  <si>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</si>
  <si>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</si>
  <si>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</si>
  <si>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</si>
  <si>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</si>
  <si>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</si>
  <si>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</si>
  <si>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</si>
  <si>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</si>
  <si>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</si>
  <si>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</si>
  <si>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</si>
  <si>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</si>
  <si>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AFP (2.87%)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</si>
  <si>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</si>
  <si>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</si>
  <si>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</si>
  <si>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</si>
  <si>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</si>
  <si>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</si>
  <si>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</si>
  <si>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</si>
  <si>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</si>
  <si>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</si>
  <si>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</si>
  <si>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</si>
  <si>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</si>
  <si>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</si>
  <si>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</si>
  <si>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</si>
  <si>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</si>
  <si>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</si>
  <si>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</si>
  <si>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</si>
  <si>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</si>
  <si>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</si>
  <si>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</si>
  <si>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</si>
  <si>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</si>
  <si>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</si>
  <si>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</si>
  <si>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</si>
  <si>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</si>
  <si>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</si>
  <si>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</si>
  <si>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</si>
  <si>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</si>
  <si>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</si>
  <si>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</si>
  <si>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</si>
  <si>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</si>
  <si>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</si>
  <si>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PERSONAL DE CARACTER EVENTUAL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</si>
  <si>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</si>
  <si>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</si>
  <si>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</si>
  <si>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</si>
  <si>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</si>
  <si>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</si>
  <si>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</si>
  <si>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</si>
  <si>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</si>
  <si>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</si>
  <si>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</si>
  <si>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</si>
  <si>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ENC. DPTO. ELABORACION DOCUME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</si>
  <si>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</si>
  <si>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</si>
  <si>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</si>
  <si>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</si>
  <si>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</si>
  <si>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</si>
  <si>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</si>
  <si>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</si>
  <si>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</si>
  <si>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</si>
  <si>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</si>
  <si>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</si>
  <si>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</si>
  <si>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</si>
  <si>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</si>
  <si>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</si>
  <si>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</si>
  <si>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</si>
  <si>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</si>
  <si>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</si>
  <si>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</si>
  <si>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</si>
  <si>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</si>
  <si>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</si>
  <si>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</si>
  <si>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</si>
  <si>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</si>
  <si>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</si>
  <si>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</si>
  <si>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</si>
  <si>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</si>
  <si>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</si>
  <si>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</si>
  <si>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</si>
  <si>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</si>
  <si>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</si>
  <si>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</si>
  <si>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</si>
  <si>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</si>
  <si>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</si>
  <si>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</si>
  <si>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</si>
  <si>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</si>
  <si>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</si>
  <si>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</si>
  <si>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</si>
  <si>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</si>
  <si>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</si>
  <si>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</si>
  <si>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</si>
  <si>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</si>
  <si>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</si>
  <si>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</si>
  <si>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</si>
  <si>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</si>
  <si>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</si>
  <si>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</si>
  <si>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</si>
  <si>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</si>
  <si>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</si>
  <si>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</si>
  <si>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</si>
  <si>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</si>
  <si>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</si>
  <si>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</si>
  <si>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</si>
  <si>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</si>
  <si>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</si>
  <si>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</si>
  <si>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</si>
  <si>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</si>
  <si>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</si>
  <si>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</si>
  <si>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</si>
  <si>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</si>
  <si>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</si>
  <si>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</si>
  <si>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</si>
  <si>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</si>
  <si>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</si>
  <si>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</si>
  <si>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ARELIS PEREZ MENDEZ</t>
  </si>
  <si>
    <t>GLORIA ALTAGRACIA SANCHEZ VILLAR</t>
  </si>
  <si>
    <t>ISABEL CRISTINA GUERRERO CORDERO</t>
  </si>
  <si>
    <t>JOSE DIEGO MOQUETE ESCANIO</t>
  </si>
  <si>
    <t>LUCY MARGARITA DONASTORG GONZALEZ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</si>
  <si>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</si>
  <si>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</si>
  <si>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</si>
  <si>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</si>
  <si>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</si>
  <si>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</si>
  <si>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</si>
  <si>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</si>
  <si>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</si>
  <si>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</si>
  <si>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</si>
  <si>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</si>
  <si>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</si>
  <si>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</si>
  <si>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</si>
  <si>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</si>
  <si>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</si>
  <si>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</si>
  <si>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</si>
  <si>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</si>
  <si>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</si>
  <si>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</si>
  <si>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</si>
  <si>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</si>
  <si>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PROGRAMA FORMACION POLICIAS AUXILIAR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</si>
  <si>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</si>
  <si>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</si>
  <si>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</si>
  <si>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</si>
  <si>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</si>
  <si>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</si>
  <si>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 xml:space="preserve">Laura M. Ortiz
Directora Recursos Humanos
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</si>
  <si>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</si>
  <si>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</si>
  <si>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</si>
  <si>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</si>
  <si>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</si>
  <si>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</si>
  <si>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ANGEL FRANCISCO SALVADOR ALBA DAUHA</t>
  </si>
  <si>
    <t>ANNY MASSIEL RESTITUYO VALERIO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</si>
  <si>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</si>
  <si>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</si>
  <si>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</si>
  <si>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</si>
  <si>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</si>
  <si>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</si>
  <si>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</si>
  <si>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</si>
  <si>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</si>
  <si>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</si>
  <si>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</si>
  <si>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</si>
  <si>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</si>
  <si>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JUAN LORENZO FLORES EUSEBIO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</si>
  <si>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</si>
  <si>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</si>
  <si>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</si>
  <si>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</si>
  <si>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</si>
  <si>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</si>
  <si>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</si>
  <si>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</si>
  <si>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</si>
  <si>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</si>
  <si>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</si>
  <si>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MARIEL SANTELISES OLIVARES</t>
  </si>
  <si>
    <t>MARY ESTHER PUELLO TURBIDES</t>
  </si>
  <si>
    <t>MILTON YSMAEL MENA JACKSON</t>
  </si>
  <si>
    <t>MIRIAM MERCEDES GOTSCH PERALTA</t>
  </si>
  <si>
    <t>NELLY MARIELLE AQUINO CALDERON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</si>
  <si>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</si>
  <si>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</si>
  <si>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</si>
  <si>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</si>
  <si>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</si>
  <si>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</si>
  <si>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</si>
  <si>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</si>
  <si>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</si>
  <si>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</si>
  <si>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</si>
  <si>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</si>
  <si>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</si>
  <si>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</si>
  <si>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</si>
  <si>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</si>
  <si>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ALLYSON FRANCISCA ESPINAL HOSKING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</si>
  <si>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</si>
  <si>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</si>
  <si>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</si>
  <si>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</si>
  <si>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</si>
  <si>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</si>
  <si>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</si>
  <si>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</si>
  <si>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</si>
  <si>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</si>
  <si>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</si>
  <si>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</si>
  <si>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</si>
  <si>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</si>
  <si>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</si>
  <si>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</si>
  <si>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</si>
  <si>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</si>
  <si>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</si>
  <si>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</si>
  <si>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</si>
  <si>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</si>
  <si>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</si>
  <si>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</si>
  <si>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</si>
  <si>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</si>
  <si>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</si>
  <si>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</si>
  <si>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</si>
  <si>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</si>
  <si>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</si>
  <si>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</si>
  <si>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COORDINADOR DE DEPORTE Y CULT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</si>
  <si>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</si>
  <si>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</si>
  <si>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</si>
  <si>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</si>
  <si>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</si>
  <si>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ADALBERTO ANTONIO TAPIA ALONZO</t>
  </si>
  <si>
    <t>ALVARE FORTUNA UBRI</t>
  </si>
  <si>
    <t>ANASTACIA OZUNA MAÑON</t>
  </si>
  <si>
    <t>ANDRES DE LA ROSA SEGURA</t>
  </si>
  <si>
    <t>ARANTXA NAYETTE VILLABRILLE CASTRO</t>
  </si>
  <si>
    <t>ARCENIA GARCIA POLANCO</t>
  </si>
  <si>
    <t>BERNARDO ZABALA MATEO</t>
  </si>
  <si>
    <t>BRUNILDO ANTONIO GUZMAN MORILLO</t>
  </si>
  <si>
    <t>CARLA ALTAGRACIA PICHARDO MOJICA</t>
  </si>
  <si>
    <t>CARLOS MIGUEL CEDEÑO MONTILLA</t>
  </si>
  <si>
    <t>CECILIO YGNACIO BERROA RECIO</t>
  </si>
  <si>
    <t>CLAUDIA BEATRIZ SOSA GOMEZ</t>
  </si>
  <si>
    <t>DANYFER MOTA CONTRERAS</t>
  </si>
  <si>
    <t>DIANNY CLAIRETTE RAMOS SANCHEZ</t>
  </si>
  <si>
    <t>DOUGLAS LEONTE BERNARD SANTANA</t>
  </si>
  <si>
    <t>ELBA YADIRA FERRERAS SENA</t>
  </si>
  <si>
    <t>ELENA ENRIQUETA DEL P BAEZ POLANCO</t>
  </si>
  <si>
    <t>ESCARLIN MAHOLY NAVARRO URBANO</t>
  </si>
  <si>
    <t>FELIX GARCIA MATOS</t>
  </si>
  <si>
    <t>FLORENTINO RODRIGUEZ MONCION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</si>
  <si>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</si>
  <si>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</si>
  <si>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</si>
  <si>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</si>
  <si>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</si>
  <si>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JORGE ELIAS HILARION MICHELEN RAMIR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</si>
  <si>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</si>
  <si>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</si>
  <si>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</si>
  <si>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</si>
  <si>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</si>
  <si>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</si>
  <si>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</si>
  <si>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</si>
  <si>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MADELYN ACEVEDO REYES</t>
  </si>
  <si>
    <t>MARCEL HERRERA MATEO</t>
  </si>
  <si>
    <t>MARIA ESTELA MEJIA NUÑEZ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</si>
  <si>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</si>
  <si>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</si>
  <si>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</si>
  <si>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</si>
  <si>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</si>
  <si>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</si>
  <si>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</si>
  <si>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</si>
  <si>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</si>
  <si>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</si>
  <si>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</si>
  <si>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</si>
  <si>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</si>
  <si>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RODRIGO MIGUEL DA SILVA LOPES</t>
  </si>
  <si>
    <t>ROLANDO ROCHE CASTRO</t>
  </si>
  <si>
    <t>ROSA MERCEDES CARVAJAL PALMERO</t>
  </si>
  <si>
    <t>SALVADOR PEREZ SUAREZ</t>
  </si>
  <si>
    <t>SAMUEL JESUS GUERRERO RAMIREZ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</si>
  <si>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</si>
  <si>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</si>
  <si>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</si>
  <si>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</si>
  <si>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</si>
  <si>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</si>
  <si>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</si>
  <si>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</si>
  <si>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</si>
  <si>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DE EVENTOS Y PROT</t>
  </si>
  <si>
    <t>COORDINADOR ADMINISTRATIVO</t>
  </si>
  <si>
    <t>INGENIERO CIVIL ESTRUCTURALIS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</si>
  <si>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</si>
  <si>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</si>
  <si>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</si>
  <si>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</si>
  <si>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</si>
  <si>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</si>
  <si>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</si>
  <si>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</si>
  <si>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</si>
  <si>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</si>
  <si>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</si>
  <si>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</si>
  <si>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</si>
  <si>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</si>
  <si>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</si>
  <si>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</si>
  <si>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</si>
  <si>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</si>
  <si>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</si>
  <si>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</si>
  <si>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</si>
  <si>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</si>
  <si>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</si>
  <si>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</si>
  <si>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</si>
  <si>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</si>
  <si>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</si>
  <si>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</si>
  <si>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</si>
  <si>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</si>
  <si>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</si>
  <si>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</si>
  <si>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</si>
  <si>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</si>
  <si>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</si>
  <si>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</si>
  <si>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</si>
  <si>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</si>
  <si>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</si>
  <si>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</si>
  <si>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</si>
  <si>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MANUEL ESTEBAN SISA MENDEZ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</si>
  <si>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</si>
  <si>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</si>
  <si>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</si>
  <si>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</si>
  <si>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</si>
  <si>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</si>
  <si>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</si>
  <si>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</si>
  <si>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</si>
  <si>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</si>
  <si>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</si>
  <si>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</si>
  <si>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</si>
  <si>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</si>
  <si>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SOLANGE VANESSA TORIBIO JAVIER</t>
  </si>
  <si>
    <t>VENCHY YANELISSA JIMENEZ SANTOS</t>
  </si>
  <si>
    <t>YESICA ALBUEZ PAEZ</t>
  </si>
  <si>
    <t>YULIBERY ROSEL PEGUERO ESPINAL</t>
  </si>
  <si>
    <t>GESTOR SOCIAL</t>
  </si>
  <si>
    <t>INSPECTOR REGIONAL</t>
  </si>
  <si>
    <t>ENCARGADO DE RECLUTAMIENTO, S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</si>
  <si>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</si>
  <si>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</si>
  <si>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</si>
  <si>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</si>
  <si>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</si>
  <si>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</si>
  <si>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</si>
  <si>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</si>
  <si>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</si>
  <si>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</si>
  <si>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</si>
  <si>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</si>
  <si>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</si>
  <si>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</si>
  <si>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</si>
  <si>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</si>
  <si>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</si>
  <si>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</si>
  <si>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</si>
  <si>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</si>
  <si>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</si>
  <si>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</si>
  <si>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</si>
  <si>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</si>
  <si>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</si>
  <si>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</si>
  <si>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</si>
  <si>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</si>
  <si>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</si>
  <si>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</si>
  <si>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</si>
  <si>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</si>
  <si>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</si>
  <si>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ESTARLYN PAOCO VARGAS MEJIA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</si>
  <si>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</si>
  <si>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</si>
  <si>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</si>
  <si>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</si>
  <si>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</si>
  <si>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</si>
  <si>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</si>
  <si>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</si>
  <si>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</si>
  <si>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</si>
  <si>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</si>
  <si>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</si>
  <si>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</si>
  <si>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</si>
  <si>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</si>
  <si>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</si>
  <si>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</si>
  <si>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</si>
  <si>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</si>
  <si>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LENNY JAVIER GUERRERO REYES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</si>
  <si>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</si>
  <si>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</si>
  <si>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</si>
  <si>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</si>
  <si>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</si>
  <si>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</si>
  <si>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</si>
  <si>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</si>
  <si>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</si>
  <si>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</si>
  <si>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</si>
  <si>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</si>
  <si>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</si>
  <si>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</si>
  <si>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</si>
  <si>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</si>
  <si>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</si>
  <si>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</si>
  <si>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</si>
  <si>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</si>
  <si>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</si>
  <si>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</si>
  <si>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</si>
  <si>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</si>
  <si>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</si>
  <si>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</si>
  <si>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</si>
  <si>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</si>
  <si>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</si>
  <si>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</si>
  <si>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</si>
  <si>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</si>
  <si>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</si>
  <si>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</si>
  <si>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</si>
  <si>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</si>
  <si>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</si>
  <si>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</si>
  <si>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</si>
  <si>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</si>
  <si>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</si>
  <si>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</si>
  <si>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</si>
  <si>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</si>
  <si>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</si>
  <si>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</si>
  <si>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</si>
  <si>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</si>
  <si>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</si>
  <si>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</si>
  <si>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</si>
  <si>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</si>
  <si>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</si>
  <si>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</si>
  <si>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</si>
  <si>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</si>
  <si>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</si>
  <si>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</si>
  <si>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</si>
  <si>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</si>
  <si>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</si>
  <si>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</si>
  <si>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</si>
  <si>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</si>
  <si>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</si>
  <si>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</si>
  <si>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</si>
  <si>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</si>
  <si>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</si>
  <si>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</si>
  <si>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</si>
  <si>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GOBERNACION CIVIL DE BARAHONA-MIP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</si>
  <si>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</si>
  <si>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</si>
  <si>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</si>
  <si>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</si>
  <si>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</si>
  <si>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</si>
  <si>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</si>
  <si>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</si>
  <si>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</si>
  <si>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</si>
  <si>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</si>
  <si>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</si>
  <si>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</si>
  <si>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</si>
  <si>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</si>
  <si>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</si>
  <si>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</si>
  <si>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</si>
  <si>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MARIA TRINIDAD SANCHEZ-MIP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</si>
  <si>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</si>
  <si>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</si>
  <si>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</si>
  <si>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</si>
  <si>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</si>
  <si>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</si>
  <si>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</si>
  <si>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</si>
  <si>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</si>
  <si>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</si>
  <si>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</si>
  <si>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</si>
  <si>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</si>
  <si>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</si>
  <si>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</si>
  <si>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</si>
  <si>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</si>
  <si>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</si>
  <si>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</si>
  <si>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</si>
  <si>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</si>
  <si>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</si>
  <si>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</si>
  <si>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</si>
  <si>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</si>
  <si>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</si>
  <si>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</si>
  <si>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</si>
  <si>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</si>
  <si>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</si>
  <si>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</si>
  <si>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</si>
  <si>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</si>
  <si>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</si>
  <si>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</si>
  <si>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</si>
  <si>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</si>
  <si>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</si>
  <si>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</si>
  <si>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</si>
  <si>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</si>
  <si>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</si>
  <si>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</si>
  <si>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</si>
  <si>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</si>
  <si>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</si>
  <si>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</si>
  <si>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</si>
  <si>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</si>
  <si>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</si>
  <si>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</si>
  <si>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</si>
  <si>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</si>
  <si>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</si>
  <si>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</si>
  <si>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</si>
  <si>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</si>
  <si>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</si>
  <si>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</si>
  <si>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</si>
  <si>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</si>
  <si>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</si>
  <si>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</si>
  <si>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</si>
  <si>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</si>
  <si>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</si>
  <si>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</si>
  <si>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</si>
  <si>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</si>
  <si>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HECTOR EDUARDO FIGUEREO UREÑA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</si>
  <si>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</si>
  <si>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</si>
  <si>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</si>
  <si>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</si>
  <si>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</si>
  <si>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</si>
  <si>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</si>
  <si>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</si>
  <si>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</si>
  <si>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</si>
  <si>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</si>
  <si>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</si>
  <si>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</si>
  <si>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</si>
  <si>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</si>
  <si>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TECNICO DE DATOS ESTADISTICOS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</si>
  <si>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</si>
  <si>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</si>
  <si>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</si>
  <si>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</si>
  <si>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</si>
  <si>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</si>
  <si>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JORGE ALEJANDRO BAEZ PEGUERO</t>
  </si>
  <si>
    <t>LUIS ALEXANDER GALVAN BATISTA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</si>
  <si>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</si>
  <si>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</si>
  <si>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</si>
  <si>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</si>
  <si>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</si>
  <si>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</si>
  <si>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ANALISTA RELACIONES LABORALES</t>
  </si>
  <si>
    <t>DEPARTAMENTO DE REGISTRO Y CONTROL DE MUNICIONES</t>
  </si>
  <si>
    <t>DEPARTAMENTO DE EMISION PERMISOS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</si>
  <si>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</si>
  <si>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</si>
  <si>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</si>
  <si>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</si>
  <si>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</si>
  <si>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</si>
  <si>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</si>
  <si>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KATHERINE MARTINEZ ACOSTA</t>
  </si>
  <si>
    <t>LISSA AQUINO COLLADO</t>
  </si>
  <si>
    <t>MARIA DEL CARMEN RODRIGUEZ DURAN</t>
  </si>
  <si>
    <t>MIRTHA VERONICA ALMONTE SANCHEZ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</si>
  <si>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</si>
  <si>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</si>
  <si>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</si>
  <si>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</si>
  <si>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</si>
  <si>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</si>
  <si>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</si>
  <si>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</si>
  <si>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</si>
  <si>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</si>
  <si>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</si>
  <si>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</si>
  <si>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</si>
  <si>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</si>
  <si>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DIANET ALTAGRACIA MANRIQUEZ DE ESTE</t>
  </si>
  <si>
    <t>EMMANUEL DE JESUS PAREDES COSTE</t>
  </si>
  <si>
    <t>EUDY ROCIO TERRERO CARRASCO</t>
  </si>
  <si>
    <t>EUGENIO GUZMAN GUZMAN</t>
  </si>
  <si>
    <t>GABRIEL ANTONIO LUNA GARCIA</t>
  </si>
  <si>
    <t>GEORGINA NATALIE CORPORAN MENDEZ</t>
  </si>
  <si>
    <t>JAZMIN PEÑA MERCEDES</t>
  </si>
  <si>
    <t>JUAN ALFREDO VARGAS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</si>
  <si>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</si>
  <si>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</si>
  <si>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</si>
  <si>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</si>
  <si>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</si>
  <si>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</si>
  <si>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</si>
  <si>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</si>
  <si>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OLIVER SANDINO FERNANDEZ NUÑEZ</t>
  </si>
  <si>
    <t>OMAR ALEJANDRO ACEVEDO SOTO</t>
  </si>
  <si>
    <t>ROSALBA ELIZABETH MORERA SANCHEZ</t>
  </si>
  <si>
    <t>VICTOR MANUEL CABRAL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</si>
  <si>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</si>
  <si>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</si>
  <si>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</si>
  <si>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</si>
  <si>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</si>
  <si>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</si>
  <si>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 xml:space="preserve">                                                                 Nómina de Sueldos: Empleados Contratados</t>
  </si>
  <si>
    <t xml:space="preserve">                                                Correspondiente al mes de julio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</si>
</sst>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-* #,##0.00\ _€_-;\-* #,##0.00\ _€_-;_-* &quot;-&quot;??\ _€_-;_-@_-"/>
    <numFmt numFmtId="165" formatCode="000\-0000000\-0"/>
    <numFmt numFmtId="166" formatCode="[$-409]d\-mmm\-yy;@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9"/>
      <name val="Book Antiqua"/>
      <family val="1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63">
    <xf numFmtId="0" fontId="0" fillId="0" borderId="0" xfId="0"/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5" fillId="2" borderId="0" xfId="0" applyNumberFormat="1" applyFont="1" applyFill="1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0" fontId="11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6" fontId="11" fillId="0" borderId="0" xfId="0" applyNumberFormat="1" applyFont="1" applyAlignment="1">
      <alignment horizontal="center" vertical="center"/>
    </xf>
    <xf numFmtId="166" fontId="5" fillId="2" borderId="0" xfId="0" applyNumberFormat="1" applyFont="1" applyFill="1" applyAlignment="1">
      <alignment horizontal="center" vertical="center"/>
    </xf>
    <xf numFmtId="166" fontId="0" fillId="0" borderId="0" xfId="0" applyNumberForma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43" fontId="12" fillId="0" borderId="0" xfId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43" fontId="0" fillId="0" borderId="4" xfId="1" applyFont="1" applyBorder="1" applyAlignment="1">
      <alignment horizontal="center" vertical="center"/>
    </xf>
    <xf numFmtId="43" fontId="13" fillId="0" borderId="0" xfId="1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43" fontId="11" fillId="0" borderId="0" xfId="1" applyFont="1" applyAlignment="1">
      <alignment horizontal="center" vertical="center"/>
    </xf>
    <xf numFmtId="43" fontId="15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5" fillId="2" borderId="0" xfId="1" applyFont="1" applyFill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166" fontId="11" fillId="0" borderId="0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43" fontId="11" fillId="0" borderId="4" xfId="1" applyFont="1" applyBorder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2" fontId="19" fillId="0" borderId="0" xfId="0" applyNumberFormat="1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4" fontId="20" fillId="2" borderId="0" xfId="0" applyNumberFormat="1" applyFont="1" applyFill="1" applyAlignment="1">
      <alignment horizontal="center" vertical="center"/>
    </xf>
    <xf numFmtId="0" fontId="22" fillId="0" borderId="0" xfId="0" applyFont="1" applyAlignment="1">
      <alignment horizontal="left" vertical="center" wrapText="1"/>
    </xf>
    <xf numFmtId="0" fontId="8" fillId="0" borderId="0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3" fontId="9" fillId="0" borderId="0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 wrapText="1"/>
    </xf>
    <xf numFmtId="43" fontId="0" fillId="0" borderId="4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/>
    </xf>
    <xf numFmtId="43" fontId="5" fillId="0" borderId="0" xfId="1" applyFont="1" applyFill="1" applyAlignment="1">
      <alignment horizontal="center" vertical="center"/>
    </xf>
    <xf numFmtId="0" fontId="21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/>
    </xf>
    <xf numFmtId="0" fontId="22" fillId="2" borderId="0" xfId="0" applyFont="1" applyFill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66" fontId="0" fillId="0" borderId="0" xfId="0" applyNumberFormat="1" applyBorder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19" fillId="2" borderId="0" xfId="0" applyNumberFormat="1" applyFont="1" applyFill="1" applyBorder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43" fontId="0" fillId="2" borderId="3" xfId="1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3" fontId="26" fillId="3" borderId="3" xfId="1" applyFont="1" applyFill="1" applyBorder="1" applyAlignment="1">
      <alignment horizontal="center" vertical="center" wrapText="1"/>
    </xf>
    <xf numFmtId="0" fontId="23" fillId="0" borderId="8" xfId="0" applyFont="1" applyBorder="1" applyAlignment="1">
      <alignment vertical="center"/>
    </xf>
    <xf numFmtId="0" fontId="24" fillId="6" borderId="8" xfId="0" applyFont="1" applyFill="1" applyBorder="1" applyAlignment="1">
      <alignment vertical="center" wrapText="1"/>
    </xf>
    <xf numFmtId="0" fontId="24" fillId="6" borderId="11" xfId="0" applyFont="1" applyFill="1" applyBorder="1" applyAlignment="1">
      <alignment horizontal="center" vertical="center" wrapText="1"/>
    </xf>
    <xf numFmtId="0" fontId="24" fillId="6" borderId="4" xfId="0" applyFont="1" applyFill="1" applyBorder="1" applyAlignment="1">
      <alignment horizontal="center" vertical="center" wrapText="1"/>
    </xf>
    <xf numFmtId="0" fontId="24" fillId="6" borderId="12" xfId="0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43" fontId="7" fillId="6" borderId="8" xfId="1" applyFont="1" applyFill="1" applyBorder="1" applyAlignment="1">
      <alignment horizontal="center" vertical="center" wrapText="1"/>
    </xf>
    <xf numFmtId="0" fontId="0" fillId="2" borderId="3" xfId="0" applyFill="1" applyBorder="1"/>
    <xf numFmtId="0" fontId="25" fillId="2" borderId="3" xfId="0" applyFont="1" applyFill="1" applyBorder="1" applyAlignment="1">
      <alignment horizontal="center" vertical="center"/>
    </xf>
    <xf numFmtId="14" fontId="0" fillId="2" borderId="3" xfId="0" applyNumberFormat="1" applyFont="1" applyFill="1" applyBorder="1" applyAlignment="1">
      <alignment horizontal="center" vertical="center"/>
    </xf>
    <xf numFmtId="43" fontId="0" fillId="2" borderId="3" xfId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3" xfId="0" applyFill="1" applyBorder="1" applyAlignment="1">
      <alignment horizontal="center" vertical="center"/>
    </xf>
    <xf numFmtId="0" fontId="26" fillId="3" borderId="3" xfId="0" applyFont="1" applyFill="1" applyBorder="1" applyAlignment="1">
      <alignment horizontal="center" vertical="center" wrapText="1"/>
    </xf>
    <xf numFmtId="166" fontId="26" fillId="5" borderId="3" xfId="0" applyNumberFormat="1" applyFont="1" applyFill="1" applyBorder="1" applyAlignment="1">
      <alignment horizontal="center" vertical="center" wrapText="1"/>
    </xf>
    <xf numFmtId="4" fontId="26" fillId="3" borderId="3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43" fontId="26" fillId="3" borderId="6" xfId="1" applyFont="1" applyFill="1" applyBorder="1" applyAlignment="1">
      <alignment horizontal="center" vertical="center" wrapText="1"/>
    </xf>
    <xf numFmtId="43" fontId="26" fillId="3" borderId="8" xfId="1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26" fillId="4" borderId="6" xfId="0" applyFont="1" applyFill="1" applyBorder="1" applyAlignment="1">
      <alignment horizontal="center" vertical="center" wrapText="1"/>
    </xf>
    <xf numFmtId="0" fontId="26" fillId="4" borderId="7" xfId="0" applyFont="1" applyFill="1" applyBorder="1" applyAlignment="1">
      <alignment horizontal="center" vertical="center" wrapText="1"/>
    </xf>
    <xf numFmtId="0" fontId="26" fillId="4" borderId="8" xfId="0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3" borderId="6" xfId="0" applyFont="1" applyFill="1" applyBorder="1" applyAlignment="1">
      <alignment horizontal="center" vertical="center" wrapText="1"/>
    </xf>
    <xf numFmtId="0" fontId="26" fillId="3" borderId="7" xfId="0" applyFont="1" applyFill="1" applyBorder="1" applyAlignment="1">
      <alignment horizontal="center" vertical="center" wrapText="1"/>
    </xf>
    <xf numFmtId="0" fontId="26" fillId="3" borderId="8" xfId="0" applyFont="1" applyFill="1" applyBorder="1" applyAlignment="1">
      <alignment horizontal="center" vertical="center" wrapText="1"/>
    </xf>
    <xf numFmtId="0" fontId="26" fillId="4" borderId="9" xfId="0" applyFont="1" applyFill="1" applyBorder="1" applyAlignment="1">
      <alignment horizontal="center" vertical="center" wrapText="1"/>
    </xf>
    <xf numFmtId="0" fontId="26" fillId="4" borderId="10" xfId="0" applyFont="1" applyFill="1" applyBorder="1" applyAlignment="1">
      <alignment horizontal="center" vertical="center" wrapText="1"/>
    </xf>
    <xf numFmtId="0" fontId="26" fillId="4" borderId="11" xfId="0" applyFont="1" applyFill="1" applyBorder="1" applyAlignment="1">
      <alignment horizontal="center" vertical="center" wrapText="1"/>
    </xf>
    <xf numFmtId="0" fontId="26" fillId="4" borderId="3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4" fontId="0" fillId="2" borderId="3" xfId="0" applyNumberFormat="1" applyFill="1" applyBorder="1"/>
    <xf numFmtId="0" fontId="8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3" fillId="0" borderId="0" xfId="0" applyFont="1" applyAlignment="1">
      <alignment horizontal="left" vertical="center" wrapText="1" indent="3"/>
    </xf>
    <xf numFmtId="0" fontId="3" fillId="0" borderId="4" xfId="0" applyFont="1" applyBorder="1" applyAlignment="1">
      <alignment horizontal="left" vertical="center" indent="3"/>
    </xf>
    <xf numFmtId="0" fontId="3" fillId="0" borderId="0" xfId="0" applyFont="1" applyAlignment="1">
      <alignment horizontal="center" vertical="center"/>
    </xf>
    <xf numFmtId="0" fontId="0" fillId="0" borderId="3" xfId="0" applyBorder="1"/>
    <xf numFmtId="4" fontId="0" fillId="0" borderId="3" xfId="0" applyNumberFormat="1" applyBorder="1"/>
    <xf numFmtId="0" fontId="0" fillId="0" borderId="3" xfId="0" applyBorder="1" applyAlignment="1">
      <alignment horizontal="center" vertical="center"/>
    </xf>
    <xf numFmtId="0" fontId="0" fillId="2" borderId="8" xfId="0" applyFill="1" applyBorder="1"/>
    <xf numFmtId="4" fontId="0" fillId="2" borderId="8" xfId="0" applyNumberFormat="1" applyFill="1" applyBorder="1"/>
    <xf numFmtId="0" fontId="0" fillId="2" borderId="0" xfId="0" applyFill="1" applyBorder="1" applyAlignment="1">
      <alignment horizontal="center" vertical="center"/>
    </xf>
    <xf numFmtId="0" fontId="26" fillId="2" borderId="8" xfId="0" applyFont="1" applyFill="1" applyBorder="1" applyAlignment="1">
      <alignment horizontal="center" vertical="center" wrapText="1"/>
    </xf>
    <xf numFmtId="0" fontId="26" fillId="2" borderId="11" xfId="0" applyFont="1" applyFill="1" applyBorder="1" applyAlignment="1">
      <alignment horizontal="center" vertical="center" wrapText="1"/>
    </xf>
    <xf numFmtId="166" fontId="26" fillId="7" borderId="3" xfId="0" applyNumberFormat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8" xfId="1" applyFont="1" applyFill="1" applyBorder="1" applyAlignment="1">
      <alignment horizontal="center" vertical="center" wrapText="1"/>
    </xf>
    <xf numFmtId="4" fontId="26" fillId="2" borderId="3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14" fontId="0" fillId="2" borderId="6" xfId="0" applyNumberFormat="1" applyFont="1" applyFill="1" applyBorder="1" applyAlignment="1">
      <alignment horizontal="center" vertical="center"/>
    </xf>
    <xf numFmtId="43" fontId="0" fillId="2" borderId="6" xfId="1" applyFont="1" applyFill="1" applyBorder="1" applyAlignment="1">
      <alignment horizontal="center" vertical="center"/>
    </xf>
    <xf numFmtId="0" fontId="0" fillId="2" borderId="6" xfId="0" applyFill="1" applyBorder="1"/>
    <xf numFmtId="4" fontId="0" fillId="2" borderId="6" xfId="0" applyNumberFormat="1" applyFill="1" applyBorder="1"/>
    <xf numFmtId="0" fontId="0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/>
    </xf>
    <xf numFmtId="0" fontId="16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43" fontId="12" fillId="0" borderId="5" xfId="1" applyFont="1" applyBorder="1" applyAlignment="1">
      <alignment horizontal="center" vertical="center" wrapText="1"/>
    </xf>
    <xf numFmtId="43" fontId="16" fillId="0" borderId="0" xfId="1" applyFont="1" applyAlignment="1">
      <alignment horizontal="center" vertical="center"/>
    </xf>
  </cellXfs>
  <cellStyles count="3">
    <cellStyle name="Millares" xfId="1" builtinId="3"/>
    <cellStyle name="Millares 2" xfId="2"/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V1020274"/>
  <sheetViews>
    <sheetView tabSelected="1" topLeftCell="E1" zoomScale="85" zoomScaleNormal="85" zoomScalePageLayoutView="55" workbookViewId="0">
      <pane ySplit="6" topLeftCell="A7" activePane="bottomLeft" state="frozen"/>
      <selection pane="bottomLeft" activeCell="W1" sqref="W1:W1048576"/>
    </sheetView>
  </sheetViews>
  <sheetFormatPr baseColWidth="10" defaultColWidth="18.42578125" defaultRowHeight="15"/>
  <cols>
    <col min="1" max="1" width="7.7109375" style="2" customWidth="1"/>
    <col min="2" max="2" width="37" style="63" customWidth="1"/>
    <col min="3" max="3" width="32.28515625" style="67" customWidth="1"/>
    <col min="4" max="4" width="43.85546875" style="54" customWidth="1"/>
    <col min="5" max="5" width="33.5703125" style="71" customWidth="1"/>
    <col min="6" max="7" width="12.85546875" style="72" customWidth="1"/>
    <col min="8" max="8" width="16.5703125" style="73" customWidth="1"/>
    <col min="9" max="9" width="16" style="74" customWidth="1"/>
    <col min="10" max="10" width="12.140625" style="71" customWidth="1"/>
    <col min="11" max="11" width="14.7109375" style="75" customWidth="1"/>
    <col min="12" max="12" width="15.28515625" style="73" customWidth="1"/>
    <col min="13" max="13" width="12.42578125" style="73" customWidth="1"/>
    <col min="14" max="14" width="14.85546875" style="76" customWidth="1"/>
    <col min="15" max="15" width="14.5703125" style="73" customWidth="1"/>
    <col min="16" max="16" width="14.28515625" style="71" customWidth="1"/>
    <col min="17" max="17" width="15.7109375" style="71" customWidth="1"/>
    <col min="18" max="18" width="14.7109375" style="77" customWidth="1"/>
    <col min="19" max="19" width="15.5703125" style="71" customWidth="1"/>
    <col min="20" max="20" width="15.85546875" style="71" customWidth="1"/>
    <col min="21" max="21" width="15" style="71" customWidth="1"/>
    <col min="22" max="22" width="20.7109375" style="78" customWidth="1"/>
    <col min="23" max="23" width="18.42578125" style="2" customWidth="1"/>
    <col min="24" max="16384" width="18.42578125" style="2"/>
  </cols>
  <sheetData>
    <row r="2" spans="1:22" ht="23.45" customHeight="1">
      <c r="A2" s="129"/>
      <c r="B2" s="129"/>
      <c r="C2" s="106"/>
      <c r="D2" s="106"/>
      <c r="E2" s="106"/>
      <c r="F2" s="106"/>
      <c r="G2" s="131" t="s">
        <v>1344</v>
      </c>
      <c r="H2" s="106"/>
      <c r="I2" s="106"/>
      <c r="J2" s="106"/>
      <c r="K2" s="107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</row>
    <row r="3" spans="1:22" s="1" customFormat="1" ht="23.25">
      <c r="A3" s="130"/>
      <c r="B3" s="130"/>
      <c r="C3" s="108"/>
      <c r="D3" s="109"/>
      <c r="E3" s="109"/>
      <c r="F3" s="109"/>
      <c r="G3" s="109" t="s">
        <v>1345</v>
      </c>
      <c r="H3" s="109"/>
      <c r="I3" s="109"/>
      <c r="J3" s="109"/>
      <c r="K3" s="110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</row>
    <row r="4" spans="1:22" s="82" customFormat="1" ht="14.45" customHeight="1">
      <c r="A4" s="116" t="s">
        <v>149</v>
      </c>
      <c r="B4" s="111" t="s">
        <v>0</v>
      </c>
      <c r="C4" s="119" t="s">
        <v>156</v>
      </c>
      <c r="D4" s="122" t="s">
        <v>155</v>
      </c>
      <c r="E4" s="122" t="s">
        <v>157</v>
      </c>
      <c r="F4" s="99" t="s">
        <v>158</v>
      </c>
      <c r="G4" s="99" t="s">
        <v>159</v>
      </c>
      <c r="H4" s="114" t="s">
        <v>150</v>
      </c>
      <c r="I4" s="114" t="s">
        <v>410</v>
      </c>
      <c r="J4" s="98" t="s">
        <v>151</v>
      </c>
      <c r="K4" s="115" t="s">
        <v>152</v>
      </c>
      <c r="L4" s="98"/>
      <c r="M4" s="98"/>
      <c r="N4" s="98"/>
      <c r="O4" s="98"/>
      <c r="P4" s="98"/>
      <c r="Q4" s="98"/>
      <c r="R4" s="98" t="s">
        <v>153</v>
      </c>
      <c r="S4" s="98"/>
      <c r="T4" s="98" t="s">
        <v>154</v>
      </c>
      <c r="U4" s="98" t="s">
        <v>211</v>
      </c>
      <c r="V4" s="105" t="s">
        <v>412</v>
      </c>
    </row>
    <row r="5" spans="1:22" s="82" customFormat="1" ht="12" customHeight="1">
      <c r="A5" s="117"/>
      <c r="B5" s="112"/>
      <c r="C5" s="120"/>
      <c r="D5" s="122"/>
      <c r="E5" s="122"/>
      <c r="F5" s="99"/>
      <c r="G5" s="99"/>
      <c r="H5" s="114"/>
      <c r="I5" s="114"/>
      <c r="J5" s="98"/>
      <c r="K5" s="101" t="s">
        <v>160</v>
      </c>
      <c r="L5" s="102"/>
      <c r="M5" s="103" t="s">
        <v>411</v>
      </c>
      <c r="N5" s="98" t="s">
        <v>161</v>
      </c>
      <c r="O5" s="98"/>
      <c r="P5" s="98"/>
      <c r="Q5" s="98"/>
      <c r="R5" s="100" t="s">
        <v>163</v>
      </c>
      <c r="S5" s="98" t="s">
        <v>164</v>
      </c>
      <c r="T5" s="98"/>
      <c r="U5" s="98"/>
      <c r="V5" s="105"/>
    </row>
    <row r="6" spans="1:22" s="82" customFormat="1" ht="72" customHeight="1">
      <c r="A6" s="118"/>
      <c r="B6" s="113"/>
      <c r="C6" s="121"/>
      <c r="D6" s="122"/>
      <c r="E6" s="122"/>
      <c r="F6" s="99"/>
      <c r="G6" s="99"/>
      <c r="H6" s="114"/>
      <c r="I6" s="114"/>
      <c r="J6" s="98"/>
      <c r="K6" s="83" t="s">
        <v>651</v>
      </c>
      <c r="L6" s="83" t="s">
        <v>165</v>
      </c>
      <c r="M6" s="104"/>
      <c r="N6" s="83" t="s">
        <v>268</v>
      </c>
      <c r="O6" s="83" t="s">
        <v>166</v>
      </c>
      <c r="P6" s="98" t="s">
        <v>162</v>
      </c>
      <c r="Q6" s="98" t="s">
        <v>212</v>
      </c>
      <c r="R6" s="100"/>
      <c r="S6" s="98"/>
      <c r="T6" s="98"/>
      <c r="U6" s="98"/>
      <c r="V6" s="105"/>
    </row>
    <row r="7" spans="1:22" s="145" customFormat="1">
      <c r="A7" s="138"/>
      <c r="B7" s="139"/>
      <c r="C7" s="139"/>
      <c r="D7" s="115"/>
      <c r="E7" s="115"/>
      <c r="F7" s="140"/>
      <c r="G7" s="140"/>
      <c r="H7" s="141"/>
      <c r="I7" s="141"/>
      <c r="J7" s="115"/>
      <c r="K7" s="141"/>
      <c r="L7" s="141"/>
      <c r="M7" s="142"/>
      <c r="N7" s="141"/>
      <c r="O7" s="141"/>
      <c r="P7" s="115"/>
      <c r="Q7" s="115"/>
      <c r="R7" s="143"/>
      <c r="S7" s="115"/>
      <c r="T7" s="115"/>
      <c r="U7" s="115"/>
      <c r="V7" s="144"/>
    </row>
    <row r="8" spans="1:22" s="125" customFormat="1" ht="22.5" customHeight="1">
      <c r="A8" s="92">
        <v>1</v>
      </c>
      <c r="B8" s="92" t="s">
        <v>1279</v>
      </c>
      <c r="C8" s="132" t="s">
        <v>414</v>
      </c>
      <c r="D8" s="132" t="s">
        <v>172</v>
      </c>
      <c r="E8" s="93" t="s">
        <v>1288</v>
      </c>
      <c r="F8" s="94">
        <v>45809</v>
      </c>
      <c r="G8" s="94">
        <v>45992</v>
      </c>
      <c r="H8" s="133">
        <v>75000</v>
      </c>
      <c r="I8" s="133">
        <v>6309.38</v>
      </c>
      <c r="J8" s="95">
        <v>25</v>
      </c>
      <c r="K8" s="133">
        <v>2152.5</v>
      </c>
      <c r="L8" s="79">
        <f t="shared" ref="L8:L71" si="0">H8*0.071</f>
        <v>5324.9999999999991</v>
      </c>
      <c r="M8" s="79">
        <f t="shared" ref="M8:M71" si="1">H8*0.013</f>
        <v>975</v>
      </c>
      <c r="N8" s="81">
        <f t="shared" ref="N8:N71" si="2">+H8*0.0304</f>
        <v>2280</v>
      </c>
      <c r="O8" s="79">
        <f t="shared" ref="O8:O71" si="3">H8*0.0709</f>
        <v>5317.5</v>
      </c>
      <c r="P8" s="135">
        <v>25</v>
      </c>
      <c r="Q8" s="79">
        <f>SUM(K8:P8)</f>
        <v>16075</v>
      </c>
      <c r="R8" s="124">
        <v>10766.88</v>
      </c>
      <c r="S8" s="79">
        <f>L8+M8+O8</f>
        <v>11617.5</v>
      </c>
      <c r="T8" s="124">
        <v>64233.120000000003</v>
      </c>
      <c r="U8" s="80" t="s">
        <v>167</v>
      </c>
      <c r="V8" s="97" t="s">
        <v>269</v>
      </c>
    </row>
    <row r="9" spans="1:22" s="125" customFormat="1" ht="21.75" customHeight="1">
      <c r="A9" s="92">
        <v>2</v>
      </c>
      <c r="B9" s="92" t="s">
        <v>983</v>
      </c>
      <c r="C9" s="132" t="s">
        <v>529</v>
      </c>
      <c r="D9" s="132" t="s">
        <v>1135</v>
      </c>
      <c r="E9" s="93" t="s">
        <v>1288</v>
      </c>
      <c r="F9" s="94">
        <v>45839</v>
      </c>
      <c r="G9" s="94">
        <v>46023</v>
      </c>
      <c r="H9" s="133">
        <v>45000</v>
      </c>
      <c r="I9" s="133">
        <v>1148.33</v>
      </c>
      <c r="J9" s="95">
        <v>25</v>
      </c>
      <c r="K9" s="133">
        <v>1291.5</v>
      </c>
      <c r="L9" s="79">
        <f t="shared" si="0"/>
        <v>3194.9999999999995</v>
      </c>
      <c r="M9" s="79">
        <f t="shared" si="1"/>
        <v>585</v>
      </c>
      <c r="N9" s="81">
        <f t="shared" si="2"/>
        <v>1368</v>
      </c>
      <c r="O9" s="79">
        <f t="shared" si="3"/>
        <v>3190.5</v>
      </c>
      <c r="P9" s="92">
        <v>25</v>
      </c>
      <c r="Q9" s="79">
        <f t="shared" ref="Q9:Q72" si="4">SUM(K9:P9)</f>
        <v>9655</v>
      </c>
      <c r="R9" s="124">
        <v>7057.68</v>
      </c>
      <c r="S9" s="79">
        <f t="shared" ref="S9:S72" si="5">L9+M9+O9</f>
        <v>6970.5</v>
      </c>
      <c r="T9" s="124">
        <v>41167.17</v>
      </c>
      <c r="U9" s="80" t="s">
        <v>167</v>
      </c>
      <c r="V9" s="97" t="s">
        <v>269</v>
      </c>
    </row>
    <row r="10" spans="1:22" s="125" customFormat="1" ht="22.5" customHeight="1">
      <c r="A10" s="92">
        <v>3</v>
      </c>
      <c r="B10" s="92" t="s">
        <v>825</v>
      </c>
      <c r="C10" s="132" t="s">
        <v>6</v>
      </c>
      <c r="D10" s="132" t="s">
        <v>182</v>
      </c>
      <c r="E10" s="93" t="s">
        <v>1288</v>
      </c>
      <c r="F10" s="94">
        <v>45717</v>
      </c>
      <c r="G10" s="94">
        <v>45901</v>
      </c>
      <c r="H10" s="133">
        <v>155000</v>
      </c>
      <c r="I10" s="133">
        <v>25042.74</v>
      </c>
      <c r="J10" s="95">
        <v>25</v>
      </c>
      <c r="K10" s="133">
        <v>4448.5</v>
      </c>
      <c r="L10" s="79">
        <f t="shared" si="0"/>
        <v>11004.999999999998</v>
      </c>
      <c r="M10" s="79">
        <f t="shared" si="1"/>
        <v>2015</v>
      </c>
      <c r="N10" s="81">
        <f t="shared" si="2"/>
        <v>4712</v>
      </c>
      <c r="O10" s="79">
        <f t="shared" si="3"/>
        <v>10989.5</v>
      </c>
      <c r="P10" s="92">
        <v>25</v>
      </c>
      <c r="Q10" s="79">
        <f t="shared" si="4"/>
        <v>33195</v>
      </c>
      <c r="R10" s="124">
        <v>31284.99</v>
      </c>
      <c r="S10" s="79">
        <f t="shared" si="5"/>
        <v>24009.5</v>
      </c>
      <c r="T10" s="124">
        <v>120771.76</v>
      </c>
      <c r="U10" s="80" t="s">
        <v>167</v>
      </c>
      <c r="V10" s="97" t="s">
        <v>270</v>
      </c>
    </row>
    <row r="11" spans="1:22" s="125" customFormat="1" ht="21" customHeight="1">
      <c r="A11" s="92">
        <v>4</v>
      </c>
      <c r="B11" s="92" t="s">
        <v>990</v>
      </c>
      <c r="C11" s="132" t="s">
        <v>261</v>
      </c>
      <c r="D11" s="132" t="s">
        <v>209</v>
      </c>
      <c r="E11" s="93" t="s">
        <v>1288</v>
      </c>
      <c r="F11" s="94">
        <v>45689</v>
      </c>
      <c r="G11" s="94">
        <v>45870</v>
      </c>
      <c r="H11" s="133">
        <v>65000</v>
      </c>
      <c r="I11" s="133">
        <v>4084.48</v>
      </c>
      <c r="J11" s="95">
        <v>25</v>
      </c>
      <c r="K11" s="133">
        <v>1865.5</v>
      </c>
      <c r="L11" s="79">
        <f t="shared" si="0"/>
        <v>4615</v>
      </c>
      <c r="M11" s="79">
        <f t="shared" si="1"/>
        <v>845</v>
      </c>
      <c r="N11" s="81">
        <f t="shared" si="2"/>
        <v>1976</v>
      </c>
      <c r="O11" s="79">
        <f t="shared" si="3"/>
        <v>4608.5</v>
      </c>
      <c r="P11" s="124">
        <v>7740.46</v>
      </c>
      <c r="Q11" s="79">
        <f t="shared" si="4"/>
        <v>21650.46</v>
      </c>
      <c r="R11" s="124">
        <v>9666.44</v>
      </c>
      <c r="S11" s="79">
        <f t="shared" si="5"/>
        <v>10068.5</v>
      </c>
      <c r="T11" s="124">
        <v>55333.56</v>
      </c>
      <c r="U11" s="80" t="s">
        <v>167</v>
      </c>
      <c r="V11" s="97" t="s">
        <v>270</v>
      </c>
    </row>
    <row r="12" spans="1:22" s="125" customFormat="1" ht="24" customHeight="1">
      <c r="A12" s="92">
        <v>5</v>
      </c>
      <c r="B12" s="92" t="s">
        <v>699</v>
      </c>
      <c r="C12" s="132" t="s">
        <v>21</v>
      </c>
      <c r="D12" s="132" t="s">
        <v>1137</v>
      </c>
      <c r="E12" s="93" t="s">
        <v>1288</v>
      </c>
      <c r="F12" s="94">
        <v>45778</v>
      </c>
      <c r="G12" s="94">
        <v>45962</v>
      </c>
      <c r="H12" s="133">
        <v>20000</v>
      </c>
      <c r="I12" s="132">
        <v>0</v>
      </c>
      <c r="J12" s="95">
        <v>25</v>
      </c>
      <c r="K12" s="132">
        <v>574</v>
      </c>
      <c r="L12" s="79">
        <f t="shared" si="0"/>
        <v>1419.9999999999998</v>
      </c>
      <c r="M12" s="79">
        <f t="shared" si="1"/>
        <v>260</v>
      </c>
      <c r="N12" s="81">
        <f t="shared" si="2"/>
        <v>608</v>
      </c>
      <c r="O12" s="79">
        <f t="shared" si="3"/>
        <v>1418</v>
      </c>
      <c r="P12" s="92">
        <v>125</v>
      </c>
      <c r="Q12" s="79">
        <f t="shared" si="4"/>
        <v>4405</v>
      </c>
      <c r="R12" s="124">
        <v>1307</v>
      </c>
      <c r="S12" s="79">
        <f t="shared" si="5"/>
        <v>3098</v>
      </c>
      <c r="T12" s="124">
        <v>18693</v>
      </c>
      <c r="U12" s="80" t="s">
        <v>167</v>
      </c>
      <c r="V12" s="81" t="s">
        <v>269</v>
      </c>
    </row>
    <row r="13" spans="1:22" s="125" customFormat="1" ht="21.75" customHeight="1">
      <c r="A13" s="92">
        <v>6</v>
      </c>
      <c r="B13" s="92" t="s">
        <v>915</v>
      </c>
      <c r="C13" s="132" t="s">
        <v>54</v>
      </c>
      <c r="D13" s="132" t="s">
        <v>1138</v>
      </c>
      <c r="E13" s="123" t="s">
        <v>690</v>
      </c>
      <c r="F13" s="94">
        <v>45748</v>
      </c>
      <c r="G13" s="94">
        <v>45962</v>
      </c>
      <c r="H13" s="133">
        <v>120000</v>
      </c>
      <c r="I13" s="133">
        <v>16809.87</v>
      </c>
      <c r="J13" s="95">
        <v>25</v>
      </c>
      <c r="K13" s="133">
        <v>3444</v>
      </c>
      <c r="L13" s="79">
        <f t="shared" si="0"/>
        <v>8520</v>
      </c>
      <c r="M13" s="79">
        <f t="shared" si="1"/>
        <v>1560</v>
      </c>
      <c r="N13" s="81">
        <f t="shared" si="2"/>
        <v>3648</v>
      </c>
      <c r="O13" s="79">
        <f t="shared" si="3"/>
        <v>8508</v>
      </c>
      <c r="P13" s="92">
        <v>25</v>
      </c>
      <c r="Q13" s="79">
        <f t="shared" si="4"/>
        <v>25705</v>
      </c>
      <c r="R13" s="124">
        <v>23926.87</v>
      </c>
      <c r="S13" s="79">
        <f t="shared" si="5"/>
        <v>18588</v>
      </c>
      <c r="T13" s="124">
        <v>96073.13</v>
      </c>
      <c r="U13" s="80" t="s">
        <v>167</v>
      </c>
      <c r="V13" s="97" t="s">
        <v>269</v>
      </c>
    </row>
    <row r="14" spans="1:22" s="125" customFormat="1" ht="21.75" customHeight="1">
      <c r="A14" s="92">
        <v>7</v>
      </c>
      <c r="B14" s="92" t="s">
        <v>86</v>
      </c>
      <c r="C14" s="132" t="s">
        <v>80</v>
      </c>
      <c r="D14" s="132" t="s">
        <v>208</v>
      </c>
      <c r="E14" s="93" t="s">
        <v>1288</v>
      </c>
      <c r="F14" s="94">
        <v>45748</v>
      </c>
      <c r="G14" s="94">
        <v>45962</v>
      </c>
      <c r="H14" s="133">
        <v>55000</v>
      </c>
      <c r="I14" s="133">
        <v>2559.6799999999998</v>
      </c>
      <c r="J14" s="95">
        <v>25</v>
      </c>
      <c r="K14" s="133">
        <v>1578.5</v>
      </c>
      <c r="L14" s="79">
        <f t="shared" si="0"/>
        <v>3904.9999999999995</v>
      </c>
      <c r="M14" s="79">
        <f t="shared" si="1"/>
        <v>715</v>
      </c>
      <c r="N14" s="81">
        <f t="shared" si="2"/>
        <v>1672</v>
      </c>
      <c r="O14" s="79">
        <f t="shared" si="3"/>
        <v>3899.5000000000005</v>
      </c>
      <c r="P14" s="92">
        <v>25</v>
      </c>
      <c r="Q14" s="79">
        <f t="shared" si="4"/>
        <v>11795</v>
      </c>
      <c r="R14" s="124">
        <v>15077.22</v>
      </c>
      <c r="S14" s="79">
        <f t="shared" si="5"/>
        <v>8519.5</v>
      </c>
      <c r="T14" s="124">
        <v>49164.82</v>
      </c>
      <c r="U14" s="80" t="s">
        <v>167</v>
      </c>
      <c r="V14" s="81" t="s">
        <v>270</v>
      </c>
    </row>
    <row r="15" spans="1:22" s="125" customFormat="1" ht="26.25" customHeight="1">
      <c r="A15" s="92">
        <v>8</v>
      </c>
      <c r="B15" s="92" t="s">
        <v>826</v>
      </c>
      <c r="C15" s="132" t="s">
        <v>54</v>
      </c>
      <c r="D15" s="132" t="s">
        <v>187</v>
      </c>
      <c r="E15" s="93" t="s">
        <v>1288</v>
      </c>
      <c r="F15" s="94">
        <v>45717</v>
      </c>
      <c r="G15" s="94">
        <v>45901</v>
      </c>
      <c r="H15" s="133">
        <v>220000</v>
      </c>
      <c r="I15" s="133">
        <v>39928.22</v>
      </c>
      <c r="J15" s="95">
        <v>25</v>
      </c>
      <c r="K15" s="133">
        <v>6314</v>
      </c>
      <c r="L15" s="79">
        <f t="shared" si="0"/>
        <v>15619.999999999998</v>
      </c>
      <c r="M15" s="79">
        <f t="shared" si="1"/>
        <v>2860</v>
      </c>
      <c r="N15" s="81">
        <f t="shared" si="2"/>
        <v>6688</v>
      </c>
      <c r="O15" s="79">
        <f t="shared" si="3"/>
        <v>15598.000000000002</v>
      </c>
      <c r="P15" s="92">
        <v>25</v>
      </c>
      <c r="Q15" s="79">
        <f t="shared" si="4"/>
        <v>47105</v>
      </c>
      <c r="R15" s="124">
        <v>41586.370000000003</v>
      </c>
      <c r="S15" s="79">
        <f t="shared" si="5"/>
        <v>34078</v>
      </c>
      <c r="T15" s="124">
        <v>166714.78</v>
      </c>
      <c r="U15" s="80" t="s">
        <v>167</v>
      </c>
      <c r="V15" s="97" t="s">
        <v>270</v>
      </c>
    </row>
    <row r="16" spans="1:22" s="125" customFormat="1" ht="30" customHeight="1">
      <c r="A16" s="92">
        <v>9</v>
      </c>
      <c r="B16" s="92" t="s">
        <v>1048</v>
      </c>
      <c r="C16" s="132" t="s">
        <v>912</v>
      </c>
      <c r="D16" s="132" t="s">
        <v>172</v>
      </c>
      <c r="E16" s="93" t="s">
        <v>1288</v>
      </c>
      <c r="F16" s="94">
        <v>45717</v>
      </c>
      <c r="G16" s="94">
        <v>45901</v>
      </c>
      <c r="H16" s="133">
        <v>90000</v>
      </c>
      <c r="I16" s="133">
        <v>9753.1200000000008</v>
      </c>
      <c r="J16" s="95">
        <v>25</v>
      </c>
      <c r="K16" s="133">
        <v>2583</v>
      </c>
      <c r="L16" s="79">
        <f t="shared" si="0"/>
        <v>6389.9999999999991</v>
      </c>
      <c r="M16" s="79">
        <f t="shared" si="1"/>
        <v>1170</v>
      </c>
      <c r="N16" s="81">
        <f t="shared" si="2"/>
        <v>2736</v>
      </c>
      <c r="O16" s="79">
        <f t="shared" si="3"/>
        <v>6381</v>
      </c>
      <c r="P16" s="92">
        <v>25</v>
      </c>
      <c r="Q16" s="79">
        <f t="shared" si="4"/>
        <v>19285</v>
      </c>
      <c r="R16" s="124">
        <v>15097.12</v>
      </c>
      <c r="S16" s="79">
        <f t="shared" si="5"/>
        <v>13941</v>
      </c>
      <c r="T16" s="124">
        <v>74902.880000000005</v>
      </c>
      <c r="U16" s="80" t="s">
        <v>167</v>
      </c>
      <c r="V16" s="97" t="s">
        <v>269</v>
      </c>
    </row>
    <row r="17" spans="1:22" s="125" customFormat="1" ht="23.25" customHeight="1">
      <c r="A17" s="92">
        <v>10</v>
      </c>
      <c r="B17" s="92" t="s">
        <v>465</v>
      </c>
      <c r="C17" s="132" t="s">
        <v>260</v>
      </c>
      <c r="D17" s="132" t="s">
        <v>1139</v>
      </c>
      <c r="E17" s="93" t="s">
        <v>1288</v>
      </c>
      <c r="F17" s="94">
        <v>45839</v>
      </c>
      <c r="G17" s="94">
        <v>46023</v>
      </c>
      <c r="H17" s="133">
        <v>50000</v>
      </c>
      <c r="I17" s="133">
        <v>1854</v>
      </c>
      <c r="J17" s="95">
        <v>25</v>
      </c>
      <c r="K17" s="133">
        <v>1435</v>
      </c>
      <c r="L17" s="79">
        <f t="shared" si="0"/>
        <v>3549.9999999999995</v>
      </c>
      <c r="M17" s="79">
        <f t="shared" si="1"/>
        <v>650</v>
      </c>
      <c r="N17" s="81">
        <f t="shared" si="2"/>
        <v>1520</v>
      </c>
      <c r="O17" s="79">
        <f t="shared" si="3"/>
        <v>3545.0000000000005</v>
      </c>
      <c r="P17" s="92">
        <v>25</v>
      </c>
      <c r="Q17" s="79">
        <f t="shared" si="4"/>
        <v>10725</v>
      </c>
      <c r="R17" s="124">
        <v>4834</v>
      </c>
      <c r="S17" s="79">
        <f t="shared" si="5"/>
        <v>7745</v>
      </c>
      <c r="T17" s="124">
        <v>45166</v>
      </c>
      <c r="U17" s="80" t="s">
        <v>167</v>
      </c>
      <c r="V17" s="81" t="s">
        <v>269</v>
      </c>
    </row>
    <row r="18" spans="1:22" s="125" customFormat="1" ht="26.25" customHeight="1">
      <c r="A18" s="92">
        <v>11</v>
      </c>
      <c r="B18" s="92" t="s">
        <v>1049</v>
      </c>
      <c r="C18" s="132" t="s">
        <v>1289</v>
      </c>
      <c r="D18" s="132" t="s">
        <v>1138</v>
      </c>
      <c r="E18" s="123" t="s">
        <v>690</v>
      </c>
      <c r="F18" s="94">
        <v>45717</v>
      </c>
      <c r="G18" s="94">
        <v>45901</v>
      </c>
      <c r="H18" s="133">
        <v>55000</v>
      </c>
      <c r="I18" s="133">
        <v>2559.6799999999998</v>
      </c>
      <c r="J18" s="95">
        <v>25</v>
      </c>
      <c r="K18" s="133">
        <v>1578.5</v>
      </c>
      <c r="L18" s="79">
        <f t="shared" si="0"/>
        <v>3904.9999999999995</v>
      </c>
      <c r="M18" s="79">
        <f t="shared" si="1"/>
        <v>715</v>
      </c>
      <c r="N18" s="81">
        <f t="shared" si="2"/>
        <v>1672</v>
      </c>
      <c r="O18" s="79">
        <f t="shared" si="3"/>
        <v>3899.5000000000005</v>
      </c>
      <c r="P18" s="92">
        <v>25</v>
      </c>
      <c r="Q18" s="79">
        <f t="shared" si="4"/>
        <v>11795</v>
      </c>
      <c r="R18" s="124">
        <v>5944.92</v>
      </c>
      <c r="S18" s="79">
        <f t="shared" si="5"/>
        <v>8519.5</v>
      </c>
      <c r="T18" s="124">
        <v>49164.82</v>
      </c>
      <c r="U18" s="80" t="s">
        <v>167</v>
      </c>
      <c r="V18" s="97" t="s">
        <v>269</v>
      </c>
    </row>
    <row r="19" spans="1:22" s="125" customFormat="1" ht="23.25" customHeight="1">
      <c r="A19" s="92">
        <v>12</v>
      </c>
      <c r="B19" s="92" t="s">
        <v>58</v>
      </c>
      <c r="C19" s="132" t="s">
        <v>526</v>
      </c>
      <c r="D19" s="132" t="s">
        <v>183</v>
      </c>
      <c r="E19" s="93" t="s">
        <v>1288</v>
      </c>
      <c r="F19" s="94">
        <v>45778</v>
      </c>
      <c r="G19" s="94">
        <v>45962</v>
      </c>
      <c r="H19" s="133">
        <v>65000</v>
      </c>
      <c r="I19" s="133">
        <v>4427.58</v>
      </c>
      <c r="J19" s="95">
        <v>25</v>
      </c>
      <c r="K19" s="133">
        <v>1865.5</v>
      </c>
      <c r="L19" s="79">
        <f t="shared" si="0"/>
        <v>4615</v>
      </c>
      <c r="M19" s="79">
        <f t="shared" si="1"/>
        <v>845</v>
      </c>
      <c r="N19" s="81">
        <f t="shared" si="2"/>
        <v>1976</v>
      </c>
      <c r="O19" s="79">
        <f t="shared" si="3"/>
        <v>4608.5</v>
      </c>
      <c r="P19" s="92">
        <v>125</v>
      </c>
      <c r="Q19" s="79">
        <f t="shared" si="4"/>
        <v>14035</v>
      </c>
      <c r="R19" s="124">
        <v>8394.08</v>
      </c>
      <c r="S19" s="79">
        <f t="shared" si="5"/>
        <v>10068.5</v>
      </c>
      <c r="T19" s="124">
        <v>56605.919999999998</v>
      </c>
      <c r="U19" s="80" t="s">
        <v>167</v>
      </c>
      <c r="V19" s="81" t="s">
        <v>269</v>
      </c>
    </row>
    <row r="20" spans="1:22" s="125" customFormat="1" ht="27" customHeight="1">
      <c r="A20" s="92">
        <v>13</v>
      </c>
      <c r="B20" s="132" t="s">
        <v>1293</v>
      </c>
      <c r="C20" s="132" t="s">
        <v>414</v>
      </c>
      <c r="D20" s="132" t="s">
        <v>1277</v>
      </c>
      <c r="E20" s="93" t="s">
        <v>1288</v>
      </c>
      <c r="F20" s="94">
        <v>45809</v>
      </c>
      <c r="G20" s="94">
        <v>45992</v>
      </c>
      <c r="H20" s="133">
        <v>70000</v>
      </c>
      <c r="I20" s="133">
        <v>5368.48</v>
      </c>
      <c r="J20" s="95">
        <v>25</v>
      </c>
      <c r="K20" s="133">
        <v>2009</v>
      </c>
      <c r="L20" s="79">
        <f t="shared" si="0"/>
        <v>4970</v>
      </c>
      <c r="M20" s="79">
        <f t="shared" si="1"/>
        <v>910</v>
      </c>
      <c r="N20" s="81">
        <f t="shared" si="2"/>
        <v>2128</v>
      </c>
      <c r="O20" s="79">
        <f t="shared" si="3"/>
        <v>4963</v>
      </c>
      <c r="P20" s="133">
        <v>3875</v>
      </c>
      <c r="Q20" s="79">
        <f t="shared" si="4"/>
        <v>18855</v>
      </c>
      <c r="R20" s="124">
        <v>13380.48</v>
      </c>
      <c r="S20" s="79">
        <f t="shared" si="5"/>
        <v>10843</v>
      </c>
      <c r="T20" s="133">
        <v>56619.519999999997</v>
      </c>
      <c r="U20" s="80" t="s">
        <v>167</v>
      </c>
      <c r="V20" s="134" t="s">
        <v>270</v>
      </c>
    </row>
    <row r="21" spans="1:22" s="125" customFormat="1" ht="26.25" customHeight="1">
      <c r="A21" s="92">
        <v>14</v>
      </c>
      <c r="B21" s="92" t="s">
        <v>1050</v>
      </c>
      <c r="C21" s="132" t="s">
        <v>385</v>
      </c>
      <c r="D21" s="132" t="s">
        <v>1140</v>
      </c>
      <c r="E21" s="93" t="s">
        <v>1288</v>
      </c>
      <c r="F21" s="94">
        <v>45717</v>
      </c>
      <c r="G21" s="94">
        <v>45901</v>
      </c>
      <c r="H21" s="133">
        <v>70000</v>
      </c>
      <c r="I21" s="133">
        <v>5368.48</v>
      </c>
      <c r="J21" s="95">
        <v>25</v>
      </c>
      <c r="K21" s="133">
        <v>2009</v>
      </c>
      <c r="L21" s="79">
        <f t="shared" si="0"/>
        <v>4970</v>
      </c>
      <c r="M21" s="79">
        <f t="shared" si="1"/>
        <v>910</v>
      </c>
      <c r="N21" s="81">
        <f t="shared" si="2"/>
        <v>2128</v>
      </c>
      <c r="O21" s="79">
        <f t="shared" si="3"/>
        <v>4963</v>
      </c>
      <c r="P21" s="92">
        <v>25</v>
      </c>
      <c r="Q21" s="79">
        <f t="shared" si="4"/>
        <v>15005</v>
      </c>
      <c r="R21" s="124">
        <v>9530.48</v>
      </c>
      <c r="S21" s="79">
        <f t="shared" si="5"/>
        <v>10843</v>
      </c>
      <c r="T21" s="124">
        <v>60469.52</v>
      </c>
      <c r="U21" s="80" t="s">
        <v>167</v>
      </c>
      <c r="V21" s="97" t="s">
        <v>270</v>
      </c>
    </row>
    <row r="22" spans="1:22" s="125" customFormat="1" ht="24.75" customHeight="1">
      <c r="A22" s="92">
        <v>15</v>
      </c>
      <c r="B22" s="92" t="s">
        <v>90</v>
      </c>
      <c r="C22" s="132" t="s">
        <v>21</v>
      </c>
      <c r="D22" s="132" t="s">
        <v>1141</v>
      </c>
      <c r="E22" s="93" t="s">
        <v>1288</v>
      </c>
      <c r="F22" s="94">
        <v>45748</v>
      </c>
      <c r="G22" s="94">
        <v>45962</v>
      </c>
      <c r="H22" s="133">
        <v>20000</v>
      </c>
      <c r="I22" s="132">
        <v>0</v>
      </c>
      <c r="J22" s="95">
        <v>25</v>
      </c>
      <c r="K22" s="132">
        <v>574</v>
      </c>
      <c r="L22" s="79">
        <f t="shared" si="0"/>
        <v>1419.9999999999998</v>
      </c>
      <c r="M22" s="79">
        <f t="shared" si="1"/>
        <v>260</v>
      </c>
      <c r="N22" s="81">
        <f t="shared" si="2"/>
        <v>608</v>
      </c>
      <c r="O22" s="79">
        <f t="shared" si="3"/>
        <v>1418</v>
      </c>
      <c r="P22" s="92">
        <v>125</v>
      </c>
      <c r="Q22" s="79">
        <f t="shared" si="4"/>
        <v>4405</v>
      </c>
      <c r="R22" s="124">
        <v>1307</v>
      </c>
      <c r="S22" s="79">
        <f t="shared" si="5"/>
        <v>3098</v>
      </c>
      <c r="T22" s="124">
        <v>18693</v>
      </c>
      <c r="U22" s="80" t="s">
        <v>167</v>
      </c>
      <c r="V22" s="81" t="s">
        <v>269</v>
      </c>
    </row>
    <row r="23" spans="1:22" s="125" customFormat="1" ht="24.75" customHeight="1">
      <c r="A23" s="92">
        <v>16</v>
      </c>
      <c r="B23" s="92" t="s">
        <v>437</v>
      </c>
      <c r="C23" s="132" t="s">
        <v>21</v>
      </c>
      <c r="D23" s="132" t="s">
        <v>1142</v>
      </c>
      <c r="E23" s="93" t="s">
        <v>1288</v>
      </c>
      <c r="F23" s="94">
        <v>45839</v>
      </c>
      <c r="G23" s="94">
        <v>46023</v>
      </c>
      <c r="H23" s="133">
        <v>20000</v>
      </c>
      <c r="I23" s="132">
        <v>0</v>
      </c>
      <c r="J23" s="95">
        <v>25</v>
      </c>
      <c r="K23" s="132">
        <v>574</v>
      </c>
      <c r="L23" s="79">
        <f t="shared" si="0"/>
        <v>1419.9999999999998</v>
      </c>
      <c r="M23" s="79">
        <f t="shared" si="1"/>
        <v>260</v>
      </c>
      <c r="N23" s="81">
        <f t="shared" si="2"/>
        <v>608</v>
      </c>
      <c r="O23" s="79">
        <f t="shared" si="3"/>
        <v>1418</v>
      </c>
      <c r="P23" s="92">
        <v>25</v>
      </c>
      <c r="Q23" s="79">
        <f t="shared" si="4"/>
        <v>4305</v>
      </c>
      <c r="R23" s="124">
        <v>1207</v>
      </c>
      <c r="S23" s="79">
        <f t="shared" si="5"/>
        <v>3098</v>
      </c>
      <c r="T23" s="124">
        <v>18793</v>
      </c>
      <c r="U23" s="80" t="s">
        <v>167</v>
      </c>
      <c r="V23" s="97" t="s">
        <v>269</v>
      </c>
    </row>
    <row r="24" spans="1:22" s="125" customFormat="1" ht="24" customHeight="1">
      <c r="A24" s="92">
        <v>17</v>
      </c>
      <c r="B24" s="92" t="s">
        <v>705</v>
      </c>
      <c r="C24" s="132" t="s">
        <v>79</v>
      </c>
      <c r="D24" s="132" t="s">
        <v>1143</v>
      </c>
      <c r="E24" s="93" t="s">
        <v>1288</v>
      </c>
      <c r="F24" s="94">
        <v>45748</v>
      </c>
      <c r="G24" s="94">
        <v>45962</v>
      </c>
      <c r="H24" s="133">
        <v>50000</v>
      </c>
      <c r="I24" s="133">
        <v>1854</v>
      </c>
      <c r="J24" s="95">
        <v>25</v>
      </c>
      <c r="K24" s="133">
        <v>1435</v>
      </c>
      <c r="L24" s="79">
        <f t="shared" si="0"/>
        <v>3549.9999999999995</v>
      </c>
      <c r="M24" s="79">
        <f t="shared" si="1"/>
        <v>650</v>
      </c>
      <c r="N24" s="81">
        <f t="shared" si="2"/>
        <v>1520</v>
      </c>
      <c r="O24" s="79">
        <f t="shared" si="3"/>
        <v>3545.0000000000005</v>
      </c>
      <c r="P24" s="92">
        <v>25</v>
      </c>
      <c r="Q24" s="79">
        <f t="shared" si="4"/>
        <v>10725</v>
      </c>
      <c r="R24" s="124">
        <v>4834</v>
      </c>
      <c r="S24" s="79">
        <f t="shared" si="5"/>
        <v>7745</v>
      </c>
      <c r="T24" s="124">
        <v>45166</v>
      </c>
      <c r="U24" s="80" t="s">
        <v>167</v>
      </c>
      <c r="V24" s="81" t="s">
        <v>270</v>
      </c>
    </row>
    <row r="25" spans="1:22" s="125" customFormat="1" ht="24" customHeight="1">
      <c r="A25" s="92">
        <v>18</v>
      </c>
      <c r="B25" s="92" t="s">
        <v>543</v>
      </c>
      <c r="C25" s="132" t="s">
        <v>380</v>
      </c>
      <c r="D25" s="132" t="s">
        <v>1144</v>
      </c>
      <c r="E25" s="93" t="s">
        <v>1288</v>
      </c>
      <c r="F25" s="94">
        <v>45839</v>
      </c>
      <c r="G25" s="94">
        <v>46023</v>
      </c>
      <c r="H25" s="133">
        <v>50000</v>
      </c>
      <c r="I25" s="133">
        <v>1854</v>
      </c>
      <c r="J25" s="95">
        <v>25</v>
      </c>
      <c r="K25" s="133">
        <v>1435</v>
      </c>
      <c r="L25" s="79">
        <f t="shared" si="0"/>
        <v>3549.9999999999995</v>
      </c>
      <c r="M25" s="79">
        <f t="shared" si="1"/>
        <v>650</v>
      </c>
      <c r="N25" s="81">
        <f t="shared" si="2"/>
        <v>1520</v>
      </c>
      <c r="O25" s="79">
        <f t="shared" si="3"/>
        <v>3545.0000000000005</v>
      </c>
      <c r="P25" s="92">
        <v>25</v>
      </c>
      <c r="Q25" s="79">
        <f t="shared" si="4"/>
        <v>10725</v>
      </c>
      <c r="R25" s="124">
        <v>1798</v>
      </c>
      <c r="S25" s="79">
        <f t="shared" si="5"/>
        <v>7745</v>
      </c>
      <c r="T25" s="124">
        <v>45166</v>
      </c>
      <c r="U25" s="80" t="s">
        <v>167</v>
      </c>
      <c r="V25" s="96" t="s">
        <v>269</v>
      </c>
    </row>
    <row r="26" spans="1:22" s="125" customFormat="1" ht="25.5" customHeight="1">
      <c r="A26" s="92">
        <v>19</v>
      </c>
      <c r="B26" s="92" t="s">
        <v>991</v>
      </c>
      <c r="C26" s="132" t="s">
        <v>261</v>
      </c>
      <c r="D26" s="132" t="s">
        <v>209</v>
      </c>
      <c r="E26" s="93" t="s">
        <v>1288</v>
      </c>
      <c r="F26" s="94">
        <v>45689</v>
      </c>
      <c r="G26" s="94">
        <v>45870</v>
      </c>
      <c r="H26" s="133">
        <v>80000</v>
      </c>
      <c r="I26" s="133">
        <v>7400.87</v>
      </c>
      <c r="J26" s="95">
        <v>25</v>
      </c>
      <c r="K26" s="133">
        <v>2296</v>
      </c>
      <c r="L26" s="79">
        <f t="shared" si="0"/>
        <v>5679.9999999999991</v>
      </c>
      <c r="M26" s="79">
        <f t="shared" si="1"/>
        <v>1040</v>
      </c>
      <c r="N26" s="81">
        <f t="shared" si="2"/>
        <v>2432</v>
      </c>
      <c r="O26" s="79">
        <f t="shared" si="3"/>
        <v>5672</v>
      </c>
      <c r="P26" s="92">
        <v>25</v>
      </c>
      <c r="Q26" s="79">
        <f t="shared" si="4"/>
        <v>17145</v>
      </c>
      <c r="R26" s="124">
        <v>12153.87</v>
      </c>
      <c r="S26" s="79">
        <f t="shared" si="5"/>
        <v>12392</v>
      </c>
      <c r="T26" s="124">
        <v>67846.13</v>
      </c>
      <c r="U26" s="80" t="s">
        <v>167</v>
      </c>
      <c r="V26" s="97" t="s">
        <v>269</v>
      </c>
    </row>
    <row r="27" spans="1:22" s="125" customFormat="1" ht="27.75" customHeight="1">
      <c r="A27" s="92">
        <v>20</v>
      </c>
      <c r="B27" s="92" t="s">
        <v>520</v>
      </c>
      <c r="C27" s="132" t="s">
        <v>79</v>
      </c>
      <c r="D27" s="132" t="s">
        <v>172</v>
      </c>
      <c r="E27" s="93" t="s">
        <v>1288</v>
      </c>
      <c r="F27" s="94">
        <v>45778</v>
      </c>
      <c r="G27" s="94">
        <v>45962</v>
      </c>
      <c r="H27" s="133">
        <v>90000</v>
      </c>
      <c r="I27" s="133">
        <v>9753.1200000000008</v>
      </c>
      <c r="J27" s="95">
        <v>25</v>
      </c>
      <c r="K27" s="133">
        <v>2583</v>
      </c>
      <c r="L27" s="79">
        <f t="shared" si="0"/>
        <v>6389.9999999999991</v>
      </c>
      <c r="M27" s="79">
        <f t="shared" si="1"/>
        <v>1170</v>
      </c>
      <c r="N27" s="81">
        <f t="shared" si="2"/>
        <v>2736</v>
      </c>
      <c r="O27" s="79">
        <f t="shared" si="3"/>
        <v>6381</v>
      </c>
      <c r="P27" s="92">
        <v>25</v>
      </c>
      <c r="Q27" s="79">
        <f t="shared" si="4"/>
        <v>19285</v>
      </c>
      <c r="R27" s="124">
        <v>15097.12</v>
      </c>
      <c r="S27" s="79">
        <f t="shared" si="5"/>
        <v>13941</v>
      </c>
      <c r="T27" s="124">
        <v>74902.880000000005</v>
      </c>
      <c r="U27" s="80" t="s">
        <v>167</v>
      </c>
      <c r="V27" s="81" t="s">
        <v>269</v>
      </c>
    </row>
    <row r="28" spans="1:22" s="125" customFormat="1" ht="24" customHeight="1">
      <c r="A28" s="92">
        <v>21</v>
      </c>
      <c r="B28" s="92" t="s">
        <v>1051</v>
      </c>
      <c r="C28" s="132" t="s">
        <v>54</v>
      </c>
      <c r="D28" s="132" t="s">
        <v>174</v>
      </c>
      <c r="E28" s="93" t="s">
        <v>1288</v>
      </c>
      <c r="F28" s="94">
        <v>45717</v>
      </c>
      <c r="G28" s="94">
        <v>45901</v>
      </c>
      <c r="H28" s="133">
        <v>95000</v>
      </c>
      <c r="I28" s="133">
        <v>10929.24</v>
      </c>
      <c r="J28" s="95">
        <v>25</v>
      </c>
      <c r="K28" s="133">
        <v>2726.5</v>
      </c>
      <c r="L28" s="79">
        <f t="shared" si="0"/>
        <v>6744.9999999999991</v>
      </c>
      <c r="M28" s="79">
        <f t="shared" si="1"/>
        <v>1235</v>
      </c>
      <c r="N28" s="81">
        <f t="shared" si="2"/>
        <v>2888</v>
      </c>
      <c r="O28" s="79">
        <f t="shared" si="3"/>
        <v>6735.5</v>
      </c>
      <c r="P28" s="92">
        <v>25</v>
      </c>
      <c r="Q28" s="79">
        <f t="shared" si="4"/>
        <v>20355</v>
      </c>
      <c r="R28" s="124">
        <v>16568.740000000002</v>
      </c>
      <c r="S28" s="79">
        <f t="shared" si="5"/>
        <v>14715.5</v>
      </c>
      <c r="T28" s="124">
        <v>78431.259999999995</v>
      </c>
      <c r="U28" s="80" t="s">
        <v>167</v>
      </c>
      <c r="V28" s="97" t="s">
        <v>269</v>
      </c>
    </row>
    <row r="29" spans="1:22" s="125" customFormat="1" ht="24" customHeight="1">
      <c r="A29" s="92">
        <v>22</v>
      </c>
      <c r="B29" s="92" t="s">
        <v>466</v>
      </c>
      <c r="C29" s="132" t="s">
        <v>21</v>
      </c>
      <c r="D29" s="132" t="s">
        <v>1145</v>
      </c>
      <c r="E29" s="93" t="s">
        <v>1288</v>
      </c>
      <c r="F29" s="94">
        <v>45778</v>
      </c>
      <c r="G29" s="94">
        <v>45962</v>
      </c>
      <c r="H29" s="133">
        <v>20000</v>
      </c>
      <c r="I29" s="132">
        <v>0</v>
      </c>
      <c r="J29" s="95">
        <v>25</v>
      </c>
      <c r="K29" s="132">
        <v>574</v>
      </c>
      <c r="L29" s="79">
        <f t="shared" si="0"/>
        <v>1419.9999999999998</v>
      </c>
      <c r="M29" s="79">
        <f t="shared" si="1"/>
        <v>260</v>
      </c>
      <c r="N29" s="81">
        <f t="shared" si="2"/>
        <v>608</v>
      </c>
      <c r="O29" s="79">
        <f t="shared" si="3"/>
        <v>1418</v>
      </c>
      <c r="P29" s="92">
        <v>125</v>
      </c>
      <c r="Q29" s="79">
        <f t="shared" si="4"/>
        <v>4405</v>
      </c>
      <c r="R29" s="124">
        <v>1307</v>
      </c>
      <c r="S29" s="79">
        <f t="shared" si="5"/>
        <v>3098</v>
      </c>
      <c r="T29" s="124">
        <v>18693</v>
      </c>
      <c r="U29" s="80" t="s">
        <v>167</v>
      </c>
      <c r="V29" s="81" t="s">
        <v>269</v>
      </c>
    </row>
    <row r="30" spans="1:22" s="125" customFormat="1" ht="26.25" customHeight="1">
      <c r="A30" s="92">
        <v>23</v>
      </c>
      <c r="B30" s="92" t="s">
        <v>521</v>
      </c>
      <c r="C30" s="132" t="s">
        <v>527</v>
      </c>
      <c r="D30" s="132" t="s">
        <v>182</v>
      </c>
      <c r="E30" s="93" t="s">
        <v>1288</v>
      </c>
      <c r="F30" s="94">
        <v>45839</v>
      </c>
      <c r="G30" s="94">
        <v>46023</v>
      </c>
      <c r="H30" s="133">
        <v>60000</v>
      </c>
      <c r="I30" s="133">
        <v>3486.68</v>
      </c>
      <c r="J30" s="95">
        <v>25</v>
      </c>
      <c r="K30" s="133">
        <v>1722</v>
      </c>
      <c r="L30" s="79">
        <f t="shared" si="0"/>
        <v>4260</v>
      </c>
      <c r="M30" s="79">
        <f t="shared" si="1"/>
        <v>780</v>
      </c>
      <c r="N30" s="81">
        <f t="shared" si="2"/>
        <v>1824</v>
      </c>
      <c r="O30" s="79">
        <f t="shared" si="3"/>
        <v>4254</v>
      </c>
      <c r="P30" s="92">
        <v>125</v>
      </c>
      <c r="Q30" s="79">
        <f t="shared" si="4"/>
        <v>12965</v>
      </c>
      <c r="R30" s="124">
        <v>7157.68</v>
      </c>
      <c r="S30" s="79">
        <f t="shared" si="5"/>
        <v>9294</v>
      </c>
      <c r="T30" s="124">
        <v>52842.32</v>
      </c>
      <c r="U30" s="80" t="s">
        <v>167</v>
      </c>
      <c r="V30" s="97" t="s">
        <v>269</v>
      </c>
    </row>
    <row r="31" spans="1:22" s="125" customFormat="1" ht="26.25" customHeight="1">
      <c r="A31" s="92">
        <v>24</v>
      </c>
      <c r="B31" s="92" t="s">
        <v>706</v>
      </c>
      <c r="C31" s="132" t="s">
        <v>381</v>
      </c>
      <c r="D31" s="132" t="s">
        <v>1143</v>
      </c>
      <c r="E31" s="93" t="s">
        <v>1288</v>
      </c>
      <c r="F31" s="94">
        <v>45839</v>
      </c>
      <c r="G31" s="94">
        <v>46023</v>
      </c>
      <c r="H31" s="133">
        <v>40000</v>
      </c>
      <c r="I31" s="132">
        <v>442.65</v>
      </c>
      <c r="J31" s="95">
        <v>25</v>
      </c>
      <c r="K31" s="133">
        <v>1148</v>
      </c>
      <c r="L31" s="79">
        <f t="shared" si="0"/>
        <v>2839.9999999999995</v>
      </c>
      <c r="M31" s="79">
        <f t="shared" si="1"/>
        <v>520</v>
      </c>
      <c r="N31" s="81">
        <f t="shared" si="2"/>
        <v>1216</v>
      </c>
      <c r="O31" s="79">
        <f t="shared" si="3"/>
        <v>2836</v>
      </c>
      <c r="P31" s="92">
        <v>25</v>
      </c>
      <c r="Q31" s="79">
        <f t="shared" si="4"/>
        <v>8585</v>
      </c>
      <c r="R31" s="124">
        <v>1798</v>
      </c>
      <c r="S31" s="79">
        <f t="shared" si="5"/>
        <v>6196</v>
      </c>
      <c r="T31" s="124">
        <v>37168.35</v>
      </c>
      <c r="U31" s="80" t="s">
        <v>167</v>
      </c>
      <c r="V31" s="97" t="s">
        <v>269</v>
      </c>
    </row>
    <row r="32" spans="1:22" s="125" customFormat="1" ht="26.25" customHeight="1">
      <c r="A32" s="92">
        <v>25</v>
      </c>
      <c r="B32" s="92" t="s">
        <v>1052</v>
      </c>
      <c r="C32" s="132" t="s">
        <v>448</v>
      </c>
      <c r="D32" s="132" t="s">
        <v>181</v>
      </c>
      <c r="E32" s="123" t="s">
        <v>690</v>
      </c>
      <c r="F32" s="94">
        <v>45717</v>
      </c>
      <c r="G32" s="94">
        <v>45901</v>
      </c>
      <c r="H32" s="133">
        <v>80000</v>
      </c>
      <c r="I32" s="133">
        <v>7400.87</v>
      </c>
      <c r="J32" s="95">
        <v>25</v>
      </c>
      <c r="K32" s="133">
        <v>2296</v>
      </c>
      <c r="L32" s="79">
        <f t="shared" si="0"/>
        <v>5679.9999999999991</v>
      </c>
      <c r="M32" s="79">
        <f t="shared" si="1"/>
        <v>1040</v>
      </c>
      <c r="N32" s="81">
        <f t="shared" si="2"/>
        <v>2432</v>
      </c>
      <c r="O32" s="79">
        <f t="shared" si="3"/>
        <v>5672</v>
      </c>
      <c r="P32" s="92">
        <v>25</v>
      </c>
      <c r="Q32" s="79">
        <f t="shared" si="4"/>
        <v>17145</v>
      </c>
      <c r="R32" s="124">
        <v>12153.87</v>
      </c>
      <c r="S32" s="79">
        <f t="shared" si="5"/>
        <v>12392</v>
      </c>
      <c r="T32" s="124">
        <v>67846.13</v>
      </c>
      <c r="U32" s="80" t="s">
        <v>167</v>
      </c>
      <c r="V32" s="97" t="s">
        <v>269</v>
      </c>
    </row>
    <row r="33" spans="1:22" s="125" customFormat="1" ht="27" customHeight="1">
      <c r="A33" s="92">
        <v>26</v>
      </c>
      <c r="B33" s="92" t="s">
        <v>707</v>
      </c>
      <c r="C33" s="132" t="s">
        <v>381</v>
      </c>
      <c r="D33" s="132" t="s">
        <v>1143</v>
      </c>
      <c r="E33" s="93" t="s">
        <v>1288</v>
      </c>
      <c r="F33" s="94">
        <v>45778</v>
      </c>
      <c r="G33" s="94">
        <v>45962</v>
      </c>
      <c r="H33" s="133">
        <v>20000</v>
      </c>
      <c r="I33" s="132">
        <v>0</v>
      </c>
      <c r="J33" s="95">
        <v>25</v>
      </c>
      <c r="K33" s="132">
        <v>574</v>
      </c>
      <c r="L33" s="79">
        <f t="shared" si="0"/>
        <v>1419.9999999999998</v>
      </c>
      <c r="M33" s="79">
        <f t="shared" si="1"/>
        <v>260</v>
      </c>
      <c r="N33" s="81">
        <f t="shared" si="2"/>
        <v>608</v>
      </c>
      <c r="O33" s="79">
        <f t="shared" si="3"/>
        <v>1418</v>
      </c>
      <c r="P33" s="92">
        <v>25</v>
      </c>
      <c r="Q33" s="79">
        <f t="shared" si="4"/>
        <v>4305</v>
      </c>
      <c r="R33" s="124">
        <v>1207</v>
      </c>
      <c r="S33" s="79">
        <f t="shared" si="5"/>
        <v>3098</v>
      </c>
      <c r="T33" s="124">
        <v>18793</v>
      </c>
      <c r="U33" s="80" t="s">
        <v>167</v>
      </c>
      <c r="V33" s="97" t="s">
        <v>270</v>
      </c>
    </row>
    <row r="34" spans="1:22" s="125" customFormat="1" ht="24.75" customHeight="1">
      <c r="A34" s="92">
        <v>27</v>
      </c>
      <c r="B34" s="92" t="s">
        <v>876</v>
      </c>
      <c r="C34" s="132" t="s">
        <v>909</v>
      </c>
      <c r="D34" s="132" t="s">
        <v>187</v>
      </c>
      <c r="E34" s="123" t="s">
        <v>690</v>
      </c>
      <c r="F34" s="94">
        <v>45689</v>
      </c>
      <c r="G34" s="94">
        <v>45870</v>
      </c>
      <c r="H34" s="133">
        <v>150000</v>
      </c>
      <c r="I34" s="133">
        <v>23866.62</v>
      </c>
      <c r="J34" s="95">
        <v>25</v>
      </c>
      <c r="K34" s="133">
        <v>4305</v>
      </c>
      <c r="L34" s="79">
        <f t="shared" si="0"/>
        <v>10649.999999999998</v>
      </c>
      <c r="M34" s="79">
        <f t="shared" si="1"/>
        <v>1950</v>
      </c>
      <c r="N34" s="81">
        <f t="shared" si="2"/>
        <v>4560</v>
      </c>
      <c r="O34" s="79">
        <f t="shared" si="3"/>
        <v>10635</v>
      </c>
      <c r="P34" s="92">
        <v>25</v>
      </c>
      <c r="Q34" s="79">
        <f t="shared" si="4"/>
        <v>32125</v>
      </c>
      <c r="R34" s="124">
        <v>32756.62</v>
      </c>
      <c r="S34" s="79">
        <f t="shared" si="5"/>
        <v>23235</v>
      </c>
      <c r="T34" s="124">
        <v>117243.38</v>
      </c>
      <c r="U34" s="80" t="s">
        <v>167</v>
      </c>
      <c r="V34" s="97" t="s">
        <v>269</v>
      </c>
    </row>
    <row r="35" spans="1:22" s="125" customFormat="1" ht="27" customHeight="1">
      <c r="A35" s="92">
        <v>28</v>
      </c>
      <c r="B35" s="92" t="s">
        <v>916</v>
      </c>
      <c r="C35" s="132" t="s">
        <v>59</v>
      </c>
      <c r="D35" s="132" t="s">
        <v>1291</v>
      </c>
      <c r="E35" s="93" t="s">
        <v>1288</v>
      </c>
      <c r="F35" s="94">
        <v>45748</v>
      </c>
      <c r="G35" s="94">
        <v>45962</v>
      </c>
      <c r="H35" s="133">
        <v>50000</v>
      </c>
      <c r="I35" s="133">
        <v>1854</v>
      </c>
      <c r="J35" s="95">
        <v>25</v>
      </c>
      <c r="K35" s="133">
        <v>1435</v>
      </c>
      <c r="L35" s="79">
        <f t="shared" si="0"/>
        <v>3549.9999999999995</v>
      </c>
      <c r="M35" s="79">
        <f t="shared" si="1"/>
        <v>650</v>
      </c>
      <c r="N35" s="81">
        <f t="shared" si="2"/>
        <v>1520</v>
      </c>
      <c r="O35" s="79">
        <f t="shared" si="3"/>
        <v>3545.0000000000005</v>
      </c>
      <c r="P35" s="124">
        <v>42588.66</v>
      </c>
      <c r="Q35" s="79">
        <f t="shared" si="4"/>
        <v>53288.66</v>
      </c>
      <c r="R35" s="124">
        <v>4834</v>
      </c>
      <c r="S35" s="79">
        <f t="shared" si="5"/>
        <v>7745</v>
      </c>
      <c r="T35" s="124">
        <v>6666</v>
      </c>
      <c r="U35" s="80" t="s">
        <v>167</v>
      </c>
      <c r="V35" s="97" t="s">
        <v>269</v>
      </c>
    </row>
    <row r="36" spans="1:22" s="125" customFormat="1" ht="26.25" customHeight="1">
      <c r="A36" s="92">
        <v>29</v>
      </c>
      <c r="B36" s="92" t="s">
        <v>708</v>
      </c>
      <c r="C36" s="132" t="s">
        <v>507</v>
      </c>
      <c r="D36" s="132" t="s">
        <v>510</v>
      </c>
      <c r="E36" s="93" t="s">
        <v>1288</v>
      </c>
      <c r="F36" s="94">
        <v>45778</v>
      </c>
      <c r="G36" s="94">
        <v>45962</v>
      </c>
      <c r="H36" s="133">
        <v>50000</v>
      </c>
      <c r="I36" s="133">
        <v>1854</v>
      </c>
      <c r="J36" s="95">
        <v>25</v>
      </c>
      <c r="K36" s="133">
        <v>1435</v>
      </c>
      <c r="L36" s="79">
        <f t="shared" si="0"/>
        <v>3549.9999999999995</v>
      </c>
      <c r="M36" s="79">
        <f t="shared" si="1"/>
        <v>650</v>
      </c>
      <c r="N36" s="81">
        <f t="shared" si="2"/>
        <v>1520</v>
      </c>
      <c r="O36" s="79">
        <f t="shared" si="3"/>
        <v>3545.0000000000005</v>
      </c>
      <c r="P36" s="124">
        <v>2025</v>
      </c>
      <c r="Q36" s="79">
        <f t="shared" si="4"/>
        <v>12725</v>
      </c>
      <c r="R36" s="124">
        <v>6834</v>
      </c>
      <c r="S36" s="79">
        <f t="shared" si="5"/>
        <v>7745</v>
      </c>
      <c r="T36" s="124">
        <v>43166</v>
      </c>
      <c r="U36" s="80" t="s">
        <v>167</v>
      </c>
      <c r="V36" s="81" t="s">
        <v>269</v>
      </c>
    </row>
    <row r="37" spans="1:22" s="125" customFormat="1" ht="24" customHeight="1">
      <c r="A37" s="92">
        <v>30</v>
      </c>
      <c r="B37" s="92" t="s">
        <v>110</v>
      </c>
      <c r="C37" s="132" t="s">
        <v>21</v>
      </c>
      <c r="D37" s="132" t="s">
        <v>1146</v>
      </c>
      <c r="E37" s="93" t="s">
        <v>1288</v>
      </c>
      <c r="F37" s="94">
        <v>45778</v>
      </c>
      <c r="G37" s="94">
        <v>45962</v>
      </c>
      <c r="H37" s="133">
        <v>20000</v>
      </c>
      <c r="I37" s="132">
        <v>0</v>
      </c>
      <c r="J37" s="95">
        <v>25</v>
      </c>
      <c r="K37" s="132">
        <v>574</v>
      </c>
      <c r="L37" s="79">
        <f t="shared" si="0"/>
        <v>1419.9999999999998</v>
      </c>
      <c r="M37" s="79">
        <f t="shared" si="1"/>
        <v>260</v>
      </c>
      <c r="N37" s="81">
        <f t="shared" si="2"/>
        <v>608</v>
      </c>
      <c r="O37" s="79">
        <f t="shared" si="3"/>
        <v>1418</v>
      </c>
      <c r="P37" s="92">
        <v>125</v>
      </c>
      <c r="Q37" s="79">
        <f t="shared" si="4"/>
        <v>4405</v>
      </c>
      <c r="R37" s="124">
        <v>1307</v>
      </c>
      <c r="S37" s="79">
        <f t="shared" si="5"/>
        <v>3098</v>
      </c>
      <c r="T37" s="124">
        <v>18693</v>
      </c>
      <c r="U37" s="80" t="s">
        <v>167</v>
      </c>
      <c r="V37" s="81" t="s">
        <v>269</v>
      </c>
    </row>
    <row r="38" spans="1:22" s="125" customFormat="1" ht="23.25" customHeight="1">
      <c r="A38" s="92">
        <v>31</v>
      </c>
      <c r="B38" s="92" t="s">
        <v>311</v>
      </c>
      <c r="C38" s="132" t="s">
        <v>79</v>
      </c>
      <c r="D38" s="132" t="s">
        <v>1147</v>
      </c>
      <c r="E38" s="93" t="s">
        <v>1288</v>
      </c>
      <c r="F38" s="94">
        <v>45748</v>
      </c>
      <c r="G38" s="94">
        <v>45962</v>
      </c>
      <c r="H38" s="133">
        <v>60000</v>
      </c>
      <c r="I38" s="133">
        <v>3486.68</v>
      </c>
      <c r="J38" s="95">
        <v>25</v>
      </c>
      <c r="K38" s="133">
        <v>1722</v>
      </c>
      <c r="L38" s="79">
        <f t="shared" si="0"/>
        <v>4260</v>
      </c>
      <c r="M38" s="79">
        <f t="shared" si="1"/>
        <v>780</v>
      </c>
      <c r="N38" s="81">
        <f t="shared" si="2"/>
        <v>1824</v>
      </c>
      <c r="O38" s="79">
        <f t="shared" si="3"/>
        <v>4254</v>
      </c>
      <c r="P38" s="92">
        <v>625</v>
      </c>
      <c r="Q38" s="79">
        <f t="shared" si="4"/>
        <v>13465</v>
      </c>
      <c r="R38" s="124">
        <v>7657.68</v>
      </c>
      <c r="S38" s="79">
        <f t="shared" si="5"/>
        <v>9294</v>
      </c>
      <c r="T38" s="124">
        <v>52342.32</v>
      </c>
      <c r="U38" s="80" t="s">
        <v>167</v>
      </c>
      <c r="V38" s="81" t="s">
        <v>270</v>
      </c>
    </row>
    <row r="39" spans="1:22" s="125" customFormat="1" ht="26.25" customHeight="1">
      <c r="A39" s="92">
        <v>32</v>
      </c>
      <c r="B39" s="92" t="s">
        <v>253</v>
      </c>
      <c r="C39" s="132" t="s">
        <v>21</v>
      </c>
      <c r="D39" s="132" t="s">
        <v>1148</v>
      </c>
      <c r="E39" s="93" t="s">
        <v>1288</v>
      </c>
      <c r="F39" s="94">
        <v>45748</v>
      </c>
      <c r="G39" s="94">
        <v>45962</v>
      </c>
      <c r="H39" s="133">
        <v>20000</v>
      </c>
      <c r="I39" s="132">
        <v>0</v>
      </c>
      <c r="J39" s="95">
        <v>25</v>
      </c>
      <c r="K39" s="132">
        <v>574</v>
      </c>
      <c r="L39" s="79">
        <f t="shared" si="0"/>
        <v>1419.9999999999998</v>
      </c>
      <c r="M39" s="79">
        <f t="shared" si="1"/>
        <v>260</v>
      </c>
      <c r="N39" s="81">
        <f t="shared" si="2"/>
        <v>608</v>
      </c>
      <c r="O39" s="79">
        <f t="shared" si="3"/>
        <v>1418</v>
      </c>
      <c r="P39" s="92">
        <v>125</v>
      </c>
      <c r="Q39" s="79">
        <f t="shared" si="4"/>
        <v>4405</v>
      </c>
      <c r="R39" s="124">
        <v>1307</v>
      </c>
      <c r="S39" s="79">
        <f t="shared" si="5"/>
        <v>3098</v>
      </c>
      <c r="T39" s="124">
        <v>18693</v>
      </c>
      <c r="U39" s="80" t="s">
        <v>167</v>
      </c>
      <c r="V39" s="81" t="s">
        <v>269</v>
      </c>
    </row>
    <row r="40" spans="1:22" s="125" customFormat="1" ht="25.5" customHeight="1">
      <c r="A40" s="92">
        <v>33</v>
      </c>
      <c r="B40" s="92" t="s">
        <v>73</v>
      </c>
      <c r="C40" s="132" t="s">
        <v>6</v>
      </c>
      <c r="D40" s="132" t="s">
        <v>169</v>
      </c>
      <c r="E40" s="93" t="s">
        <v>1288</v>
      </c>
      <c r="F40" s="94">
        <v>45689</v>
      </c>
      <c r="G40" s="94">
        <v>45870</v>
      </c>
      <c r="H40" s="133">
        <v>130000</v>
      </c>
      <c r="I40" s="133">
        <v>19162.12</v>
      </c>
      <c r="J40" s="95">
        <v>25</v>
      </c>
      <c r="K40" s="133">
        <v>3731</v>
      </c>
      <c r="L40" s="79">
        <f t="shared" si="0"/>
        <v>9230</v>
      </c>
      <c r="M40" s="79">
        <f t="shared" si="1"/>
        <v>1690</v>
      </c>
      <c r="N40" s="81">
        <f t="shared" si="2"/>
        <v>3952</v>
      </c>
      <c r="O40" s="79">
        <f t="shared" si="3"/>
        <v>9217</v>
      </c>
      <c r="P40" s="92">
        <v>25</v>
      </c>
      <c r="Q40" s="79">
        <f t="shared" si="4"/>
        <v>27845</v>
      </c>
      <c r="R40" s="124">
        <v>35328.32</v>
      </c>
      <c r="S40" s="79">
        <f t="shared" si="5"/>
        <v>20137</v>
      </c>
      <c r="T40" s="124">
        <v>103129.88</v>
      </c>
      <c r="U40" s="80" t="s">
        <v>167</v>
      </c>
      <c r="V40" s="81" t="s">
        <v>269</v>
      </c>
    </row>
    <row r="41" spans="1:22" s="125" customFormat="1" ht="22.5" customHeight="1">
      <c r="A41" s="92">
        <v>34</v>
      </c>
      <c r="B41" s="92" t="s">
        <v>1053</v>
      </c>
      <c r="C41" s="132" t="s">
        <v>261</v>
      </c>
      <c r="D41" s="132" t="s">
        <v>1162</v>
      </c>
      <c r="E41" s="93" t="s">
        <v>1288</v>
      </c>
      <c r="F41" s="94">
        <v>45718</v>
      </c>
      <c r="G41" s="94">
        <v>45901</v>
      </c>
      <c r="H41" s="133">
        <v>80000</v>
      </c>
      <c r="I41" s="133">
        <v>7400.87</v>
      </c>
      <c r="J41" s="95">
        <v>25</v>
      </c>
      <c r="K41" s="133">
        <v>2296</v>
      </c>
      <c r="L41" s="79">
        <f t="shared" si="0"/>
        <v>5679.9999999999991</v>
      </c>
      <c r="M41" s="79">
        <f t="shared" si="1"/>
        <v>1040</v>
      </c>
      <c r="N41" s="81">
        <f t="shared" si="2"/>
        <v>2432</v>
      </c>
      <c r="O41" s="79">
        <f t="shared" si="3"/>
        <v>5672</v>
      </c>
      <c r="P41" s="92">
        <v>25</v>
      </c>
      <c r="Q41" s="79">
        <f t="shared" si="4"/>
        <v>17145</v>
      </c>
      <c r="R41" s="124">
        <v>11369</v>
      </c>
      <c r="S41" s="79">
        <f t="shared" si="5"/>
        <v>12392</v>
      </c>
      <c r="T41" s="124">
        <v>67846.13</v>
      </c>
      <c r="U41" s="80" t="s">
        <v>167</v>
      </c>
      <c r="V41" s="97" t="s">
        <v>269</v>
      </c>
    </row>
    <row r="42" spans="1:22" s="125" customFormat="1" ht="21.75" customHeight="1">
      <c r="A42" s="92">
        <v>35</v>
      </c>
      <c r="B42" s="92" t="s">
        <v>992</v>
      </c>
      <c r="C42" s="132" t="s">
        <v>1042</v>
      </c>
      <c r="D42" s="132" t="s">
        <v>1149</v>
      </c>
      <c r="E42" s="93" t="s">
        <v>1288</v>
      </c>
      <c r="F42" s="94">
        <v>45689</v>
      </c>
      <c r="G42" s="94">
        <v>45870</v>
      </c>
      <c r="H42" s="133">
        <v>60000</v>
      </c>
      <c r="I42" s="133">
        <v>3486.68</v>
      </c>
      <c r="J42" s="95">
        <v>25</v>
      </c>
      <c r="K42" s="133">
        <v>1722</v>
      </c>
      <c r="L42" s="79">
        <f t="shared" si="0"/>
        <v>4260</v>
      </c>
      <c r="M42" s="79">
        <f t="shared" si="1"/>
        <v>780</v>
      </c>
      <c r="N42" s="81">
        <f t="shared" si="2"/>
        <v>1824</v>
      </c>
      <c r="O42" s="79">
        <f t="shared" si="3"/>
        <v>4254</v>
      </c>
      <c r="P42" s="92">
        <v>25</v>
      </c>
      <c r="Q42" s="79">
        <f t="shared" si="4"/>
        <v>12865</v>
      </c>
      <c r="R42" s="124">
        <v>7057.68</v>
      </c>
      <c r="S42" s="79">
        <f t="shared" si="5"/>
        <v>9294</v>
      </c>
      <c r="T42" s="124">
        <v>52942.32</v>
      </c>
      <c r="U42" s="80" t="s">
        <v>167</v>
      </c>
      <c r="V42" s="97" t="s">
        <v>270</v>
      </c>
    </row>
    <row r="43" spans="1:22" s="125" customFormat="1" ht="25.5" customHeight="1">
      <c r="A43" s="92">
        <v>36</v>
      </c>
      <c r="B43" s="92" t="s">
        <v>362</v>
      </c>
      <c r="C43" s="132" t="s">
        <v>80</v>
      </c>
      <c r="D43" s="132" t="s">
        <v>1148</v>
      </c>
      <c r="E43" s="93" t="s">
        <v>1288</v>
      </c>
      <c r="F43" s="94">
        <v>45689</v>
      </c>
      <c r="G43" s="94">
        <v>45870</v>
      </c>
      <c r="H43" s="133">
        <v>60000</v>
      </c>
      <c r="I43" s="133">
        <v>3486.68</v>
      </c>
      <c r="J43" s="95">
        <v>25</v>
      </c>
      <c r="K43" s="133">
        <v>1722</v>
      </c>
      <c r="L43" s="79">
        <f t="shared" si="0"/>
        <v>4260</v>
      </c>
      <c r="M43" s="79">
        <f t="shared" si="1"/>
        <v>780</v>
      </c>
      <c r="N43" s="81">
        <f t="shared" si="2"/>
        <v>1824</v>
      </c>
      <c r="O43" s="79">
        <f t="shared" si="3"/>
        <v>4254</v>
      </c>
      <c r="P43" s="92">
        <v>25</v>
      </c>
      <c r="Q43" s="79">
        <f t="shared" si="4"/>
        <v>12865</v>
      </c>
      <c r="R43" s="124">
        <v>7057.68</v>
      </c>
      <c r="S43" s="79">
        <f t="shared" si="5"/>
        <v>9294</v>
      </c>
      <c r="T43" s="124">
        <v>52942.32</v>
      </c>
      <c r="U43" s="80" t="s">
        <v>167</v>
      </c>
      <c r="V43" s="81" t="s">
        <v>269</v>
      </c>
    </row>
    <row r="44" spans="1:22" s="125" customFormat="1" ht="22.5" customHeight="1">
      <c r="A44" s="92">
        <v>37</v>
      </c>
      <c r="B44" s="92" t="s">
        <v>325</v>
      </c>
      <c r="C44" s="132" t="s">
        <v>261</v>
      </c>
      <c r="D44" s="132" t="s">
        <v>168</v>
      </c>
      <c r="E44" s="93" t="s">
        <v>1288</v>
      </c>
      <c r="F44" s="94">
        <v>45689</v>
      </c>
      <c r="G44" s="94">
        <v>45870</v>
      </c>
      <c r="H44" s="133">
        <v>65000</v>
      </c>
      <c r="I44" s="133">
        <v>4427.58</v>
      </c>
      <c r="J44" s="95">
        <v>25</v>
      </c>
      <c r="K44" s="133">
        <v>1865.5</v>
      </c>
      <c r="L44" s="79">
        <f t="shared" si="0"/>
        <v>4615</v>
      </c>
      <c r="M44" s="79">
        <f t="shared" si="1"/>
        <v>845</v>
      </c>
      <c r="N44" s="81">
        <f t="shared" si="2"/>
        <v>1976</v>
      </c>
      <c r="O44" s="79">
        <f t="shared" si="3"/>
        <v>4608.5</v>
      </c>
      <c r="P44" s="92">
        <v>125</v>
      </c>
      <c r="Q44" s="79">
        <f t="shared" si="4"/>
        <v>14035</v>
      </c>
      <c r="R44" s="124">
        <v>2931.65</v>
      </c>
      <c r="S44" s="79">
        <f t="shared" si="5"/>
        <v>10068.5</v>
      </c>
      <c r="T44" s="124">
        <v>56605.919999999998</v>
      </c>
      <c r="U44" s="80" t="s">
        <v>167</v>
      </c>
      <c r="V44" s="81" t="s">
        <v>270</v>
      </c>
    </row>
    <row r="45" spans="1:22" s="125" customFormat="1" ht="25.5" customHeight="1">
      <c r="A45" s="92">
        <v>38</v>
      </c>
      <c r="B45" s="92" t="s">
        <v>612</v>
      </c>
      <c r="C45" s="132" t="s">
        <v>387</v>
      </c>
      <c r="D45" s="132" t="s">
        <v>209</v>
      </c>
      <c r="E45" s="93" t="s">
        <v>1288</v>
      </c>
      <c r="F45" s="94">
        <v>45807</v>
      </c>
      <c r="G45" s="94">
        <v>45991</v>
      </c>
      <c r="H45" s="133">
        <v>46000</v>
      </c>
      <c r="I45" s="133">
        <v>1289.46</v>
      </c>
      <c r="J45" s="95">
        <v>25</v>
      </c>
      <c r="K45" s="133">
        <v>1320.2</v>
      </c>
      <c r="L45" s="79">
        <f t="shared" si="0"/>
        <v>3265.9999999999995</v>
      </c>
      <c r="M45" s="79">
        <f t="shared" si="1"/>
        <v>598</v>
      </c>
      <c r="N45" s="81">
        <f t="shared" si="2"/>
        <v>1398.4</v>
      </c>
      <c r="O45" s="79">
        <f t="shared" si="3"/>
        <v>3261.4</v>
      </c>
      <c r="P45" s="92">
        <v>125</v>
      </c>
      <c r="Q45" s="79">
        <f t="shared" si="4"/>
        <v>9969</v>
      </c>
      <c r="R45" s="124">
        <v>4133.0600000000004</v>
      </c>
      <c r="S45" s="79">
        <f t="shared" si="5"/>
        <v>7125.4</v>
      </c>
      <c r="T45" s="124">
        <v>41866.94</v>
      </c>
      <c r="U45" s="80" t="s">
        <v>167</v>
      </c>
      <c r="V45" s="81" t="s">
        <v>270</v>
      </c>
    </row>
    <row r="46" spans="1:22" s="125" customFormat="1" ht="24.75" customHeight="1">
      <c r="A46" s="92">
        <v>39</v>
      </c>
      <c r="B46" s="92" t="s">
        <v>993</v>
      </c>
      <c r="C46" s="132" t="s">
        <v>1043</v>
      </c>
      <c r="D46" s="132" t="s">
        <v>913</v>
      </c>
      <c r="E46" s="93" t="s">
        <v>1288</v>
      </c>
      <c r="F46" s="94">
        <v>45689</v>
      </c>
      <c r="G46" s="94">
        <v>45870</v>
      </c>
      <c r="H46" s="133">
        <v>60000</v>
      </c>
      <c r="I46" s="133">
        <v>3486.68</v>
      </c>
      <c r="J46" s="95">
        <v>25</v>
      </c>
      <c r="K46" s="133">
        <v>1722</v>
      </c>
      <c r="L46" s="79">
        <f t="shared" si="0"/>
        <v>4260</v>
      </c>
      <c r="M46" s="79">
        <f t="shared" si="1"/>
        <v>780</v>
      </c>
      <c r="N46" s="81">
        <f t="shared" si="2"/>
        <v>1824</v>
      </c>
      <c r="O46" s="79">
        <f t="shared" si="3"/>
        <v>4254</v>
      </c>
      <c r="P46" s="92">
        <v>125</v>
      </c>
      <c r="Q46" s="79">
        <f t="shared" si="4"/>
        <v>12965</v>
      </c>
      <c r="R46" s="124">
        <v>7057.68</v>
      </c>
      <c r="S46" s="79">
        <f t="shared" si="5"/>
        <v>9294</v>
      </c>
      <c r="T46" s="124">
        <v>52842.32</v>
      </c>
      <c r="U46" s="80" t="s">
        <v>167</v>
      </c>
      <c r="V46" s="97" t="s">
        <v>270</v>
      </c>
    </row>
    <row r="47" spans="1:22" s="125" customFormat="1" ht="24" customHeight="1">
      <c r="A47" s="92">
        <v>40</v>
      </c>
      <c r="B47" s="92" t="s">
        <v>319</v>
      </c>
      <c r="C47" s="132" t="s">
        <v>381</v>
      </c>
      <c r="D47" s="132" t="s">
        <v>180</v>
      </c>
      <c r="E47" s="93" t="s">
        <v>1288</v>
      </c>
      <c r="F47" s="94">
        <v>45839</v>
      </c>
      <c r="G47" s="94">
        <v>46023</v>
      </c>
      <c r="H47" s="133">
        <v>46000</v>
      </c>
      <c r="I47" s="133">
        <v>1032.1400000000001</v>
      </c>
      <c r="J47" s="95">
        <v>25</v>
      </c>
      <c r="K47" s="133">
        <v>1320.2</v>
      </c>
      <c r="L47" s="79">
        <f t="shared" si="0"/>
        <v>3265.9999999999995</v>
      </c>
      <c r="M47" s="79">
        <f t="shared" si="1"/>
        <v>598</v>
      </c>
      <c r="N47" s="81">
        <f t="shared" si="2"/>
        <v>1398.4</v>
      </c>
      <c r="O47" s="79">
        <f t="shared" si="3"/>
        <v>3261.4</v>
      </c>
      <c r="P47" s="124">
        <v>1740.46</v>
      </c>
      <c r="Q47" s="79">
        <f t="shared" si="4"/>
        <v>11584.46</v>
      </c>
      <c r="R47" s="124">
        <v>5491.2</v>
      </c>
      <c r="S47" s="79">
        <f t="shared" si="5"/>
        <v>7125.4</v>
      </c>
      <c r="T47" s="124">
        <v>40508.800000000003</v>
      </c>
      <c r="U47" s="80" t="s">
        <v>167</v>
      </c>
      <c r="V47" s="81" t="s">
        <v>270</v>
      </c>
    </row>
    <row r="48" spans="1:22" s="125" customFormat="1" ht="21" customHeight="1">
      <c r="A48" s="92">
        <v>41</v>
      </c>
      <c r="B48" s="92" t="s">
        <v>560</v>
      </c>
      <c r="C48" s="132" t="s">
        <v>259</v>
      </c>
      <c r="D48" s="132" t="s">
        <v>170</v>
      </c>
      <c r="E48" s="93" t="s">
        <v>1288</v>
      </c>
      <c r="F48" s="94">
        <v>45689</v>
      </c>
      <c r="G48" s="94">
        <v>45870</v>
      </c>
      <c r="H48" s="133">
        <v>70000</v>
      </c>
      <c r="I48" s="133">
        <v>5025.38</v>
      </c>
      <c r="J48" s="95">
        <v>25</v>
      </c>
      <c r="K48" s="133">
        <v>2009</v>
      </c>
      <c r="L48" s="79">
        <f t="shared" si="0"/>
        <v>4970</v>
      </c>
      <c r="M48" s="79">
        <f t="shared" si="1"/>
        <v>910</v>
      </c>
      <c r="N48" s="81">
        <f t="shared" si="2"/>
        <v>2128</v>
      </c>
      <c r="O48" s="79">
        <f t="shared" si="3"/>
        <v>4963</v>
      </c>
      <c r="P48" s="124">
        <v>1840.46</v>
      </c>
      <c r="Q48" s="79">
        <f t="shared" si="4"/>
        <v>16820.46</v>
      </c>
      <c r="R48" s="124">
        <v>7393.32</v>
      </c>
      <c r="S48" s="79">
        <f t="shared" si="5"/>
        <v>10843</v>
      </c>
      <c r="T48" s="124">
        <v>58997.16</v>
      </c>
      <c r="U48" s="80" t="s">
        <v>167</v>
      </c>
      <c r="V48" s="81" t="s">
        <v>270</v>
      </c>
    </row>
    <row r="49" spans="1:22" s="125" customFormat="1" ht="24" customHeight="1">
      <c r="A49" s="92">
        <v>42</v>
      </c>
      <c r="B49" s="92" t="s">
        <v>467</v>
      </c>
      <c r="C49" s="132" t="s">
        <v>21</v>
      </c>
      <c r="D49" s="132" t="s">
        <v>1151</v>
      </c>
      <c r="E49" s="93" t="s">
        <v>1288</v>
      </c>
      <c r="F49" s="94">
        <v>45689</v>
      </c>
      <c r="G49" s="94">
        <v>45870</v>
      </c>
      <c r="H49" s="133">
        <v>20000</v>
      </c>
      <c r="I49" s="132">
        <v>0</v>
      </c>
      <c r="J49" s="95">
        <v>25</v>
      </c>
      <c r="K49" s="132">
        <v>574</v>
      </c>
      <c r="L49" s="79">
        <f t="shared" si="0"/>
        <v>1419.9999999999998</v>
      </c>
      <c r="M49" s="79">
        <f t="shared" si="1"/>
        <v>260</v>
      </c>
      <c r="N49" s="81">
        <f t="shared" si="2"/>
        <v>608</v>
      </c>
      <c r="O49" s="79">
        <f t="shared" si="3"/>
        <v>1418</v>
      </c>
      <c r="P49" s="92">
        <v>125</v>
      </c>
      <c r="Q49" s="79">
        <f t="shared" si="4"/>
        <v>4405</v>
      </c>
      <c r="R49" s="124">
        <v>1307</v>
      </c>
      <c r="S49" s="79">
        <f t="shared" si="5"/>
        <v>3098</v>
      </c>
      <c r="T49" s="124">
        <v>18693</v>
      </c>
      <c r="U49" s="80" t="s">
        <v>167</v>
      </c>
      <c r="V49" s="96" t="s">
        <v>270</v>
      </c>
    </row>
    <row r="50" spans="1:22" s="125" customFormat="1" ht="24.75" customHeight="1">
      <c r="A50" s="92">
        <v>43</v>
      </c>
      <c r="B50" s="92" t="s">
        <v>1054</v>
      </c>
      <c r="C50" s="132" t="s">
        <v>261</v>
      </c>
      <c r="D50" s="132" t="s">
        <v>1152</v>
      </c>
      <c r="E50" s="93" t="s">
        <v>1288</v>
      </c>
      <c r="F50" s="94">
        <v>45717</v>
      </c>
      <c r="G50" s="94">
        <v>45901</v>
      </c>
      <c r="H50" s="133">
        <v>46000</v>
      </c>
      <c r="I50" s="133">
        <v>1289.46</v>
      </c>
      <c r="J50" s="95">
        <v>25</v>
      </c>
      <c r="K50" s="133">
        <v>1320.2</v>
      </c>
      <c r="L50" s="79">
        <f t="shared" si="0"/>
        <v>3265.9999999999995</v>
      </c>
      <c r="M50" s="79">
        <f t="shared" si="1"/>
        <v>598</v>
      </c>
      <c r="N50" s="81">
        <f t="shared" si="2"/>
        <v>1398.4</v>
      </c>
      <c r="O50" s="79">
        <f t="shared" si="3"/>
        <v>3261.4</v>
      </c>
      <c r="P50" s="92">
        <v>25</v>
      </c>
      <c r="Q50" s="79">
        <f t="shared" si="4"/>
        <v>9869</v>
      </c>
      <c r="R50" s="124">
        <v>4033.06</v>
      </c>
      <c r="S50" s="79">
        <f t="shared" si="5"/>
        <v>7125.4</v>
      </c>
      <c r="T50" s="124">
        <v>41966.94</v>
      </c>
      <c r="U50" s="80" t="s">
        <v>167</v>
      </c>
      <c r="V50" s="97" t="s">
        <v>270</v>
      </c>
    </row>
    <row r="51" spans="1:22" s="125" customFormat="1" ht="24" customHeight="1">
      <c r="A51" s="92">
        <v>44</v>
      </c>
      <c r="B51" s="92" t="s">
        <v>1055</v>
      </c>
      <c r="C51" s="132" t="s">
        <v>6</v>
      </c>
      <c r="D51" s="132" t="s">
        <v>914</v>
      </c>
      <c r="E51" s="93" t="s">
        <v>1288</v>
      </c>
      <c r="F51" s="94">
        <v>45717</v>
      </c>
      <c r="G51" s="94">
        <v>45901</v>
      </c>
      <c r="H51" s="133">
        <v>145000</v>
      </c>
      <c r="I51" s="133">
        <v>22690.49</v>
      </c>
      <c r="J51" s="95">
        <v>25</v>
      </c>
      <c r="K51" s="133">
        <v>4161.5</v>
      </c>
      <c r="L51" s="79">
        <f t="shared" si="0"/>
        <v>10294.999999999998</v>
      </c>
      <c r="M51" s="79">
        <f t="shared" si="1"/>
        <v>1885</v>
      </c>
      <c r="N51" s="81">
        <f t="shared" si="2"/>
        <v>4408</v>
      </c>
      <c r="O51" s="79">
        <f t="shared" si="3"/>
        <v>10280.5</v>
      </c>
      <c r="P51" s="92">
        <v>25</v>
      </c>
      <c r="Q51" s="79">
        <f t="shared" si="4"/>
        <v>31055</v>
      </c>
      <c r="R51" s="124">
        <v>31284.99</v>
      </c>
      <c r="S51" s="79">
        <f t="shared" si="5"/>
        <v>22460.5</v>
      </c>
      <c r="T51" s="124">
        <v>113715.01</v>
      </c>
      <c r="U51" s="80" t="s">
        <v>167</v>
      </c>
      <c r="V51" s="97" t="s">
        <v>270</v>
      </c>
    </row>
    <row r="52" spans="1:22" s="125" customFormat="1" ht="26.25" customHeight="1">
      <c r="A52" s="92">
        <v>45</v>
      </c>
      <c r="B52" s="92" t="s">
        <v>692</v>
      </c>
      <c r="C52" s="132" t="s">
        <v>67</v>
      </c>
      <c r="D52" s="132" t="s">
        <v>1153</v>
      </c>
      <c r="E52" s="93" t="s">
        <v>1288</v>
      </c>
      <c r="F52" s="94">
        <v>45689</v>
      </c>
      <c r="G52" s="94">
        <v>45870</v>
      </c>
      <c r="H52" s="133">
        <v>50000</v>
      </c>
      <c r="I52" s="133">
        <v>1854</v>
      </c>
      <c r="J52" s="95">
        <v>25</v>
      </c>
      <c r="K52" s="133">
        <v>1435</v>
      </c>
      <c r="L52" s="79">
        <f t="shared" si="0"/>
        <v>3549.9999999999995</v>
      </c>
      <c r="M52" s="79">
        <f t="shared" si="1"/>
        <v>650</v>
      </c>
      <c r="N52" s="81">
        <f t="shared" si="2"/>
        <v>1520</v>
      </c>
      <c r="O52" s="79">
        <f t="shared" si="3"/>
        <v>3545.0000000000005</v>
      </c>
      <c r="P52" s="92">
        <v>25</v>
      </c>
      <c r="Q52" s="79">
        <f t="shared" si="4"/>
        <v>10725</v>
      </c>
      <c r="R52" s="124">
        <v>4834</v>
      </c>
      <c r="S52" s="79">
        <f t="shared" si="5"/>
        <v>7745</v>
      </c>
      <c r="T52" s="124">
        <v>45166</v>
      </c>
      <c r="U52" s="80" t="s">
        <v>167</v>
      </c>
      <c r="V52" s="96" t="s">
        <v>269</v>
      </c>
    </row>
    <row r="53" spans="1:22" s="125" customFormat="1" ht="24.75" customHeight="1">
      <c r="A53" s="92">
        <v>46</v>
      </c>
      <c r="B53" s="92" t="s">
        <v>984</v>
      </c>
      <c r="C53" s="132" t="s">
        <v>381</v>
      </c>
      <c r="D53" s="132" t="s">
        <v>187</v>
      </c>
      <c r="E53" s="123" t="s">
        <v>690</v>
      </c>
      <c r="F53" s="94">
        <v>45839</v>
      </c>
      <c r="G53" s="94">
        <v>46023</v>
      </c>
      <c r="H53" s="133">
        <v>145000</v>
      </c>
      <c r="I53" s="133">
        <v>22690.49</v>
      </c>
      <c r="J53" s="95">
        <v>25</v>
      </c>
      <c r="K53" s="133">
        <v>4161.5</v>
      </c>
      <c r="L53" s="79">
        <f t="shared" si="0"/>
        <v>10294.999999999998</v>
      </c>
      <c r="M53" s="79">
        <f t="shared" si="1"/>
        <v>1885</v>
      </c>
      <c r="N53" s="81">
        <f t="shared" si="2"/>
        <v>4408</v>
      </c>
      <c r="O53" s="79">
        <f t="shared" si="3"/>
        <v>10280.5</v>
      </c>
      <c r="P53" s="92">
        <v>25</v>
      </c>
      <c r="Q53" s="79">
        <f t="shared" si="4"/>
        <v>31055</v>
      </c>
      <c r="R53" s="124">
        <v>31284.99</v>
      </c>
      <c r="S53" s="79">
        <f t="shared" si="5"/>
        <v>22460.5</v>
      </c>
      <c r="T53" s="124">
        <v>113715.01</v>
      </c>
      <c r="U53" s="80" t="s">
        <v>167</v>
      </c>
      <c r="V53" s="97" t="s">
        <v>270</v>
      </c>
    </row>
    <row r="54" spans="1:22" s="125" customFormat="1" ht="30" customHeight="1">
      <c r="A54" s="92">
        <v>47</v>
      </c>
      <c r="B54" s="92" t="s">
        <v>917</v>
      </c>
      <c r="C54" s="132" t="s">
        <v>261</v>
      </c>
      <c r="D54" s="132" t="s">
        <v>1154</v>
      </c>
      <c r="E54" s="93" t="s">
        <v>1288</v>
      </c>
      <c r="F54" s="94">
        <v>45748</v>
      </c>
      <c r="G54" s="94">
        <v>45962</v>
      </c>
      <c r="H54" s="133">
        <v>60000</v>
      </c>
      <c r="I54" s="133">
        <v>3486.68</v>
      </c>
      <c r="J54" s="95">
        <v>25</v>
      </c>
      <c r="K54" s="133">
        <v>1722</v>
      </c>
      <c r="L54" s="79">
        <f t="shared" si="0"/>
        <v>4260</v>
      </c>
      <c r="M54" s="79">
        <f t="shared" si="1"/>
        <v>780</v>
      </c>
      <c r="N54" s="81">
        <f t="shared" si="2"/>
        <v>1824</v>
      </c>
      <c r="O54" s="79">
        <f t="shared" si="3"/>
        <v>4254</v>
      </c>
      <c r="P54" s="92">
        <v>25</v>
      </c>
      <c r="Q54" s="79">
        <f t="shared" si="4"/>
        <v>12865</v>
      </c>
      <c r="R54" s="124">
        <v>7057.68</v>
      </c>
      <c r="S54" s="79">
        <f t="shared" si="5"/>
        <v>9294</v>
      </c>
      <c r="T54" s="124">
        <v>52942.32</v>
      </c>
      <c r="U54" s="80" t="s">
        <v>167</v>
      </c>
      <c r="V54" s="97" t="s">
        <v>270</v>
      </c>
    </row>
    <row r="55" spans="1:22" s="125" customFormat="1" ht="30" customHeight="1">
      <c r="A55" s="92">
        <v>48</v>
      </c>
      <c r="B55" s="92" t="s">
        <v>81</v>
      </c>
      <c r="C55" s="132" t="s">
        <v>80</v>
      </c>
      <c r="D55" s="132" t="s">
        <v>208</v>
      </c>
      <c r="E55" s="93" t="s">
        <v>1288</v>
      </c>
      <c r="F55" s="94">
        <v>45717</v>
      </c>
      <c r="G55" s="94">
        <v>45901</v>
      </c>
      <c r="H55" s="133">
        <v>55000</v>
      </c>
      <c r="I55" s="133">
        <v>2559.6799999999998</v>
      </c>
      <c r="J55" s="95">
        <v>25</v>
      </c>
      <c r="K55" s="133">
        <v>1578.5</v>
      </c>
      <c r="L55" s="79">
        <f t="shared" si="0"/>
        <v>3904.9999999999995</v>
      </c>
      <c r="M55" s="79">
        <f t="shared" si="1"/>
        <v>715</v>
      </c>
      <c r="N55" s="81">
        <f t="shared" si="2"/>
        <v>1672</v>
      </c>
      <c r="O55" s="79">
        <f t="shared" si="3"/>
        <v>3899.5000000000005</v>
      </c>
      <c r="P55" s="92">
        <v>25</v>
      </c>
      <c r="Q55" s="79">
        <f t="shared" si="4"/>
        <v>11795</v>
      </c>
      <c r="R55" s="124">
        <v>5835.18</v>
      </c>
      <c r="S55" s="79">
        <f t="shared" si="5"/>
        <v>8519.5</v>
      </c>
      <c r="T55" s="124">
        <v>49164.82</v>
      </c>
      <c r="U55" s="80" t="s">
        <v>167</v>
      </c>
      <c r="V55" s="97" t="s">
        <v>269</v>
      </c>
    </row>
    <row r="56" spans="1:22" s="125" customFormat="1" ht="30" customHeight="1">
      <c r="A56" s="92">
        <v>49</v>
      </c>
      <c r="B56" s="92" t="s">
        <v>355</v>
      </c>
      <c r="C56" s="132" t="s">
        <v>565</v>
      </c>
      <c r="D56" s="132" t="s">
        <v>267</v>
      </c>
      <c r="E56" s="93" t="s">
        <v>1288</v>
      </c>
      <c r="F56" s="94">
        <v>45807</v>
      </c>
      <c r="G56" s="94">
        <v>45991</v>
      </c>
      <c r="H56" s="133">
        <v>95000</v>
      </c>
      <c r="I56" s="133">
        <v>10929.24</v>
      </c>
      <c r="J56" s="95">
        <v>25</v>
      </c>
      <c r="K56" s="133">
        <v>2726.5</v>
      </c>
      <c r="L56" s="79">
        <f t="shared" si="0"/>
        <v>6744.9999999999991</v>
      </c>
      <c r="M56" s="79">
        <f t="shared" si="1"/>
        <v>1235</v>
      </c>
      <c r="N56" s="81">
        <f t="shared" si="2"/>
        <v>2888</v>
      </c>
      <c r="O56" s="79">
        <f t="shared" si="3"/>
        <v>6735.5</v>
      </c>
      <c r="P56" s="92">
        <v>125</v>
      </c>
      <c r="Q56" s="79">
        <f t="shared" si="4"/>
        <v>20455</v>
      </c>
      <c r="R56" s="124">
        <v>16668.740000000002</v>
      </c>
      <c r="S56" s="79">
        <f t="shared" si="5"/>
        <v>14715.5</v>
      </c>
      <c r="T56" s="124">
        <v>78331.259999999995</v>
      </c>
      <c r="U56" s="80" t="s">
        <v>167</v>
      </c>
      <c r="V56" s="81" t="s">
        <v>269</v>
      </c>
    </row>
    <row r="57" spans="1:22" s="125" customFormat="1" ht="30" customHeight="1">
      <c r="A57" s="92">
        <v>50</v>
      </c>
      <c r="B57" s="92" t="s">
        <v>827</v>
      </c>
      <c r="C57" s="132" t="s">
        <v>5</v>
      </c>
      <c r="D57" s="132" t="s">
        <v>188</v>
      </c>
      <c r="E57" s="93" t="s">
        <v>1288</v>
      </c>
      <c r="F57" s="94">
        <v>45839</v>
      </c>
      <c r="G57" s="94">
        <v>46023</v>
      </c>
      <c r="H57" s="133">
        <v>200000</v>
      </c>
      <c r="I57" s="133">
        <v>25042.74</v>
      </c>
      <c r="J57" s="95">
        <v>25</v>
      </c>
      <c r="K57" s="133">
        <v>5740</v>
      </c>
      <c r="L57" s="79">
        <f t="shared" si="0"/>
        <v>14199.999999999998</v>
      </c>
      <c r="M57" s="79">
        <f t="shared" si="1"/>
        <v>2600</v>
      </c>
      <c r="N57" s="81">
        <f t="shared" si="2"/>
        <v>6080</v>
      </c>
      <c r="O57" s="79">
        <f t="shared" si="3"/>
        <v>14180.000000000002</v>
      </c>
      <c r="P57" s="92">
        <v>25</v>
      </c>
      <c r="Q57" s="79">
        <f t="shared" si="4"/>
        <v>42825</v>
      </c>
      <c r="R57" s="124">
        <v>31284.99</v>
      </c>
      <c r="S57" s="79">
        <f t="shared" si="5"/>
        <v>30980</v>
      </c>
      <c r="T57" s="124">
        <v>120771.76</v>
      </c>
      <c r="U57" s="80" t="s">
        <v>167</v>
      </c>
      <c r="V57" s="81" t="s">
        <v>269</v>
      </c>
    </row>
    <row r="58" spans="1:22" s="125" customFormat="1" ht="30" customHeight="1">
      <c r="A58" s="92">
        <v>51</v>
      </c>
      <c r="B58" s="92" t="s">
        <v>918</v>
      </c>
      <c r="C58" s="132" t="s">
        <v>41</v>
      </c>
      <c r="D58" s="132" t="s">
        <v>1155</v>
      </c>
      <c r="E58" s="93" t="s">
        <v>1288</v>
      </c>
      <c r="F58" s="94">
        <v>45748</v>
      </c>
      <c r="G58" s="94">
        <v>45962</v>
      </c>
      <c r="H58" s="133">
        <v>50000</v>
      </c>
      <c r="I58" s="133">
        <v>1854</v>
      </c>
      <c r="J58" s="95">
        <v>25</v>
      </c>
      <c r="K58" s="133">
        <v>1435</v>
      </c>
      <c r="L58" s="79">
        <f t="shared" si="0"/>
        <v>3549.9999999999995</v>
      </c>
      <c r="M58" s="79">
        <f t="shared" si="1"/>
        <v>650</v>
      </c>
      <c r="N58" s="81">
        <f t="shared" si="2"/>
        <v>1520</v>
      </c>
      <c r="O58" s="79">
        <f t="shared" si="3"/>
        <v>3545.0000000000005</v>
      </c>
      <c r="P58" s="92">
        <v>25</v>
      </c>
      <c r="Q58" s="79">
        <f t="shared" si="4"/>
        <v>10725</v>
      </c>
      <c r="R58" s="124">
        <v>4834</v>
      </c>
      <c r="S58" s="79">
        <f t="shared" si="5"/>
        <v>7745</v>
      </c>
      <c r="T58" s="124">
        <v>45166</v>
      </c>
      <c r="U58" s="80" t="s">
        <v>167</v>
      </c>
      <c r="V58" s="97" t="s">
        <v>269</v>
      </c>
    </row>
    <row r="59" spans="1:22" s="125" customFormat="1" ht="30" customHeight="1">
      <c r="A59" s="92">
        <v>52</v>
      </c>
      <c r="B59" s="92" t="s">
        <v>348</v>
      </c>
      <c r="C59" s="132" t="s">
        <v>21</v>
      </c>
      <c r="D59" s="132" t="s">
        <v>1156</v>
      </c>
      <c r="E59" s="93" t="s">
        <v>1288</v>
      </c>
      <c r="F59" s="94">
        <v>45839</v>
      </c>
      <c r="G59" s="94">
        <v>46023</v>
      </c>
      <c r="H59" s="133">
        <v>20000</v>
      </c>
      <c r="I59" s="132">
        <v>0</v>
      </c>
      <c r="J59" s="95">
        <v>25</v>
      </c>
      <c r="K59" s="132">
        <v>574</v>
      </c>
      <c r="L59" s="79">
        <f t="shared" si="0"/>
        <v>1419.9999999999998</v>
      </c>
      <c r="M59" s="79">
        <f t="shared" si="1"/>
        <v>260</v>
      </c>
      <c r="N59" s="81">
        <f t="shared" si="2"/>
        <v>608</v>
      </c>
      <c r="O59" s="79">
        <f t="shared" si="3"/>
        <v>1418</v>
      </c>
      <c r="P59" s="92">
        <v>125</v>
      </c>
      <c r="Q59" s="79">
        <f t="shared" si="4"/>
        <v>4405</v>
      </c>
      <c r="R59" s="124">
        <v>1307</v>
      </c>
      <c r="S59" s="79">
        <f t="shared" si="5"/>
        <v>3098</v>
      </c>
      <c r="T59" s="124">
        <v>18693</v>
      </c>
      <c r="U59" s="80" t="s">
        <v>167</v>
      </c>
      <c r="V59" s="81" t="s">
        <v>269</v>
      </c>
    </row>
    <row r="60" spans="1:22" s="125" customFormat="1" ht="30" customHeight="1">
      <c r="A60" s="92">
        <v>53</v>
      </c>
      <c r="B60" s="92" t="s">
        <v>415</v>
      </c>
      <c r="C60" s="132" t="s">
        <v>14</v>
      </c>
      <c r="D60" s="132" t="s">
        <v>1157</v>
      </c>
      <c r="E60" s="93" t="s">
        <v>1288</v>
      </c>
      <c r="F60" s="94">
        <v>45839</v>
      </c>
      <c r="G60" s="94">
        <v>46023</v>
      </c>
      <c r="H60" s="133">
        <v>35000</v>
      </c>
      <c r="I60" s="132">
        <v>0</v>
      </c>
      <c r="J60" s="95">
        <v>25</v>
      </c>
      <c r="K60" s="133">
        <v>1004.5</v>
      </c>
      <c r="L60" s="79">
        <f t="shared" si="0"/>
        <v>2485</v>
      </c>
      <c r="M60" s="79">
        <f t="shared" si="1"/>
        <v>455</v>
      </c>
      <c r="N60" s="81">
        <f t="shared" si="2"/>
        <v>1064</v>
      </c>
      <c r="O60" s="79">
        <f t="shared" si="3"/>
        <v>2481.5</v>
      </c>
      <c r="P60" s="124">
        <v>3455.92</v>
      </c>
      <c r="Q60" s="79">
        <f t="shared" si="4"/>
        <v>10945.92</v>
      </c>
      <c r="R60" s="124">
        <v>6408.49</v>
      </c>
      <c r="S60" s="79">
        <f t="shared" si="5"/>
        <v>5421.5</v>
      </c>
      <c r="T60" s="124">
        <v>29475.58</v>
      </c>
      <c r="U60" s="80" t="s">
        <v>167</v>
      </c>
      <c r="V60" s="81" t="s">
        <v>269</v>
      </c>
    </row>
    <row r="61" spans="1:22" s="125" customFormat="1" ht="30" customHeight="1">
      <c r="A61" s="92">
        <v>54</v>
      </c>
      <c r="B61" s="92" t="s">
        <v>804</v>
      </c>
      <c r="C61" s="132" t="s">
        <v>13</v>
      </c>
      <c r="D61" s="132" t="s">
        <v>186</v>
      </c>
      <c r="E61" s="93" t="s">
        <v>1288</v>
      </c>
      <c r="F61" s="94">
        <v>45717</v>
      </c>
      <c r="G61" s="94">
        <v>45901</v>
      </c>
      <c r="H61" s="133">
        <v>80000</v>
      </c>
      <c r="I61" s="133">
        <v>7400.87</v>
      </c>
      <c r="J61" s="95">
        <v>25</v>
      </c>
      <c r="K61" s="133">
        <v>2296</v>
      </c>
      <c r="L61" s="79">
        <f t="shared" si="0"/>
        <v>5679.9999999999991</v>
      </c>
      <c r="M61" s="79">
        <f t="shared" si="1"/>
        <v>1040</v>
      </c>
      <c r="N61" s="81">
        <f t="shared" si="2"/>
        <v>2432</v>
      </c>
      <c r="O61" s="79">
        <f t="shared" si="3"/>
        <v>5672</v>
      </c>
      <c r="P61" s="92">
        <v>125</v>
      </c>
      <c r="Q61" s="79">
        <f t="shared" si="4"/>
        <v>17245</v>
      </c>
      <c r="R61" s="124">
        <v>12153.87</v>
      </c>
      <c r="S61" s="79">
        <f t="shared" si="5"/>
        <v>12392</v>
      </c>
      <c r="T61" s="124">
        <v>67746.13</v>
      </c>
      <c r="U61" s="80" t="s">
        <v>167</v>
      </c>
      <c r="V61" s="97" t="s">
        <v>269</v>
      </c>
    </row>
    <row r="62" spans="1:22" s="125" customFormat="1" ht="30" customHeight="1">
      <c r="A62" s="92">
        <v>55</v>
      </c>
      <c r="B62" s="92" t="s">
        <v>877</v>
      </c>
      <c r="C62" s="132" t="s">
        <v>35</v>
      </c>
      <c r="D62" s="132" t="s">
        <v>173</v>
      </c>
      <c r="E62" s="93" t="s">
        <v>1288</v>
      </c>
      <c r="F62" s="94">
        <v>45778</v>
      </c>
      <c r="G62" s="94">
        <v>45962</v>
      </c>
      <c r="H62" s="133">
        <v>95000</v>
      </c>
      <c r="I62" s="133">
        <v>10929.24</v>
      </c>
      <c r="J62" s="95">
        <v>25</v>
      </c>
      <c r="K62" s="133">
        <v>2726.5</v>
      </c>
      <c r="L62" s="79">
        <f t="shared" si="0"/>
        <v>6744.9999999999991</v>
      </c>
      <c r="M62" s="79">
        <f t="shared" si="1"/>
        <v>1235</v>
      </c>
      <c r="N62" s="81">
        <f t="shared" si="2"/>
        <v>2888</v>
      </c>
      <c r="O62" s="79">
        <f t="shared" si="3"/>
        <v>6735.5</v>
      </c>
      <c r="P62" s="124">
        <v>18066.349999999999</v>
      </c>
      <c r="Q62" s="79">
        <f t="shared" si="4"/>
        <v>38396.35</v>
      </c>
      <c r="R62" s="124">
        <v>16568.740000000002</v>
      </c>
      <c r="S62" s="79">
        <f t="shared" si="5"/>
        <v>14715.5</v>
      </c>
      <c r="T62" s="124">
        <v>60389.91</v>
      </c>
      <c r="U62" s="80" t="s">
        <v>167</v>
      </c>
      <c r="V62" s="81" t="s">
        <v>269</v>
      </c>
    </row>
    <row r="63" spans="1:22" s="125" customFormat="1" ht="30" customHeight="1">
      <c r="A63" s="92">
        <v>56</v>
      </c>
      <c r="B63" s="92" t="s">
        <v>796</v>
      </c>
      <c r="C63" s="132" t="s">
        <v>61</v>
      </c>
      <c r="D63" s="132" t="s">
        <v>1158</v>
      </c>
      <c r="E63" s="93" t="s">
        <v>1288</v>
      </c>
      <c r="F63" s="94">
        <v>45778</v>
      </c>
      <c r="G63" s="94">
        <v>45962</v>
      </c>
      <c r="H63" s="133">
        <v>20000</v>
      </c>
      <c r="I63" s="132">
        <v>0</v>
      </c>
      <c r="J63" s="95">
        <v>25</v>
      </c>
      <c r="K63" s="132">
        <v>574</v>
      </c>
      <c r="L63" s="79">
        <f t="shared" si="0"/>
        <v>1419.9999999999998</v>
      </c>
      <c r="M63" s="79">
        <f t="shared" si="1"/>
        <v>260</v>
      </c>
      <c r="N63" s="81">
        <f t="shared" si="2"/>
        <v>608</v>
      </c>
      <c r="O63" s="79">
        <f t="shared" si="3"/>
        <v>1418</v>
      </c>
      <c r="P63" s="92">
        <v>25</v>
      </c>
      <c r="Q63" s="79">
        <f t="shared" si="4"/>
        <v>4305</v>
      </c>
      <c r="R63" s="124">
        <v>1207</v>
      </c>
      <c r="S63" s="79">
        <f t="shared" si="5"/>
        <v>3098</v>
      </c>
      <c r="T63" s="124">
        <v>18793</v>
      </c>
      <c r="U63" s="80" t="s">
        <v>167</v>
      </c>
      <c r="V63" s="97" t="s">
        <v>269</v>
      </c>
    </row>
    <row r="64" spans="1:22" s="125" customFormat="1" ht="30" customHeight="1">
      <c r="A64" s="92">
        <v>57</v>
      </c>
      <c r="B64" s="92" t="s">
        <v>53</v>
      </c>
      <c r="C64" s="132" t="s">
        <v>54</v>
      </c>
      <c r="D64" s="132" t="s">
        <v>1135</v>
      </c>
      <c r="E64" s="93" t="s">
        <v>1288</v>
      </c>
      <c r="F64" s="94">
        <v>45778</v>
      </c>
      <c r="G64" s="94">
        <v>45962</v>
      </c>
      <c r="H64" s="133">
        <v>60000</v>
      </c>
      <c r="I64" s="133">
        <v>3486.68</v>
      </c>
      <c r="J64" s="95">
        <v>25</v>
      </c>
      <c r="K64" s="133">
        <v>1722</v>
      </c>
      <c r="L64" s="79">
        <f t="shared" si="0"/>
        <v>4260</v>
      </c>
      <c r="M64" s="79">
        <f t="shared" si="1"/>
        <v>780</v>
      </c>
      <c r="N64" s="81">
        <f t="shared" si="2"/>
        <v>1824</v>
      </c>
      <c r="O64" s="79">
        <f t="shared" si="3"/>
        <v>4254</v>
      </c>
      <c r="P64" s="92">
        <v>125</v>
      </c>
      <c r="Q64" s="79">
        <f t="shared" si="4"/>
        <v>12965</v>
      </c>
      <c r="R64" s="124">
        <v>7157.68</v>
      </c>
      <c r="S64" s="79">
        <f t="shared" si="5"/>
        <v>9294</v>
      </c>
      <c r="T64" s="124">
        <v>52842.32</v>
      </c>
      <c r="U64" s="80" t="s">
        <v>167</v>
      </c>
      <c r="V64" s="81" t="s">
        <v>269</v>
      </c>
    </row>
    <row r="65" spans="1:22" s="125" customFormat="1" ht="24" customHeight="1">
      <c r="A65" s="92">
        <v>58</v>
      </c>
      <c r="B65" s="92" t="s">
        <v>994</v>
      </c>
      <c r="C65" s="132" t="s">
        <v>6</v>
      </c>
      <c r="D65" s="132" t="s">
        <v>1159</v>
      </c>
      <c r="E65" s="93" t="s">
        <v>1288</v>
      </c>
      <c r="F65" s="94">
        <v>45689</v>
      </c>
      <c r="G65" s="94">
        <v>45870</v>
      </c>
      <c r="H65" s="133">
        <v>145000</v>
      </c>
      <c r="I65" s="133">
        <v>22690.49</v>
      </c>
      <c r="J65" s="95">
        <v>25</v>
      </c>
      <c r="K65" s="133">
        <v>4161.5</v>
      </c>
      <c r="L65" s="79">
        <f t="shared" si="0"/>
        <v>10294.999999999998</v>
      </c>
      <c r="M65" s="79">
        <f t="shared" si="1"/>
        <v>1885</v>
      </c>
      <c r="N65" s="81">
        <f t="shared" si="2"/>
        <v>4408</v>
      </c>
      <c r="O65" s="79">
        <f t="shared" si="3"/>
        <v>10280.5</v>
      </c>
      <c r="P65" s="92">
        <v>25</v>
      </c>
      <c r="Q65" s="79">
        <f t="shared" si="4"/>
        <v>31055</v>
      </c>
      <c r="R65" s="124">
        <v>31284.99</v>
      </c>
      <c r="S65" s="79">
        <f t="shared" si="5"/>
        <v>22460.5</v>
      </c>
      <c r="T65" s="124">
        <v>113715.01</v>
      </c>
      <c r="U65" s="80" t="s">
        <v>167</v>
      </c>
      <c r="V65" s="97" t="s">
        <v>269</v>
      </c>
    </row>
    <row r="66" spans="1:22" s="125" customFormat="1" ht="24.75" customHeight="1">
      <c r="A66" s="92">
        <v>59</v>
      </c>
      <c r="B66" s="92" t="s">
        <v>828</v>
      </c>
      <c r="C66" s="132" t="s">
        <v>5</v>
      </c>
      <c r="D66" s="132" t="s">
        <v>189</v>
      </c>
      <c r="E66" s="93" t="s">
        <v>1288</v>
      </c>
      <c r="F66" s="94">
        <v>45807</v>
      </c>
      <c r="G66" s="94">
        <v>45991</v>
      </c>
      <c r="H66" s="133">
        <v>220000</v>
      </c>
      <c r="I66" s="133">
        <v>40357.08</v>
      </c>
      <c r="J66" s="95">
        <v>25</v>
      </c>
      <c r="K66" s="133">
        <v>6314</v>
      </c>
      <c r="L66" s="79">
        <f t="shared" si="0"/>
        <v>15619.999999999998</v>
      </c>
      <c r="M66" s="79">
        <f t="shared" si="1"/>
        <v>2860</v>
      </c>
      <c r="N66" s="81">
        <f t="shared" si="2"/>
        <v>6688</v>
      </c>
      <c r="O66" s="79">
        <f t="shared" si="3"/>
        <v>15598.000000000002</v>
      </c>
      <c r="P66" s="92">
        <v>25</v>
      </c>
      <c r="Q66" s="79">
        <f t="shared" si="4"/>
        <v>47105</v>
      </c>
      <c r="R66" s="124">
        <v>41586.370000000003</v>
      </c>
      <c r="S66" s="79">
        <f t="shared" si="5"/>
        <v>34078</v>
      </c>
      <c r="T66" s="124">
        <v>166714.78</v>
      </c>
      <c r="U66" s="80" t="s">
        <v>167</v>
      </c>
      <c r="V66" s="81" t="s">
        <v>269</v>
      </c>
    </row>
    <row r="67" spans="1:22" s="125" customFormat="1" ht="24" customHeight="1">
      <c r="A67" s="92">
        <v>60</v>
      </c>
      <c r="B67" s="92" t="s">
        <v>114</v>
      </c>
      <c r="C67" s="132" t="s">
        <v>21</v>
      </c>
      <c r="D67" s="132" t="s">
        <v>1160</v>
      </c>
      <c r="E67" s="93" t="s">
        <v>1288</v>
      </c>
      <c r="F67" s="94">
        <v>45839</v>
      </c>
      <c r="G67" s="94">
        <v>46023</v>
      </c>
      <c r="H67" s="133">
        <v>20000</v>
      </c>
      <c r="I67" s="132">
        <v>0</v>
      </c>
      <c r="J67" s="95">
        <v>25</v>
      </c>
      <c r="K67" s="132">
        <v>574</v>
      </c>
      <c r="L67" s="79">
        <f t="shared" si="0"/>
        <v>1419.9999999999998</v>
      </c>
      <c r="M67" s="79">
        <f t="shared" si="1"/>
        <v>260</v>
      </c>
      <c r="N67" s="81">
        <f t="shared" si="2"/>
        <v>608</v>
      </c>
      <c r="O67" s="79">
        <f t="shared" si="3"/>
        <v>1418</v>
      </c>
      <c r="P67" s="92">
        <v>125</v>
      </c>
      <c r="Q67" s="79">
        <f t="shared" si="4"/>
        <v>4405</v>
      </c>
      <c r="R67" s="124">
        <v>1307</v>
      </c>
      <c r="S67" s="79">
        <f t="shared" si="5"/>
        <v>3098</v>
      </c>
      <c r="T67" s="124">
        <v>18693</v>
      </c>
      <c r="U67" s="80" t="s">
        <v>167</v>
      </c>
      <c r="V67" s="81" t="s">
        <v>269</v>
      </c>
    </row>
    <row r="68" spans="1:22" s="125" customFormat="1" ht="28.5" customHeight="1">
      <c r="A68" s="92">
        <v>61</v>
      </c>
      <c r="B68" s="92" t="s">
        <v>1245</v>
      </c>
      <c r="C68" s="132" t="s">
        <v>1289</v>
      </c>
      <c r="D68" s="132" t="s">
        <v>757</v>
      </c>
      <c r="E68" s="93" t="s">
        <v>1288</v>
      </c>
      <c r="F68" s="94">
        <v>45748</v>
      </c>
      <c r="G68" s="94">
        <v>45962</v>
      </c>
      <c r="H68" s="133">
        <v>60000</v>
      </c>
      <c r="I68" s="133">
        <v>3486.68</v>
      </c>
      <c r="J68" s="95">
        <v>25</v>
      </c>
      <c r="K68" s="133">
        <v>1722</v>
      </c>
      <c r="L68" s="79">
        <f t="shared" si="0"/>
        <v>4260</v>
      </c>
      <c r="M68" s="79">
        <f t="shared" si="1"/>
        <v>780</v>
      </c>
      <c r="N68" s="81">
        <f t="shared" si="2"/>
        <v>1824</v>
      </c>
      <c r="O68" s="79">
        <f t="shared" si="3"/>
        <v>4254</v>
      </c>
      <c r="P68" s="92">
        <v>25</v>
      </c>
      <c r="Q68" s="79">
        <f t="shared" si="4"/>
        <v>12865</v>
      </c>
      <c r="R68" s="124">
        <v>7057.68</v>
      </c>
      <c r="S68" s="79">
        <f t="shared" si="5"/>
        <v>9294</v>
      </c>
      <c r="T68" s="124">
        <v>52942.32</v>
      </c>
      <c r="U68" s="80" t="s">
        <v>167</v>
      </c>
      <c r="V68" s="97" t="s">
        <v>269</v>
      </c>
    </row>
    <row r="69" spans="1:22" s="125" customFormat="1" ht="19.5" customHeight="1">
      <c r="A69" s="92">
        <v>62</v>
      </c>
      <c r="B69" s="92" t="s">
        <v>358</v>
      </c>
      <c r="C69" s="132" t="s">
        <v>21</v>
      </c>
      <c r="D69" s="132" t="s">
        <v>1161</v>
      </c>
      <c r="E69" s="93" t="s">
        <v>1288</v>
      </c>
      <c r="F69" s="94">
        <v>45807</v>
      </c>
      <c r="G69" s="94">
        <v>45991</v>
      </c>
      <c r="H69" s="133">
        <v>20000</v>
      </c>
      <c r="I69" s="132">
        <v>0</v>
      </c>
      <c r="J69" s="95">
        <v>25</v>
      </c>
      <c r="K69" s="132">
        <v>574</v>
      </c>
      <c r="L69" s="79">
        <f t="shared" si="0"/>
        <v>1419.9999999999998</v>
      </c>
      <c r="M69" s="79">
        <f t="shared" si="1"/>
        <v>260</v>
      </c>
      <c r="N69" s="81">
        <f t="shared" si="2"/>
        <v>608</v>
      </c>
      <c r="O69" s="79">
        <f t="shared" si="3"/>
        <v>1418</v>
      </c>
      <c r="P69" s="92">
        <v>125</v>
      </c>
      <c r="Q69" s="79">
        <f t="shared" si="4"/>
        <v>4405</v>
      </c>
      <c r="R69" s="124">
        <v>1307</v>
      </c>
      <c r="S69" s="79">
        <f t="shared" si="5"/>
        <v>3098</v>
      </c>
      <c r="T69" s="124">
        <v>18693</v>
      </c>
      <c r="U69" s="80" t="s">
        <v>167</v>
      </c>
      <c r="V69" s="81" t="s">
        <v>269</v>
      </c>
    </row>
    <row r="70" spans="1:22" s="125" customFormat="1" ht="27" customHeight="1">
      <c r="A70" s="92">
        <v>63</v>
      </c>
      <c r="B70" s="92" t="s">
        <v>622</v>
      </c>
      <c r="C70" s="132" t="s">
        <v>623</v>
      </c>
      <c r="D70" s="132" t="s">
        <v>186</v>
      </c>
      <c r="E70" s="93" t="s">
        <v>1288</v>
      </c>
      <c r="F70" s="94">
        <v>45778</v>
      </c>
      <c r="G70" s="94">
        <v>45962</v>
      </c>
      <c r="H70" s="133">
        <v>57000</v>
      </c>
      <c r="I70" s="133">
        <v>2922.14</v>
      </c>
      <c r="J70" s="95">
        <v>25</v>
      </c>
      <c r="K70" s="133">
        <v>1635.9</v>
      </c>
      <c r="L70" s="79">
        <f t="shared" si="0"/>
        <v>4046.9999999999995</v>
      </c>
      <c r="M70" s="79">
        <f t="shared" si="1"/>
        <v>741</v>
      </c>
      <c r="N70" s="81">
        <f t="shared" si="2"/>
        <v>1732.8</v>
      </c>
      <c r="O70" s="79">
        <f t="shared" si="3"/>
        <v>4041.3</v>
      </c>
      <c r="P70" s="92">
        <v>125</v>
      </c>
      <c r="Q70" s="79">
        <f t="shared" si="4"/>
        <v>12323</v>
      </c>
      <c r="R70" s="124">
        <v>4934</v>
      </c>
      <c r="S70" s="79">
        <f t="shared" si="5"/>
        <v>8829.2999999999993</v>
      </c>
      <c r="T70" s="124">
        <v>45066</v>
      </c>
      <c r="U70" s="80" t="s">
        <v>167</v>
      </c>
      <c r="V70" s="97" t="s">
        <v>269</v>
      </c>
    </row>
    <row r="71" spans="1:22" s="125" customFormat="1" ht="27.75" customHeight="1">
      <c r="A71" s="92">
        <v>64</v>
      </c>
      <c r="B71" s="92" t="s">
        <v>512</v>
      </c>
      <c r="C71" s="132" t="s">
        <v>4</v>
      </c>
      <c r="D71" s="132" t="s">
        <v>1162</v>
      </c>
      <c r="E71" s="93" t="s">
        <v>1288</v>
      </c>
      <c r="F71" s="94">
        <v>45839</v>
      </c>
      <c r="G71" s="94">
        <v>46023</v>
      </c>
      <c r="H71" s="133">
        <v>80000</v>
      </c>
      <c r="I71" s="133">
        <v>7400.87</v>
      </c>
      <c r="J71" s="95">
        <v>25</v>
      </c>
      <c r="K71" s="133">
        <v>2296</v>
      </c>
      <c r="L71" s="79">
        <f t="shared" si="0"/>
        <v>5679.9999999999991</v>
      </c>
      <c r="M71" s="79">
        <f t="shared" si="1"/>
        <v>1040</v>
      </c>
      <c r="N71" s="81">
        <f t="shared" si="2"/>
        <v>2432</v>
      </c>
      <c r="O71" s="79">
        <f t="shared" si="3"/>
        <v>5672</v>
      </c>
      <c r="P71" s="92">
        <v>125</v>
      </c>
      <c r="Q71" s="79">
        <f t="shared" si="4"/>
        <v>17245</v>
      </c>
      <c r="R71" s="124">
        <v>12253.87</v>
      </c>
      <c r="S71" s="79">
        <f t="shared" si="5"/>
        <v>12392</v>
      </c>
      <c r="T71" s="124">
        <v>67746.13</v>
      </c>
      <c r="U71" s="80" t="s">
        <v>167</v>
      </c>
      <c r="V71" s="81" t="s">
        <v>269</v>
      </c>
    </row>
    <row r="72" spans="1:22" s="125" customFormat="1" ht="30" customHeight="1">
      <c r="A72" s="92">
        <v>65</v>
      </c>
      <c r="B72" s="92" t="s">
        <v>230</v>
      </c>
      <c r="C72" s="132" t="s">
        <v>14</v>
      </c>
      <c r="D72" s="132" t="s">
        <v>913</v>
      </c>
      <c r="E72" s="93" t="s">
        <v>1288</v>
      </c>
      <c r="F72" s="94">
        <v>45839</v>
      </c>
      <c r="G72" s="94">
        <v>46023</v>
      </c>
      <c r="H72" s="133">
        <v>55000</v>
      </c>
      <c r="I72" s="133">
        <v>2559.6799999999998</v>
      </c>
      <c r="J72" s="95">
        <v>25</v>
      </c>
      <c r="K72" s="133">
        <v>1578.5</v>
      </c>
      <c r="L72" s="79">
        <f t="shared" ref="L72:L135" si="6">H72*0.071</f>
        <v>3904.9999999999995</v>
      </c>
      <c r="M72" s="79">
        <f t="shared" ref="M72:M135" si="7">H72*0.013</f>
        <v>715</v>
      </c>
      <c r="N72" s="81">
        <f t="shared" ref="N72:N135" si="8">+H72*0.0304</f>
        <v>1672</v>
      </c>
      <c r="O72" s="79">
        <f t="shared" ref="O72:O135" si="9">H72*0.0709</f>
        <v>3899.5000000000005</v>
      </c>
      <c r="P72" s="92">
        <v>25</v>
      </c>
      <c r="Q72" s="79">
        <f t="shared" si="4"/>
        <v>11795</v>
      </c>
      <c r="R72" s="124">
        <v>5835.18</v>
      </c>
      <c r="S72" s="79">
        <f t="shared" si="5"/>
        <v>8519.5</v>
      </c>
      <c r="T72" s="124">
        <v>49164.82</v>
      </c>
      <c r="U72" s="80" t="s">
        <v>167</v>
      </c>
      <c r="V72" s="81" t="s">
        <v>269</v>
      </c>
    </row>
    <row r="73" spans="1:22" s="126" customFormat="1" ht="27" customHeight="1">
      <c r="A73" s="92">
        <v>66</v>
      </c>
      <c r="B73" s="92" t="s">
        <v>1246</v>
      </c>
      <c r="C73" s="132" t="s">
        <v>684</v>
      </c>
      <c r="D73" s="132" t="s">
        <v>1138</v>
      </c>
      <c r="E73" s="93" t="s">
        <v>1288</v>
      </c>
      <c r="F73" s="94">
        <v>45748</v>
      </c>
      <c r="G73" s="94">
        <v>45962</v>
      </c>
      <c r="H73" s="133">
        <v>85000</v>
      </c>
      <c r="I73" s="133">
        <v>8576.99</v>
      </c>
      <c r="J73" s="95">
        <v>25</v>
      </c>
      <c r="K73" s="133">
        <v>2439.5</v>
      </c>
      <c r="L73" s="79">
        <f t="shared" si="6"/>
        <v>6034.9999999999991</v>
      </c>
      <c r="M73" s="79">
        <f t="shared" si="7"/>
        <v>1105</v>
      </c>
      <c r="N73" s="81">
        <f t="shared" si="8"/>
        <v>2584</v>
      </c>
      <c r="O73" s="79">
        <f t="shared" si="9"/>
        <v>6026.5</v>
      </c>
      <c r="P73" s="92">
        <v>25</v>
      </c>
      <c r="Q73" s="79">
        <f t="shared" ref="Q73:Q136" si="10">SUM(K73:P73)</f>
        <v>18215</v>
      </c>
      <c r="R73" s="124">
        <v>13625.49</v>
      </c>
      <c r="S73" s="79">
        <f t="shared" ref="S73:S136" si="11">L73+M73+O73</f>
        <v>13166.5</v>
      </c>
      <c r="T73" s="124">
        <v>71374.509999999995</v>
      </c>
      <c r="U73" s="80" t="s">
        <v>167</v>
      </c>
      <c r="V73" s="97" t="s">
        <v>269</v>
      </c>
    </row>
    <row r="74" spans="1:22" s="125" customFormat="1" ht="27" customHeight="1">
      <c r="A74" s="92">
        <v>67</v>
      </c>
      <c r="B74" s="92" t="s">
        <v>128</v>
      </c>
      <c r="C74" s="132" t="s">
        <v>14</v>
      </c>
      <c r="D74" s="132" t="s">
        <v>1163</v>
      </c>
      <c r="E74" s="93" t="s">
        <v>1288</v>
      </c>
      <c r="F74" s="94">
        <v>45839</v>
      </c>
      <c r="G74" s="94">
        <v>46023</v>
      </c>
      <c r="H74" s="133">
        <v>30000</v>
      </c>
      <c r="I74" s="132">
        <v>0</v>
      </c>
      <c r="J74" s="95">
        <v>25</v>
      </c>
      <c r="K74" s="132">
        <v>861</v>
      </c>
      <c r="L74" s="79">
        <f t="shared" si="6"/>
        <v>2130</v>
      </c>
      <c r="M74" s="79">
        <f t="shared" si="7"/>
        <v>390</v>
      </c>
      <c r="N74" s="81">
        <f t="shared" si="8"/>
        <v>912</v>
      </c>
      <c r="O74" s="79">
        <f t="shared" si="9"/>
        <v>2127</v>
      </c>
      <c r="P74" s="92">
        <v>25</v>
      </c>
      <c r="Q74" s="79">
        <f t="shared" si="10"/>
        <v>6445</v>
      </c>
      <c r="R74" s="124">
        <v>1798</v>
      </c>
      <c r="S74" s="79">
        <f t="shared" si="11"/>
        <v>4647</v>
      </c>
      <c r="T74" s="124">
        <v>28202</v>
      </c>
      <c r="U74" s="80" t="s">
        <v>167</v>
      </c>
      <c r="V74" s="81" t="s">
        <v>269</v>
      </c>
    </row>
    <row r="75" spans="1:22" s="125" customFormat="1" ht="27.75" customHeight="1">
      <c r="A75" s="92">
        <v>68</v>
      </c>
      <c r="B75" s="92" t="s">
        <v>1056</v>
      </c>
      <c r="C75" s="132" t="s">
        <v>41</v>
      </c>
      <c r="D75" s="132" t="s">
        <v>1164</v>
      </c>
      <c r="E75" s="93" t="s">
        <v>1288</v>
      </c>
      <c r="F75" s="94">
        <v>45717</v>
      </c>
      <c r="G75" s="94">
        <v>45901</v>
      </c>
      <c r="H75" s="133">
        <v>60000</v>
      </c>
      <c r="I75" s="133">
        <v>3486.68</v>
      </c>
      <c r="J75" s="95">
        <v>25</v>
      </c>
      <c r="K75" s="133">
        <v>1722</v>
      </c>
      <c r="L75" s="79">
        <f t="shared" si="6"/>
        <v>4260</v>
      </c>
      <c r="M75" s="79">
        <f t="shared" si="7"/>
        <v>780</v>
      </c>
      <c r="N75" s="81">
        <f t="shared" si="8"/>
        <v>1824</v>
      </c>
      <c r="O75" s="79">
        <f t="shared" si="9"/>
        <v>4254</v>
      </c>
      <c r="P75" s="92">
        <v>25</v>
      </c>
      <c r="Q75" s="79">
        <f t="shared" si="10"/>
        <v>12865</v>
      </c>
      <c r="R75" s="124">
        <v>7057.68</v>
      </c>
      <c r="S75" s="79">
        <f t="shared" si="11"/>
        <v>9294</v>
      </c>
      <c r="T75" s="124">
        <v>52942.32</v>
      </c>
      <c r="U75" s="80" t="s">
        <v>167</v>
      </c>
      <c r="V75" s="97" t="s">
        <v>269</v>
      </c>
    </row>
    <row r="76" spans="1:22" s="125" customFormat="1" ht="27" customHeight="1">
      <c r="A76" s="92">
        <v>69</v>
      </c>
      <c r="B76" s="92" t="s">
        <v>468</v>
      </c>
      <c r="C76" s="132" t="s">
        <v>14</v>
      </c>
      <c r="D76" s="132" t="s">
        <v>1165</v>
      </c>
      <c r="E76" s="93" t="s">
        <v>1288</v>
      </c>
      <c r="F76" s="94">
        <v>45778</v>
      </c>
      <c r="G76" s="94">
        <v>45962</v>
      </c>
      <c r="H76" s="133">
        <v>35000</v>
      </c>
      <c r="I76" s="132">
        <v>0</v>
      </c>
      <c r="J76" s="95">
        <v>25</v>
      </c>
      <c r="K76" s="133">
        <v>1004.5</v>
      </c>
      <c r="L76" s="79">
        <f t="shared" si="6"/>
        <v>2485</v>
      </c>
      <c r="M76" s="79">
        <f t="shared" si="7"/>
        <v>455</v>
      </c>
      <c r="N76" s="81">
        <f t="shared" si="8"/>
        <v>1064</v>
      </c>
      <c r="O76" s="79">
        <f t="shared" si="9"/>
        <v>2481.5</v>
      </c>
      <c r="P76" s="92">
        <v>25</v>
      </c>
      <c r="Q76" s="79">
        <f t="shared" si="10"/>
        <v>7515</v>
      </c>
      <c r="R76" s="124">
        <v>2093.5</v>
      </c>
      <c r="S76" s="79">
        <f t="shared" si="11"/>
        <v>5421.5</v>
      </c>
      <c r="T76" s="124">
        <v>32906.5</v>
      </c>
      <c r="U76" s="80" t="s">
        <v>167</v>
      </c>
      <c r="V76" s="97" t="s">
        <v>269</v>
      </c>
    </row>
    <row r="77" spans="1:22" s="125" customFormat="1" ht="27" customHeight="1">
      <c r="A77" s="92">
        <v>70</v>
      </c>
      <c r="B77" s="92" t="s">
        <v>709</v>
      </c>
      <c r="C77" s="132" t="s">
        <v>382</v>
      </c>
      <c r="D77" s="132" t="s">
        <v>174</v>
      </c>
      <c r="E77" s="93" t="s">
        <v>1288</v>
      </c>
      <c r="F77" s="94">
        <v>45839</v>
      </c>
      <c r="G77" s="94">
        <v>46023</v>
      </c>
      <c r="H77" s="133">
        <v>70000</v>
      </c>
      <c r="I77" s="133">
        <v>5368.48</v>
      </c>
      <c r="J77" s="95">
        <v>25</v>
      </c>
      <c r="K77" s="133">
        <v>2009</v>
      </c>
      <c r="L77" s="79">
        <f t="shared" si="6"/>
        <v>4970</v>
      </c>
      <c r="M77" s="79">
        <f t="shared" si="7"/>
        <v>910</v>
      </c>
      <c r="N77" s="81">
        <f t="shared" si="8"/>
        <v>2128</v>
      </c>
      <c r="O77" s="79">
        <f t="shared" si="9"/>
        <v>4963</v>
      </c>
      <c r="P77" s="92">
        <v>25</v>
      </c>
      <c r="Q77" s="79">
        <f t="shared" si="10"/>
        <v>15005</v>
      </c>
      <c r="R77" s="124">
        <v>9530.48</v>
      </c>
      <c r="S77" s="79">
        <f t="shared" si="11"/>
        <v>10843</v>
      </c>
      <c r="T77" s="124">
        <v>60469.52</v>
      </c>
      <c r="U77" s="80" t="s">
        <v>167</v>
      </c>
      <c r="V77" s="97" t="s">
        <v>269</v>
      </c>
    </row>
    <row r="78" spans="1:22" s="125" customFormat="1" ht="30" customHeight="1">
      <c r="A78" s="92">
        <v>71</v>
      </c>
      <c r="B78" s="92" t="s">
        <v>680</v>
      </c>
      <c r="C78" s="132" t="s">
        <v>35</v>
      </c>
      <c r="D78" s="132" t="s">
        <v>1143</v>
      </c>
      <c r="E78" s="93" t="s">
        <v>1288</v>
      </c>
      <c r="F78" s="94">
        <v>45778</v>
      </c>
      <c r="G78" s="94">
        <v>45962</v>
      </c>
      <c r="H78" s="133">
        <v>40000</v>
      </c>
      <c r="I78" s="132">
        <v>442.65</v>
      </c>
      <c r="J78" s="95">
        <v>25</v>
      </c>
      <c r="K78" s="133">
        <v>1148</v>
      </c>
      <c r="L78" s="79">
        <f t="shared" si="6"/>
        <v>2839.9999999999995</v>
      </c>
      <c r="M78" s="79">
        <f t="shared" si="7"/>
        <v>520</v>
      </c>
      <c r="N78" s="81">
        <f t="shared" si="8"/>
        <v>1216</v>
      </c>
      <c r="O78" s="79">
        <f t="shared" si="9"/>
        <v>2836</v>
      </c>
      <c r="P78" s="124">
        <v>3025</v>
      </c>
      <c r="Q78" s="79">
        <f t="shared" si="10"/>
        <v>11585</v>
      </c>
      <c r="R78" s="124">
        <v>2831.65</v>
      </c>
      <c r="S78" s="79">
        <f t="shared" si="11"/>
        <v>6196</v>
      </c>
      <c r="T78" s="124">
        <v>34168.35</v>
      </c>
      <c r="U78" s="80" t="s">
        <v>167</v>
      </c>
      <c r="V78" s="81" t="s">
        <v>270</v>
      </c>
    </row>
    <row r="79" spans="1:22" s="125" customFormat="1" ht="25.5" customHeight="1">
      <c r="A79" s="92">
        <v>72</v>
      </c>
      <c r="B79" s="92" t="s">
        <v>584</v>
      </c>
      <c r="C79" s="132" t="s">
        <v>54</v>
      </c>
      <c r="D79" s="132" t="s">
        <v>1143</v>
      </c>
      <c r="E79" s="93" t="s">
        <v>1288</v>
      </c>
      <c r="F79" s="94">
        <v>45717</v>
      </c>
      <c r="G79" s="94">
        <v>45901</v>
      </c>
      <c r="H79" s="133">
        <v>41044.699999999997</v>
      </c>
      <c r="I79" s="132">
        <v>590.09</v>
      </c>
      <c r="J79" s="95">
        <v>25</v>
      </c>
      <c r="K79" s="133">
        <v>1177.98</v>
      </c>
      <c r="L79" s="79">
        <f t="shared" si="6"/>
        <v>2914.1736999999994</v>
      </c>
      <c r="M79" s="79">
        <f t="shared" si="7"/>
        <v>533.58109999999999</v>
      </c>
      <c r="N79" s="81">
        <f t="shared" si="8"/>
        <v>1247.7588799999999</v>
      </c>
      <c r="O79" s="79">
        <f t="shared" si="9"/>
        <v>2910.0692300000001</v>
      </c>
      <c r="P79" s="92">
        <v>25</v>
      </c>
      <c r="Q79" s="79">
        <f t="shared" si="10"/>
        <v>8808.5629100000006</v>
      </c>
      <c r="R79" s="124">
        <v>3040.83</v>
      </c>
      <c r="S79" s="79">
        <f t="shared" si="11"/>
        <v>6357.8240299999998</v>
      </c>
      <c r="T79" s="124">
        <v>38003.870000000003</v>
      </c>
      <c r="U79" s="80" t="s">
        <v>167</v>
      </c>
      <c r="V79" s="97" t="s">
        <v>270</v>
      </c>
    </row>
    <row r="80" spans="1:22" s="125" customFormat="1" ht="24" customHeight="1">
      <c r="A80" s="92">
        <v>73</v>
      </c>
      <c r="B80" s="92" t="s">
        <v>758</v>
      </c>
      <c r="C80" s="132" t="s">
        <v>381</v>
      </c>
      <c r="D80" s="132" t="s">
        <v>1143</v>
      </c>
      <c r="E80" s="93" t="s">
        <v>1288</v>
      </c>
      <c r="F80" s="94">
        <v>45778</v>
      </c>
      <c r="G80" s="94">
        <v>45962</v>
      </c>
      <c r="H80" s="133">
        <v>20000</v>
      </c>
      <c r="I80" s="132">
        <v>0</v>
      </c>
      <c r="J80" s="95">
        <v>25</v>
      </c>
      <c r="K80" s="132">
        <v>574</v>
      </c>
      <c r="L80" s="79">
        <f t="shared" si="6"/>
        <v>1419.9999999999998</v>
      </c>
      <c r="M80" s="79">
        <f t="shared" si="7"/>
        <v>260</v>
      </c>
      <c r="N80" s="81">
        <f t="shared" si="8"/>
        <v>608</v>
      </c>
      <c r="O80" s="79">
        <f t="shared" si="9"/>
        <v>1418</v>
      </c>
      <c r="P80" s="92">
        <v>25</v>
      </c>
      <c r="Q80" s="79">
        <f t="shared" si="10"/>
        <v>4305</v>
      </c>
      <c r="R80" s="124">
        <v>1207</v>
      </c>
      <c r="S80" s="79">
        <f t="shared" si="11"/>
        <v>3098</v>
      </c>
      <c r="T80" s="124">
        <v>18793</v>
      </c>
      <c r="U80" s="80" t="s">
        <v>167</v>
      </c>
      <c r="V80" s="81" t="s">
        <v>269</v>
      </c>
    </row>
    <row r="81" spans="1:22" s="125" customFormat="1" ht="27" customHeight="1">
      <c r="A81" s="92">
        <v>74</v>
      </c>
      <c r="B81" s="92" t="s">
        <v>1247</v>
      </c>
      <c r="C81" s="132" t="s">
        <v>5</v>
      </c>
      <c r="D81" s="132" t="s">
        <v>1222</v>
      </c>
      <c r="E81" s="93" t="s">
        <v>1288</v>
      </c>
      <c r="F81" s="94">
        <v>45748</v>
      </c>
      <c r="G81" s="94">
        <v>45962</v>
      </c>
      <c r="H81" s="133">
        <v>180000</v>
      </c>
      <c r="I81" s="133">
        <v>30923.37</v>
      </c>
      <c r="J81" s="95">
        <v>25</v>
      </c>
      <c r="K81" s="133">
        <v>5166</v>
      </c>
      <c r="L81" s="79">
        <f t="shared" si="6"/>
        <v>12779.999999999998</v>
      </c>
      <c r="M81" s="79">
        <f t="shared" si="7"/>
        <v>2340</v>
      </c>
      <c r="N81" s="81">
        <f t="shared" si="8"/>
        <v>5472</v>
      </c>
      <c r="O81" s="79">
        <f t="shared" si="9"/>
        <v>12762</v>
      </c>
      <c r="P81" s="92">
        <v>25</v>
      </c>
      <c r="Q81" s="79">
        <f t="shared" si="10"/>
        <v>38545</v>
      </c>
      <c r="R81" s="124">
        <v>41586.370000000003</v>
      </c>
      <c r="S81" s="79">
        <f t="shared" si="11"/>
        <v>27882</v>
      </c>
      <c r="T81" s="124">
        <v>138413.63</v>
      </c>
      <c r="U81" s="80" t="s">
        <v>167</v>
      </c>
      <c r="V81" s="97" t="s">
        <v>270</v>
      </c>
    </row>
    <row r="82" spans="1:22" s="125" customFormat="1" ht="21" customHeight="1">
      <c r="A82" s="92">
        <v>75</v>
      </c>
      <c r="B82" s="92" t="s">
        <v>759</v>
      </c>
      <c r="C82" s="132" t="s">
        <v>381</v>
      </c>
      <c r="D82" s="132" t="s">
        <v>1143</v>
      </c>
      <c r="E82" s="93" t="s">
        <v>1288</v>
      </c>
      <c r="F82" s="94">
        <v>45778</v>
      </c>
      <c r="G82" s="94">
        <v>45962</v>
      </c>
      <c r="H82" s="133">
        <v>25000</v>
      </c>
      <c r="I82" s="132">
        <v>0</v>
      </c>
      <c r="J82" s="95">
        <v>25</v>
      </c>
      <c r="K82" s="132">
        <v>717.5</v>
      </c>
      <c r="L82" s="79">
        <f t="shared" si="6"/>
        <v>1774.9999999999998</v>
      </c>
      <c r="M82" s="79">
        <f t="shared" si="7"/>
        <v>325</v>
      </c>
      <c r="N82" s="81">
        <f t="shared" si="8"/>
        <v>760</v>
      </c>
      <c r="O82" s="79">
        <f t="shared" si="9"/>
        <v>1772.5000000000002</v>
      </c>
      <c r="P82" s="92">
        <v>25</v>
      </c>
      <c r="Q82" s="79">
        <f t="shared" si="10"/>
        <v>5375</v>
      </c>
      <c r="R82" s="124">
        <v>1502.5</v>
      </c>
      <c r="S82" s="79">
        <f t="shared" si="11"/>
        <v>3872.5</v>
      </c>
      <c r="T82" s="124">
        <v>23497.5</v>
      </c>
      <c r="U82" s="80" t="s">
        <v>167</v>
      </c>
      <c r="V82" s="97" t="s">
        <v>269</v>
      </c>
    </row>
    <row r="83" spans="1:22" s="125" customFormat="1" ht="24" customHeight="1">
      <c r="A83" s="92">
        <v>76</v>
      </c>
      <c r="B83" s="92" t="s">
        <v>318</v>
      </c>
      <c r="C83" s="132" t="s">
        <v>4</v>
      </c>
      <c r="D83" s="132" t="s">
        <v>180</v>
      </c>
      <c r="E83" s="93" t="s">
        <v>1288</v>
      </c>
      <c r="F83" s="94">
        <v>45778</v>
      </c>
      <c r="G83" s="94">
        <v>45962</v>
      </c>
      <c r="H83" s="133">
        <v>60000</v>
      </c>
      <c r="I83" s="133">
        <v>3486.68</v>
      </c>
      <c r="J83" s="95">
        <v>25</v>
      </c>
      <c r="K83" s="133">
        <v>1722</v>
      </c>
      <c r="L83" s="79">
        <f t="shared" si="6"/>
        <v>4260</v>
      </c>
      <c r="M83" s="79">
        <f t="shared" si="7"/>
        <v>780</v>
      </c>
      <c r="N83" s="81">
        <f t="shared" si="8"/>
        <v>1824</v>
      </c>
      <c r="O83" s="79">
        <f t="shared" si="9"/>
        <v>4254</v>
      </c>
      <c r="P83" s="92">
        <v>125</v>
      </c>
      <c r="Q83" s="79">
        <f t="shared" si="10"/>
        <v>12965</v>
      </c>
      <c r="R83" s="124">
        <v>7157.68</v>
      </c>
      <c r="S83" s="79">
        <f t="shared" si="11"/>
        <v>9294</v>
      </c>
      <c r="T83" s="124">
        <v>52842.32</v>
      </c>
      <c r="U83" s="80" t="s">
        <v>167</v>
      </c>
      <c r="V83" s="81" t="s">
        <v>269</v>
      </c>
    </row>
    <row r="84" spans="1:22" s="125" customFormat="1" ht="27" customHeight="1">
      <c r="A84" s="92">
        <v>77</v>
      </c>
      <c r="B84" s="92" t="s">
        <v>829</v>
      </c>
      <c r="C84" s="132" t="s">
        <v>414</v>
      </c>
      <c r="D84" s="132" t="s">
        <v>203</v>
      </c>
      <c r="E84" s="93" t="s">
        <v>1288</v>
      </c>
      <c r="F84" s="94">
        <v>45778</v>
      </c>
      <c r="G84" s="94">
        <v>45962</v>
      </c>
      <c r="H84" s="133">
        <v>80000</v>
      </c>
      <c r="I84" s="133">
        <v>7400.87</v>
      </c>
      <c r="J84" s="95">
        <v>25</v>
      </c>
      <c r="K84" s="133">
        <v>2296</v>
      </c>
      <c r="L84" s="79">
        <f t="shared" si="6"/>
        <v>5679.9999999999991</v>
      </c>
      <c r="M84" s="79">
        <f t="shared" si="7"/>
        <v>1040</v>
      </c>
      <c r="N84" s="81">
        <f t="shared" si="8"/>
        <v>2432</v>
      </c>
      <c r="O84" s="79">
        <f t="shared" si="9"/>
        <v>5672</v>
      </c>
      <c r="P84" s="92">
        <v>125</v>
      </c>
      <c r="Q84" s="79">
        <f t="shared" si="10"/>
        <v>17245</v>
      </c>
      <c r="R84" s="124">
        <v>12153.87</v>
      </c>
      <c r="S84" s="79">
        <f t="shared" si="11"/>
        <v>12392</v>
      </c>
      <c r="T84" s="124">
        <v>67746.13</v>
      </c>
      <c r="U84" s="80" t="s">
        <v>167</v>
      </c>
      <c r="V84" s="81" t="s">
        <v>269</v>
      </c>
    </row>
    <row r="85" spans="1:22" s="125" customFormat="1" ht="26.25" customHeight="1">
      <c r="A85" s="92">
        <v>78</v>
      </c>
      <c r="B85" s="92" t="s">
        <v>530</v>
      </c>
      <c r="C85" s="132" t="s">
        <v>4</v>
      </c>
      <c r="D85" s="132" t="s">
        <v>171</v>
      </c>
      <c r="E85" s="93" t="s">
        <v>1288</v>
      </c>
      <c r="F85" s="94">
        <v>45778</v>
      </c>
      <c r="G85" s="94">
        <v>45962</v>
      </c>
      <c r="H85" s="133">
        <v>50000</v>
      </c>
      <c r="I85" s="133">
        <v>1854</v>
      </c>
      <c r="J85" s="95">
        <v>25</v>
      </c>
      <c r="K85" s="133">
        <v>1435</v>
      </c>
      <c r="L85" s="79">
        <f t="shared" si="6"/>
        <v>3549.9999999999995</v>
      </c>
      <c r="M85" s="79">
        <f t="shared" si="7"/>
        <v>650</v>
      </c>
      <c r="N85" s="81">
        <f t="shared" si="8"/>
        <v>1520</v>
      </c>
      <c r="O85" s="79">
        <f t="shared" si="9"/>
        <v>3545.0000000000005</v>
      </c>
      <c r="P85" s="92">
        <v>25</v>
      </c>
      <c r="Q85" s="79">
        <f t="shared" si="10"/>
        <v>10725</v>
      </c>
      <c r="R85" s="124">
        <v>4834</v>
      </c>
      <c r="S85" s="79">
        <f t="shared" si="11"/>
        <v>7745</v>
      </c>
      <c r="T85" s="124">
        <v>45166</v>
      </c>
      <c r="U85" s="80" t="s">
        <v>167</v>
      </c>
      <c r="V85" s="97" t="s">
        <v>269</v>
      </c>
    </row>
    <row r="86" spans="1:22" s="125" customFormat="1" ht="19.5" customHeight="1">
      <c r="A86" s="92">
        <v>79</v>
      </c>
      <c r="B86" s="92" t="s">
        <v>331</v>
      </c>
      <c r="C86" s="132" t="s">
        <v>79</v>
      </c>
      <c r="D86" s="132" t="s">
        <v>1166</v>
      </c>
      <c r="E86" s="93" t="s">
        <v>1288</v>
      </c>
      <c r="F86" s="94">
        <v>45839</v>
      </c>
      <c r="G86" s="94">
        <v>46023</v>
      </c>
      <c r="H86" s="133">
        <v>90000</v>
      </c>
      <c r="I86" s="133">
        <v>9753.1200000000008</v>
      </c>
      <c r="J86" s="95">
        <v>25</v>
      </c>
      <c r="K86" s="133">
        <v>2583</v>
      </c>
      <c r="L86" s="79">
        <f t="shared" si="6"/>
        <v>6389.9999999999991</v>
      </c>
      <c r="M86" s="79">
        <f t="shared" si="7"/>
        <v>1170</v>
      </c>
      <c r="N86" s="81">
        <f t="shared" si="8"/>
        <v>2736</v>
      </c>
      <c r="O86" s="79">
        <f t="shared" si="9"/>
        <v>6381</v>
      </c>
      <c r="P86" s="92">
        <v>125</v>
      </c>
      <c r="Q86" s="79">
        <f t="shared" si="10"/>
        <v>19385</v>
      </c>
      <c r="R86" s="124">
        <v>15197.12</v>
      </c>
      <c r="S86" s="79">
        <f t="shared" si="11"/>
        <v>13941</v>
      </c>
      <c r="T86" s="124">
        <v>74802.880000000005</v>
      </c>
      <c r="U86" s="80" t="s">
        <v>167</v>
      </c>
      <c r="V86" s="97" t="s">
        <v>269</v>
      </c>
    </row>
    <row r="87" spans="1:22" s="125" customFormat="1" ht="20.25" customHeight="1">
      <c r="A87" s="92">
        <v>80</v>
      </c>
      <c r="B87" s="132" t="s">
        <v>1312</v>
      </c>
      <c r="C87" s="132" t="s">
        <v>7</v>
      </c>
      <c r="D87" s="132" t="s">
        <v>186</v>
      </c>
      <c r="E87" s="93" t="s">
        <v>1288</v>
      </c>
      <c r="F87" s="94">
        <v>45839</v>
      </c>
      <c r="G87" s="94">
        <v>46023</v>
      </c>
      <c r="H87" s="133">
        <v>80000</v>
      </c>
      <c r="I87" s="133">
        <v>7400.87</v>
      </c>
      <c r="J87" s="95">
        <v>25</v>
      </c>
      <c r="K87" s="133">
        <v>2296</v>
      </c>
      <c r="L87" s="79">
        <f t="shared" si="6"/>
        <v>5679.9999999999991</v>
      </c>
      <c r="M87" s="79">
        <f t="shared" si="7"/>
        <v>1040</v>
      </c>
      <c r="N87" s="81">
        <f t="shared" si="8"/>
        <v>2432</v>
      </c>
      <c r="O87" s="79">
        <f t="shared" si="9"/>
        <v>5672</v>
      </c>
      <c r="P87" s="132">
        <v>25</v>
      </c>
      <c r="Q87" s="79">
        <f t="shared" si="10"/>
        <v>17145</v>
      </c>
      <c r="R87" s="133">
        <v>12153.87</v>
      </c>
      <c r="S87" s="79">
        <f t="shared" si="11"/>
        <v>12392</v>
      </c>
      <c r="T87" s="133">
        <v>67846.13</v>
      </c>
      <c r="U87" s="80" t="s">
        <v>167</v>
      </c>
      <c r="V87" s="134" t="s">
        <v>269</v>
      </c>
    </row>
    <row r="88" spans="1:22" s="125" customFormat="1" ht="27" customHeight="1">
      <c r="A88" s="92">
        <v>81</v>
      </c>
      <c r="B88" s="92" t="s">
        <v>103</v>
      </c>
      <c r="C88" s="132" t="s">
        <v>80</v>
      </c>
      <c r="D88" s="132" t="s">
        <v>1167</v>
      </c>
      <c r="E88" s="93" t="s">
        <v>1288</v>
      </c>
      <c r="F88" s="94">
        <v>45778</v>
      </c>
      <c r="G88" s="94">
        <v>45962</v>
      </c>
      <c r="H88" s="133">
        <v>60000</v>
      </c>
      <c r="I88" s="133">
        <v>3486.68</v>
      </c>
      <c r="J88" s="95">
        <v>25</v>
      </c>
      <c r="K88" s="133">
        <v>1722</v>
      </c>
      <c r="L88" s="79">
        <f t="shared" si="6"/>
        <v>4260</v>
      </c>
      <c r="M88" s="79">
        <f t="shared" si="7"/>
        <v>780</v>
      </c>
      <c r="N88" s="81">
        <f t="shared" si="8"/>
        <v>1824</v>
      </c>
      <c r="O88" s="79">
        <f t="shared" si="9"/>
        <v>4254</v>
      </c>
      <c r="P88" s="92">
        <v>25</v>
      </c>
      <c r="Q88" s="79">
        <f t="shared" si="10"/>
        <v>12865</v>
      </c>
      <c r="R88" s="124">
        <v>7057.68</v>
      </c>
      <c r="S88" s="79">
        <f t="shared" si="11"/>
        <v>9294</v>
      </c>
      <c r="T88" s="124">
        <v>52942.32</v>
      </c>
      <c r="U88" s="80" t="s">
        <v>167</v>
      </c>
      <c r="V88" s="81" t="s">
        <v>269</v>
      </c>
    </row>
    <row r="89" spans="1:22" s="125" customFormat="1" ht="27.75" customHeight="1">
      <c r="A89" s="92">
        <v>82</v>
      </c>
      <c r="B89" s="92" t="s">
        <v>242</v>
      </c>
      <c r="C89" s="132" t="s">
        <v>80</v>
      </c>
      <c r="D89" s="132" t="s">
        <v>1145</v>
      </c>
      <c r="E89" s="93" t="s">
        <v>1288</v>
      </c>
      <c r="F89" s="94">
        <v>45778</v>
      </c>
      <c r="G89" s="94">
        <v>45962</v>
      </c>
      <c r="H89" s="133">
        <v>60000</v>
      </c>
      <c r="I89" s="133">
        <v>3486.68</v>
      </c>
      <c r="J89" s="95">
        <v>25</v>
      </c>
      <c r="K89" s="133">
        <v>1722</v>
      </c>
      <c r="L89" s="79">
        <f t="shared" si="6"/>
        <v>4260</v>
      </c>
      <c r="M89" s="79">
        <f t="shared" si="7"/>
        <v>780</v>
      </c>
      <c r="N89" s="81">
        <f t="shared" si="8"/>
        <v>1824</v>
      </c>
      <c r="O89" s="79">
        <f t="shared" si="9"/>
        <v>4254</v>
      </c>
      <c r="P89" s="92">
        <v>125</v>
      </c>
      <c r="Q89" s="79">
        <f t="shared" si="10"/>
        <v>12965</v>
      </c>
      <c r="R89" s="124">
        <v>7157.68</v>
      </c>
      <c r="S89" s="79">
        <f t="shared" si="11"/>
        <v>9294</v>
      </c>
      <c r="T89" s="124">
        <v>52842.32</v>
      </c>
      <c r="U89" s="80" t="s">
        <v>167</v>
      </c>
      <c r="V89" s="97" t="s">
        <v>269</v>
      </c>
    </row>
    <row r="90" spans="1:22" s="125" customFormat="1" ht="27.75" customHeight="1">
      <c r="A90" s="92">
        <v>83</v>
      </c>
      <c r="B90" s="92" t="s">
        <v>287</v>
      </c>
      <c r="C90" s="132" t="s">
        <v>67</v>
      </c>
      <c r="D90" s="132" t="s">
        <v>1135</v>
      </c>
      <c r="E90" s="93" t="s">
        <v>1288</v>
      </c>
      <c r="F90" s="94">
        <v>45839</v>
      </c>
      <c r="G90" s="94">
        <v>46023</v>
      </c>
      <c r="H90" s="133">
        <v>46000</v>
      </c>
      <c r="I90" s="133">
        <v>1032.1400000000001</v>
      </c>
      <c r="J90" s="95">
        <v>25</v>
      </c>
      <c r="K90" s="133">
        <v>1320.2</v>
      </c>
      <c r="L90" s="79">
        <f t="shared" si="6"/>
        <v>3265.9999999999995</v>
      </c>
      <c r="M90" s="79">
        <f t="shared" si="7"/>
        <v>598</v>
      </c>
      <c r="N90" s="81">
        <f t="shared" si="8"/>
        <v>1398.4</v>
      </c>
      <c r="O90" s="79">
        <f t="shared" si="9"/>
        <v>3261.4</v>
      </c>
      <c r="P90" s="124">
        <v>3440.46</v>
      </c>
      <c r="Q90" s="79">
        <f t="shared" si="10"/>
        <v>13284.46</v>
      </c>
      <c r="R90" s="124">
        <v>5591.2</v>
      </c>
      <c r="S90" s="79">
        <f t="shared" si="11"/>
        <v>7125.4</v>
      </c>
      <c r="T90" s="124">
        <v>38808.800000000003</v>
      </c>
      <c r="U90" s="80" t="s">
        <v>167</v>
      </c>
      <c r="V90" s="97" t="s">
        <v>270</v>
      </c>
    </row>
    <row r="91" spans="1:22" s="125" customFormat="1" ht="24.75" customHeight="1">
      <c r="A91" s="92">
        <v>84</v>
      </c>
      <c r="B91" s="92" t="s">
        <v>878</v>
      </c>
      <c r="C91" s="132" t="s">
        <v>262</v>
      </c>
      <c r="D91" s="132" t="s">
        <v>267</v>
      </c>
      <c r="E91" s="93" t="s">
        <v>1288</v>
      </c>
      <c r="F91" s="94">
        <v>45717</v>
      </c>
      <c r="G91" s="94">
        <v>45901</v>
      </c>
      <c r="H91" s="133">
        <v>60000</v>
      </c>
      <c r="I91" s="133">
        <v>3486.68</v>
      </c>
      <c r="J91" s="95">
        <v>25</v>
      </c>
      <c r="K91" s="133">
        <v>1722</v>
      </c>
      <c r="L91" s="79">
        <f t="shared" si="6"/>
        <v>4260</v>
      </c>
      <c r="M91" s="79">
        <f t="shared" si="7"/>
        <v>780</v>
      </c>
      <c r="N91" s="81">
        <f t="shared" si="8"/>
        <v>1824</v>
      </c>
      <c r="O91" s="79">
        <f t="shared" si="9"/>
        <v>4254</v>
      </c>
      <c r="P91" s="92">
        <v>25</v>
      </c>
      <c r="Q91" s="79">
        <f t="shared" si="10"/>
        <v>12865</v>
      </c>
      <c r="R91" s="124">
        <v>7057.68</v>
      </c>
      <c r="S91" s="79">
        <f t="shared" si="11"/>
        <v>9294</v>
      </c>
      <c r="T91" s="124">
        <v>52942.32</v>
      </c>
      <c r="U91" s="80" t="s">
        <v>167</v>
      </c>
      <c r="V91" s="97" t="s">
        <v>269</v>
      </c>
    </row>
    <row r="92" spans="1:22" s="125" customFormat="1" ht="24.75" customHeight="1">
      <c r="A92" s="92">
        <v>85</v>
      </c>
      <c r="B92" s="92" t="s">
        <v>327</v>
      </c>
      <c r="C92" s="132" t="s">
        <v>261</v>
      </c>
      <c r="D92" s="132" t="s">
        <v>174</v>
      </c>
      <c r="E92" s="93" t="s">
        <v>1288</v>
      </c>
      <c r="F92" s="94">
        <v>45778</v>
      </c>
      <c r="G92" s="94">
        <v>45962</v>
      </c>
      <c r="H92" s="133">
        <v>50000</v>
      </c>
      <c r="I92" s="133">
        <v>1854</v>
      </c>
      <c r="J92" s="95">
        <v>25</v>
      </c>
      <c r="K92" s="133">
        <v>1435</v>
      </c>
      <c r="L92" s="79">
        <f t="shared" si="6"/>
        <v>3549.9999999999995</v>
      </c>
      <c r="M92" s="79">
        <f t="shared" si="7"/>
        <v>650</v>
      </c>
      <c r="N92" s="81">
        <f t="shared" si="8"/>
        <v>1520</v>
      </c>
      <c r="O92" s="79">
        <f t="shared" si="9"/>
        <v>3545.0000000000005</v>
      </c>
      <c r="P92" s="92">
        <v>125</v>
      </c>
      <c r="Q92" s="79">
        <f t="shared" si="10"/>
        <v>10825</v>
      </c>
      <c r="R92" s="124">
        <v>4934</v>
      </c>
      <c r="S92" s="79">
        <f t="shared" si="11"/>
        <v>7745</v>
      </c>
      <c r="T92" s="124">
        <v>45066</v>
      </c>
      <c r="U92" s="80" t="s">
        <v>167</v>
      </c>
      <c r="V92" s="81" t="s">
        <v>269</v>
      </c>
    </row>
    <row r="93" spans="1:22" s="125" customFormat="1" ht="24.75" customHeight="1">
      <c r="A93" s="92">
        <v>86</v>
      </c>
      <c r="B93" s="92" t="s">
        <v>294</v>
      </c>
      <c r="C93" s="132" t="s">
        <v>67</v>
      </c>
      <c r="D93" s="132" t="s">
        <v>1135</v>
      </c>
      <c r="E93" s="93" t="s">
        <v>1288</v>
      </c>
      <c r="F93" s="94">
        <v>45717</v>
      </c>
      <c r="G93" s="94">
        <v>45901</v>
      </c>
      <c r="H93" s="133">
        <v>46000</v>
      </c>
      <c r="I93" s="133">
        <v>1289.46</v>
      </c>
      <c r="J93" s="95">
        <v>25</v>
      </c>
      <c r="K93" s="133">
        <v>1320.2</v>
      </c>
      <c r="L93" s="79">
        <f t="shared" si="6"/>
        <v>3265.9999999999995</v>
      </c>
      <c r="M93" s="79">
        <f t="shared" si="7"/>
        <v>598</v>
      </c>
      <c r="N93" s="81">
        <f t="shared" si="8"/>
        <v>1398.4</v>
      </c>
      <c r="O93" s="79">
        <f t="shared" si="9"/>
        <v>3261.4</v>
      </c>
      <c r="P93" s="124">
        <v>4551.6000000000004</v>
      </c>
      <c r="Q93" s="79">
        <f t="shared" si="10"/>
        <v>14395.6</v>
      </c>
      <c r="R93" s="124">
        <v>5220.0600000000004</v>
      </c>
      <c r="S93" s="79">
        <f t="shared" si="11"/>
        <v>7125.4</v>
      </c>
      <c r="T93" s="124">
        <v>37440.339999999997</v>
      </c>
      <c r="U93" s="80" t="s">
        <v>167</v>
      </c>
      <c r="V93" s="97" t="s">
        <v>270</v>
      </c>
    </row>
    <row r="94" spans="1:22" s="125" customFormat="1" ht="22.5" customHeight="1">
      <c r="A94" s="92">
        <v>87</v>
      </c>
      <c r="B94" s="92" t="s">
        <v>254</v>
      </c>
      <c r="C94" s="132" t="s">
        <v>79</v>
      </c>
      <c r="D94" s="132" t="s">
        <v>1168</v>
      </c>
      <c r="E94" s="93" t="s">
        <v>1288</v>
      </c>
      <c r="F94" s="94">
        <v>45778</v>
      </c>
      <c r="G94" s="94">
        <v>45962</v>
      </c>
      <c r="H94" s="133">
        <v>60000</v>
      </c>
      <c r="I94" s="133">
        <v>3143.58</v>
      </c>
      <c r="J94" s="95">
        <v>25</v>
      </c>
      <c r="K94" s="133">
        <v>1722</v>
      </c>
      <c r="L94" s="79">
        <f t="shared" si="6"/>
        <v>4260</v>
      </c>
      <c r="M94" s="79">
        <f t="shared" si="7"/>
        <v>780</v>
      </c>
      <c r="N94" s="81">
        <f t="shared" si="8"/>
        <v>1824</v>
      </c>
      <c r="O94" s="79">
        <f t="shared" si="9"/>
        <v>4254</v>
      </c>
      <c r="P94" s="124">
        <v>1740.46</v>
      </c>
      <c r="Q94" s="79">
        <f t="shared" si="10"/>
        <v>14580.46</v>
      </c>
      <c r="R94" s="124">
        <v>11935.64</v>
      </c>
      <c r="S94" s="79">
        <f t="shared" si="11"/>
        <v>9294</v>
      </c>
      <c r="T94" s="124">
        <v>51569.96</v>
      </c>
      <c r="U94" s="80" t="s">
        <v>167</v>
      </c>
      <c r="V94" s="81" t="s">
        <v>269</v>
      </c>
    </row>
    <row r="95" spans="1:22" s="125" customFormat="1" ht="25.5" customHeight="1">
      <c r="A95" s="92">
        <v>88</v>
      </c>
      <c r="B95" s="92" t="s">
        <v>919</v>
      </c>
      <c r="C95" s="132" t="s">
        <v>261</v>
      </c>
      <c r="D95" s="132" t="s">
        <v>174</v>
      </c>
      <c r="E95" s="93" t="s">
        <v>1288</v>
      </c>
      <c r="F95" s="94">
        <v>45748</v>
      </c>
      <c r="G95" s="94">
        <v>45962</v>
      </c>
      <c r="H95" s="133">
        <v>80000</v>
      </c>
      <c r="I95" s="133">
        <v>7400.87</v>
      </c>
      <c r="J95" s="95">
        <v>25</v>
      </c>
      <c r="K95" s="133">
        <v>2296</v>
      </c>
      <c r="L95" s="79">
        <f t="shared" si="6"/>
        <v>5679.9999999999991</v>
      </c>
      <c r="M95" s="79">
        <f t="shared" si="7"/>
        <v>1040</v>
      </c>
      <c r="N95" s="81">
        <f t="shared" si="8"/>
        <v>2432</v>
      </c>
      <c r="O95" s="79">
        <f t="shared" si="9"/>
        <v>5672</v>
      </c>
      <c r="P95" s="92">
        <v>25</v>
      </c>
      <c r="Q95" s="79">
        <f t="shared" si="10"/>
        <v>17145</v>
      </c>
      <c r="R95" s="124">
        <v>12153.87</v>
      </c>
      <c r="S95" s="79">
        <f t="shared" si="11"/>
        <v>12392</v>
      </c>
      <c r="T95" s="124">
        <v>67846.13</v>
      </c>
      <c r="U95" s="80" t="s">
        <v>167</v>
      </c>
      <c r="V95" s="97" t="s">
        <v>270</v>
      </c>
    </row>
    <row r="96" spans="1:22" s="125" customFormat="1" ht="21" customHeight="1">
      <c r="A96" s="92">
        <v>89</v>
      </c>
      <c r="B96" s="92" t="s">
        <v>920</v>
      </c>
      <c r="C96" s="132" t="s">
        <v>41</v>
      </c>
      <c r="D96" s="132" t="s">
        <v>1169</v>
      </c>
      <c r="E96" s="93" t="s">
        <v>1288</v>
      </c>
      <c r="F96" s="94">
        <v>45748</v>
      </c>
      <c r="G96" s="94">
        <v>45962</v>
      </c>
      <c r="H96" s="133">
        <v>50000</v>
      </c>
      <c r="I96" s="133">
        <v>1854</v>
      </c>
      <c r="J96" s="95">
        <v>25</v>
      </c>
      <c r="K96" s="133">
        <v>1435</v>
      </c>
      <c r="L96" s="79">
        <f t="shared" si="6"/>
        <v>3549.9999999999995</v>
      </c>
      <c r="M96" s="79">
        <f t="shared" si="7"/>
        <v>650</v>
      </c>
      <c r="N96" s="81">
        <f t="shared" si="8"/>
        <v>1520</v>
      </c>
      <c r="O96" s="79">
        <f t="shared" si="9"/>
        <v>3545.0000000000005</v>
      </c>
      <c r="P96" s="92">
        <v>25</v>
      </c>
      <c r="Q96" s="79">
        <f t="shared" si="10"/>
        <v>10725</v>
      </c>
      <c r="R96" s="124">
        <v>4834</v>
      </c>
      <c r="S96" s="79">
        <f t="shared" si="11"/>
        <v>7745</v>
      </c>
      <c r="T96" s="124">
        <v>45166</v>
      </c>
      <c r="U96" s="80" t="s">
        <v>167</v>
      </c>
      <c r="V96" s="97" t="s">
        <v>270</v>
      </c>
    </row>
    <row r="97" spans="1:22" s="125" customFormat="1" ht="21.75" customHeight="1">
      <c r="A97" s="92">
        <v>90</v>
      </c>
      <c r="B97" s="92" t="s">
        <v>785</v>
      </c>
      <c r="C97" s="132" t="s">
        <v>380</v>
      </c>
      <c r="D97" s="132" t="s">
        <v>1170</v>
      </c>
      <c r="E97" s="93" t="s">
        <v>1288</v>
      </c>
      <c r="F97" s="94">
        <v>45778</v>
      </c>
      <c r="G97" s="94">
        <v>45962</v>
      </c>
      <c r="H97" s="133">
        <v>40000</v>
      </c>
      <c r="I97" s="132">
        <v>442.65</v>
      </c>
      <c r="J97" s="95">
        <v>25</v>
      </c>
      <c r="K97" s="133">
        <v>1148</v>
      </c>
      <c r="L97" s="79">
        <f t="shared" si="6"/>
        <v>2839.9999999999995</v>
      </c>
      <c r="M97" s="79">
        <f t="shared" si="7"/>
        <v>520</v>
      </c>
      <c r="N97" s="81">
        <f t="shared" si="8"/>
        <v>1216</v>
      </c>
      <c r="O97" s="79">
        <f t="shared" si="9"/>
        <v>2836</v>
      </c>
      <c r="P97" s="92">
        <v>25</v>
      </c>
      <c r="Q97" s="79">
        <f t="shared" si="10"/>
        <v>8585</v>
      </c>
      <c r="R97" s="124">
        <v>2831.65</v>
      </c>
      <c r="S97" s="79">
        <f t="shared" si="11"/>
        <v>6196</v>
      </c>
      <c r="T97" s="124">
        <v>37168.35</v>
      </c>
      <c r="U97" s="80" t="s">
        <v>167</v>
      </c>
      <c r="V97" s="81" t="s">
        <v>269</v>
      </c>
    </row>
    <row r="98" spans="1:22" s="125" customFormat="1" ht="20.25" customHeight="1">
      <c r="A98" s="92">
        <v>91</v>
      </c>
      <c r="B98" s="92" t="s">
        <v>131</v>
      </c>
      <c r="C98" s="132" t="s">
        <v>79</v>
      </c>
      <c r="D98" s="132" t="s">
        <v>1171</v>
      </c>
      <c r="E98" s="93" t="s">
        <v>1288</v>
      </c>
      <c r="F98" s="94">
        <v>45778</v>
      </c>
      <c r="G98" s="94">
        <v>45962</v>
      </c>
      <c r="H98" s="133">
        <v>60000</v>
      </c>
      <c r="I98" s="133">
        <v>3486.68</v>
      </c>
      <c r="J98" s="95">
        <v>25</v>
      </c>
      <c r="K98" s="133">
        <v>1722</v>
      </c>
      <c r="L98" s="79">
        <f t="shared" si="6"/>
        <v>4260</v>
      </c>
      <c r="M98" s="79">
        <f t="shared" si="7"/>
        <v>780</v>
      </c>
      <c r="N98" s="81">
        <f t="shared" si="8"/>
        <v>1824</v>
      </c>
      <c r="O98" s="79">
        <f t="shared" si="9"/>
        <v>4254</v>
      </c>
      <c r="P98" s="92">
        <v>125</v>
      </c>
      <c r="Q98" s="79">
        <f t="shared" si="10"/>
        <v>12965</v>
      </c>
      <c r="R98" s="124">
        <v>7157.68</v>
      </c>
      <c r="S98" s="79">
        <f t="shared" si="11"/>
        <v>9294</v>
      </c>
      <c r="T98" s="124">
        <v>52842.32</v>
      </c>
      <c r="U98" s="80" t="s">
        <v>167</v>
      </c>
      <c r="V98" s="81" t="s">
        <v>269</v>
      </c>
    </row>
    <row r="99" spans="1:22" s="125" customFormat="1" ht="23.25" customHeight="1">
      <c r="A99" s="92">
        <v>92</v>
      </c>
      <c r="B99" s="92" t="s">
        <v>830</v>
      </c>
      <c r="C99" s="132" t="s">
        <v>35</v>
      </c>
      <c r="D99" s="132" t="s">
        <v>173</v>
      </c>
      <c r="E99" s="93" t="s">
        <v>1288</v>
      </c>
      <c r="F99" s="94">
        <v>45839</v>
      </c>
      <c r="G99" s="94">
        <v>46023</v>
      </c>
      <c r="H99" s="133">
        <v>80000</v>
      </c>
      <c r="I99" s="133">
        <v>7400.87</v>
      </c>
      <c r="J99" s="95">
        <v>25</v>
      </c>
      <c r="K99" s="133">
        <v>2296</v>
      </c>
      <c r="L99" s="79">
        <f t="shared" si="6"/>
        <v>5679.9999999999991</v>
      </c>
      <c r="M99" s="79">
        <f t="shared" si="7"/>
        <v>1040</v>
      </c>
      <c r="N99" s="81">
        <f t="shared" si="8"/>
        <v>2432</v>
      </c>
      <c r="O99" s="79">
        <f t="shared" si="9"/>
        <v>5672</v>
      </c>
      <c r="P99" s="92">
        <v>25</v>
      </c>
      <c r="Q99" s="79">
        <f t="shared" si="10"/>
        <v>17145</v>
      </c>
      <c r="R99" s="124">
        <v>12153.87</v>
      </c>
      <c r="S99" s="79">
        <f t="shared" si="11"/>
        <v>12392</v>
      </c>
      <c r="T99" s="124">
        <v>67846.13</v>
      </c>
      <c r="U99" s="80" t="s">
        <v>167</v>
      </c>
      <c r="V99" s="81" t="s">
        <v>270</v>
      </c>
    </row>
    <row r="100" spans="1:22" s="125" customFormat="1" ht="24.75" customHeight="1">
      <c r="A100" s="92">
        <v>93</v>
      </c>
      <c r="B100" s="92" t="s">
        <v>351</v>
      </c>
      <c r="C100" s="132" t="s">
        <v>21</v>
      </c>
      <c r="D100" s="132" t="s">
        <v>1145</v>
      </c>
      <c r="E100" s="93" t="s">
        <v>1288</v>
      </c>
      <c r="F100" s="94">
        <v>45778</v>
      </c>
      <c r="G100" s="94">
        <v>45962</v>
      </c>
      <c r="H100" s="133">
        <v>20000</v>
      </c>
      <c r="I100" s="132">
        <v>0</v>
      </c>
      <c r="J100" s="95">
        <v>25</v>
      </c>
      <c r="K100" s="132">
        <v>574</v>
      </c>
      <c r="L100" s="79">
        <f t="shared" si="6"/>
        <v>1419.9999999999998</v>
      </c>
      <c r="M100" s="79">
        <f t="shared" si="7"/>
        <v>260</v>
      </c>
      <c r="N100" s="81">
        <f t="shared" si="8"/>
        <v>608</v>
      </c>
      <c r="O100" s="79">
        <f t="shared" si="9"/>
        <v>1418</v>
      </c>
      <c r="P100" s="92">
        <v>125</v>
      </c>
      <c r="Q100" s="79">
        <f t="shared" si="10"/>
        <v>4405</v>
      </c>
      <c r="R100" s="124">
        <v>1307</v>
      </c>
      <c r="S100" s="79">
        <f t="shared" si="11"/>
        <v>3098</v>
      </c>
      <c r="T100" s="124">
        <v>18693</v>
      </c>
      <c r="U100" s="80" t="s">
        <v>167</v>
      </c>
      <c r="V100" s="81" t="s">
        <v>270</v>
      </c>
    </row>
    <row r="101" spans="1:22" s="125" customFormat="1" ht="26.25" customHeight="1">
      <c r="A101" s="92">
        <v>94</v>
      </c>
      <c r="B101" s="92" t="s">
        <v>44</v>
      </c>
      <c r="C101" s="132" t="s">
        <v>8</v>
      </c>
      <c r="D101" s="132" t="s">
        <v>1172</v>
      </c>
      <c r="E101" s="93" t="s">
        <v>1288</v>
      </c>
      <c r="F101" s="94">
        <v>45807</v>
      </c>
      <c r="G101" s="94">
        <v>45991</v>
      </c>
      <c r="H101" s="133">
        <v>15000</v>
      </c>
      <c r="I101" s="132">
        <v>0</v>
      </c>
      <c r="J101" s="95">
        <v>25</v>
      </c>
      <c r="K101" s="132">
        <v>430.5</v>
      </c>
      <c r="L101" s="79">
        <f t="shared" si="6"/>
        <v>1065</v>
      </c>
      <c r="M101" s="79">
        <f t="shared" si="7"/>
        <v>195</v>
      </c>
      <c r="N101" s="81">
        <f t="shared" si="8"/>
        <v>456</v>
      </c>
      <c r="O101" s="79">
        <f t="shared" si="9"/>
        <v>1063.5</v>
      </c>
      <c r="P101" s="92">
        <v>25</v>
      </c>
      <c r="Q101" s="79">
        <f t="shared" si="10"/>
        <v>3235</v>
      </c>
      <c r="R101" s="124">
        <v>2289.16</v>
      </c>
      <c r="S101" s="79">
        <f t="shared" si="11"/>
        <v>2323.5</v>
      </c>
      <c r="T101" s="124">
        <v>14088.5</v>
      </c>
      <c r="U101" s="80" t="s">
        <v>167</v>
      </c>
      <c r="V101" s="81" t="s">
        <v>269</v>
      </c>
    </row>
    <row r="102" spans="1:22" s="125" customFormat="1" ht="19.5" customHeight="1">
      <c r="A102" s="92">
        <v>95</v>
      </c>
      <c r="B102" s="92" t="s">
        <v>401</v>
      </c>
      <c r="C102" s="132" t="s">
        <v>409</v>
      </c>
      <c r="D102" s="132" t="s">
        <v>1173</v>
      </c>
      <c r="E102" s="93" t="s">
        <v>1288</v>
      </c>
      <c r="F102" s="94">
        <v>45839</v>
      </c>
      <c r="G102" s="94">
        <v>46023</v>
      </c>
      <c r="H102" s="133">
        <v>25400</v>
      </c>
      <c r="I102" s="132">
        <v>0</v>
      </c>
      <c r="J102" s="95">
        <v>25</v>
      </c>
      <c r="K102" s="132">
        <v>728.98</v>
      </c>
      <c r="L102" s="79">
        <f t="shared" si="6"/>
        <v>1803.3999999999999</v>
      </c>
      <c r="M102" s="79">
        <f t="shared" si="7"/>
        <v>330.2</v>
      </c>
      <c r="N102" s="81">
        <f t="shared" si="8"/>
        <v>772.16</v>
      </c>
      <c r="O102" s="79">
        <f t="shared" si="9"/>
        <v>1800.8600000000001</v>
      </c>
      <c r="P102" s="124">
        <v>2025</v>
      </c>
      <c r="Q102" s="79">
        <f t="shared" si="10"/>
        <v>7460.6</v>
      </c>
      <c r="R102" s="124">
        <v>1526.14</v>
      </c>
      <c r="S102" s="79">
        <f t="shared" si="11"/>
        <v>3934.46</v>
      </c>
      <c r="T102" s="124">
        <v>21373.86</v>
      </c>
      <c r="U102" s="80" t="s">
        <v>167</v>
      </c>
      <c r="V102" s="81" t="s">
        <v>269</v>
      </c>
    </row>
    <row r="103" spans="1:22" s="125" customFormat="1" ht="24" customHeight="1">
      <c r="A103" s="92">
        <v>96</v>
      </c>
      <c r="B103" s="92" t="s">
        <v>405</v>
      </c>
      <c r="C103" s="132" t="s">
        <v>102</v>
      </c>
      <c r="D103" s="132" t="s">
        <v>1174</v>
      </c>
      <c r="E103" s="93" t="s">
        <v>1288</v>
      </c>
      <c r="F103" s="94">
        <v>45689</v>
      </c>
      <c r="G103" s="94">
        <v>45870</v>
      </c>
      <c r="H103" s="133">
        <v>20000</v>
      </c>
      <c r="I103" s="132">
        <v>0</v>
      </c>
      <c r="J103" s="95">
        <v>25</v>
      </c>
      <c r="K103" s="132">
        <v>574</v>
      </c>
      <c r="L103" s="79">
        <f t="shared" si="6"/>
        <v>1419.9999999999998</v>
      </c>
      <c r="M103" s="79">
        <f t="shared" si="7"/>
        <v>260</v>
      </c>
      <c r="N103" s="81">
        <f t="shared" si="8"/>
        <v>608</v>
      </c>
      <c r="O103" s="79">
        <f t="shared" si="9"/>
        <v>1418</v>
      </c>
      <c r="P103" s="92">
        <v>25</v>
      </c>
      <c r="Q103" s="79">
        <f t="shared" si="10"/>
        <v>4305</v>
      </c>
      <c r="R103" s="124">
        <v>1207</v>
      </c>
      <c r="S103" s="79">
        <f t="shared" si="11"/>
        <v>3098</v>
      </c>
      <c r="T103" s="124">
        <v>18793</v>
      </c>
      <c r="U103" s="80" t="s">
        <v>167</v>
      </c>
      <c r="V103" s="81" t="s">
        <v>270</v>
      </c>
    </row>
    <row r="104" spans="1:22" s="125" customFormat="1" ht="25.5" customHeight="1">
      <c r="A104" s="92">
        <v>97</v>
      </c>
      <c r="B104" s="92" t="s">
        <v>879</v>
      </c>
      <c r="C104" s="132" t="s">
        <v>381</v>
      </c>
      <c r="D104" s="132" t="s">
        <v>913</v>
      </c>
      <c r="E104" s="93" t="s">
        <v>1288</v>
      </c>
      <c r="F104" s="94">
        <v>45807</v>
      </c>
      <c r="G104" s="94">
        <v>45991</v>
      </c>
      <c r="H104" s="133">
        <v>60000</v>
      </c>
      <c r="I104" s="133">
        <v>3486.68</v>
      </c>
      <c r="J104" s="95">
        <v>25</v>
      </c>
      <c r="K104" s="133">
        <v>1722</v>
      </c>
      <c r="L104" s="79">
        <f t="shared" si="6"/>
        <v>4260</v>
      </c>
      <c r="M104" s="79">
        <f t="shared" si="7"/>
        <v>780</v>
      </c>
      <c r="N104" s="81">
        <f t="shared" si="8"/>
        <v>1824</v>
      </c>
      <c r="O104" s="79">
        <f t="shared" si="9"/>
        <v>4254</v>
      </c>
      <c r="P104" s="92">
        <v>25</v>
      </c>
      <c r="Q104" s="79">
        <f t="shared" si="10"/>
        <v>12865</v>
      </c>
      <c r="R104" s="124">
        <v>7057.68</v>
      </c>
      <c r="S104" s="79">
        <f t="shared" si="11"/>
        <v>9294</v>
      </c>
      <c r="T104" s="124">
        <v>52942.32</v>
      </c>
      <c r="U104" s="80" t="s">
        <v>167</v>
      </c>
      <c r="V104" s="81" t="s">
        <v>270</v>
      </c>
    </row>
    <row r="105" spans="1:22" s="125" customFormat="1" ht="30" customHeight="1">
      <c r="A105" s="92">
        <v>98</v>
      </c>
      <c r="B105" s="132" t="s">
        <v>1294</v>
      </c>
      <c r="C105" s="132" t="s">
        <v>6</v>
      </c>
      <c r="D105" s="132" t="s">
        <v>1310</v>
      </c>
      <c r="E105" s="93" t="s">
        <v>1288</v>
      </c>
      <c r="F105" s="94">
        <v>45809</v>
      </c>
      <c r="G105" s="94">
        <v>45992</v>
      </c>
      <c r="H105" s="133">
        <v>145000</v>
      </c>
      <c r="I105" s="133">
        <v>22690.49</v>
      </c>
      <c r="J105" s="95">
        <v>25</v>
      </c>
      <c r="K105" s="133">
        <v>4161.5</v>
      </c>
      <c r="L105" s="79">
        <f t="shared" si="6"/>
        <v>10294.999999999998</v>
      </c>
      <c r="M105" s="79">
        <f t="shared" si="7"/>
        <v>1885</v>
      </c>
      <c r="N105" s="81">
        <f t="shared" si="8"/>
        <v>4408</v>
      </c>
      <c r="O105" s="79">
        <f t="shared" si="9"/>
        <v>10280.5</v>
      </c>
      <c r="P105" s="133">
        <v>5525</v>
      </c>
      <c r="Q105" s="79">
        <f t="shared" si="10"/>
        <v>36555</v>
      </c>
      <c r="R105" s="124">
        <v>36784.99</v>
      </c>
      <c r="S105" s="79">
        <f t="shared" si="11"/>
        <v>22460.5</v>
      </c>
      <c r="T105" s="133">
        <v>108215.01</v>
      </c>
      <c r="U105" s="80" t="s">
        <v>167</v>
      </c>
      <c r="V105" s="134" t="s">
        <v>270</v>
      </c>
    </row>
    <row r="106" spans="1:22" s="125" customFormat="1" ht="26.25" customHeight="1">
      <c r="A106" s="92">
        <v>99</v>
      </c>
      <c r="B106" s="92" t="s">
        <v>544</v>
      </c>
      <c r="C106" s="132" t="s">
        <v>79</v>
      </c>
      <c r="D106" s="132" t="s">
        <v>1157</v>
      </c>
      <c r="E106" s="93" t="s">
        <v>1288</v>
      </c>
      <c r="F106" s="94">
        <v>45778</v>
      </c>
      <c r="G106" s="94">
        <v>45962</v>
      </c>
      <c r="H106" s="133">
        <v>60000</v>
      </c>
      <c r="I106" s="133">
        <v>3486.68</v>
      </c>
      <c r="J106" s="95">
        <v>25</v>
      </c>
      <c r="K106" s="133">
        <v>1722</v>
      </c>
      <c r="L106" s="79">
        <f t="shared" si="6"/>
        <v>4260</v>
      </c>
      <c r="M106" s="79">
        <f t="shared" si="7"/>
        <v>780</v>
      </c>
      <c r="N106" s="81">
        <f t="shared" si="8"/>
        <v>1824</v>
      </c>
      <c r="O106" s="79">
        <f t="shared" si="9"/>
        <v>4254</v>
      </c>
      <c r="P106" s="92">
        <v>25</v>
      </c>
      <c r="Q106" s="79">
        <f t="shared" si="10"/>
        <v>12865</v>
      </c>
      <c r="R106" s="124">
        <v>7057.68</v>
      </c>
      <c r="S106" s="79">
        <f t="shared" si="11"/>
        <v>9294</v>
      </c>
      <c r="T106" s="124">
        <v>52942.32</v>
      </c>
      <c r="U106" s="80" t="s">
        <v>167</v>
      </c>
      <c r="V106" s="81" t="s">
        <v>269</v>
      </c>
    </row>
    <row r="107" spans="1:22" s="125" customFormat="1" ht="27.75" customHeight="1">
      <c r="A107" s="92">
        <v>100</v>
      </c>
      <c r="B107" s="92" t="s">
        <v>710</v>
      </c>
      <c r="C107" s="132" t="s">
        <v>54</v>
      </c>
      <c r="D107" s="132" t="s">
        <v>1143</v>
      </c>
      <c r="E107" s="93" t="s">
        <v>1288</v>
      </c>
      <c r="F107" s="94">
        <v>45807</v>
      </c>
      <c r="G107" s="94">
        <v>45991</v>
      </c>
      <c r="H107" s="133">
        <v>70000</v>
      </c>
      <c r="I107" s="133">
        <v>5368.48</v>
      </c>
      <c r="J107" s="95">
        <v>25</v>
      </c>
      <c r="K107" s="133">
        <v>2009</v>
      </c>
      <c r="L107" s="79">
        <f t="shared" si="6"/>
        <v>4970</v>
      </c>
      <c r="M107" s="79">
        <f t="shared" si="7"/>
        <v>910</v>
      </c>
      <c r="N107" s="81">
        <f t="shared" si="8"/>
        <v>2128</v>
      </c>
      <c r="O107" s="79">
        <f t="shared" si="9"/>
        <v>4963</v>
      </c>
      <c r="P107" s="92">
        <v>25</v>
      </c>
      <c r="Q107" s="79">
        <f t="shared" si="10"/>
        <v>15005</v>
      </c>
      <c r="R107" s="124">
        <v>9530.48</v>
      </c>
      <c r="S107" s="79">
        <f t="shared" si="11"/>
        <v>10843</v>
      </c>
      <c r="T107" s="124">
        <v>60469.52</v>
      </c>
      <c r="U107" s="80" t="s">
        <v>167</v>
      </c>
      <c r="V107" s="81" t="s">
        <v>269</v>
      </c>
    </row>
    <row r="108" spans="1:22" s="125" customFormat="1" ht="25.5" customHeight="1">
      <c r="A108" s="92">
        <v>101</v>
      </c>
      <c r="B108" s="92" t="s">
        <v>613</v>
      </c>
      <c r="C108" s="132" t="s">
        <v>67</v>
      </c>
      <c r="D108" s="132" t="s">
        <v>209</v>
      </c>
      <c r="E108" s="93" t="s">
        <v>1288</v>
      </c>
      <c r="F108" s="94">
        <v>45689</v>
      </c>
      <c r="G108" s="94">
        <v>45870</v>
      </c>
      <c r="H108" s="133">
        <v>46000</v>
      </c>
      <c r="I108" s="133">
        <v>1289.46</v>
      </c>
      <c r="J108" s="95">
        <v>25</v>
      </c>
      <c r="K108" s="133">
        <v>1320.2</v>
      </c>
      <c r="L108" s="79">
        <f t="shared" si="6"/>
        <v>3265.9999999999995</v>
      </c>
      <c r="M108" s="79">
        <f t="shared" si="7"/>
        <v>598</v>
      </c>
      <c r="N108" s="81">
        <f t="shared" si="8"/>
        <v>1398.4</v>
      </c>
      <c r="O108" s="79">
        <f t="shared" si="9"/>
        <v>3261.4</v>
      </c>
      <c r="P108" s="92">
        <v>125</v>
      </c>
      <c r="Q108" s="79">
        <f t="shared" si="10"/>
        <v>9969</v>
      </c>
      <c r="R108" s="124">
        <v>4133.0600000000004</v>
      </c>
      <c r="S108" s="79">
        <f t="shared" si="11"/>
        <v>7125.4</v>
      </c>
      <c r="T108" s="124">
        <v>41866.94</v>
      </c>
      <c r="U108" s="80" t="s">
        <v>167</v>
      </c>
      <c r="V108" s="81" t="s">
        <v>269</v>
      </c>
    </row>
    <row r="109" spans="1:22" s="125" customFormat="1" ht="26.25" customHeight="1">
      <c r="A109" s="92">
        <v>102</v>
      </c>
      <c r="B109" s="92" t="s">
        <v>1057</v>
      </c>
      <c r="C109" s="132" t="s">
        <v>1042</v>
      </c>
      <c r="D109" s="132" t="s">
        <v>1140</v>
      </c>
      <c r="E109" s="93" t="s">
        <v>1288</v>
      </c>
      <c r="F109" s="94">
        <v>45717</v>
      </c>
      <c r="G109" s="94">
        <v>45901</v>
      </c>
      <c r="H109" s="133">
        <v>60000</v>
      </c>
      <c r="I109" s="133">
        <v>3486.68</v>
      </c>
      <c r="J109" s="95">
        <v>25</v>
      </c>
      <c r="K109" s="133">
        <v>1722</v>
      </c>
      <c r="L109" s="79">
        <f t="shared" si="6"/>
        <v>4260</v>
      </c>
      <c r="M109" s="79">
        <f t="shared" si="7"/>
        <v>780</v>
      </c>
      <c r="N109" s="81">
        <f t="shared" si="8"/>
        <v>1824</v>
      </c>
      <c r="O109" s="79">
        <f t="shared" si="9"/>
        <v>4254</v>
      </c>
      <c r="P109" s="92">
        <v>25</v>
      </c>
      <c r="Q109" s="79">
        <f t="shared" si="10"/>
        <v>12865</v>
      </c>
      <c r="R109" s="124">
        <v>7057.68</v>
      </c>
      <c r="S109" s="79">
        <f t="shared" si="11"/>
        <v>9294</v>
      </c>
      <c r="T109" s="124">
        <v>52942.32</v>
      </c>
      <c r="U109" s="80" t="s">
        <v>167</v>
      </c>
      <c r="V109" s="97" t="s">
        <v>269</v>
      </c>
    </row>
    <row r="110" spans="1:22" s="125" customFormat="1" ht="30" customHeight="1">
      <c r="A110" s="92">
        <v>103</v>
      </c>
      <c r="B110" s="92" t="s">
        <v>39</v>
      </c>
      <c r="C110" s="132" t="s">
        <v>2</v>
      </c>
      <c r="D110" s="132" t="s">
        <v>190</v>
      </c>
      <c r="E110" s="93" t="s">
        <v>1288</v>
      </c>
      <c r="F110" s="94">
        <v>45778</v>
      </c>
      <c r="G110" s="94">
        <v>45962</v>
      </c>
      <c r="H110" s="133">
        <v>130000</v>
      </c>
      <c r="I110" s="133">
        <v>19162.12</v>
      </c>
      <c r="J110" s="95">
        <v>25</v>
      </c>
      <c r="K110" s="133">
        <v>3731</v>
      </c>
      <c r="L110" s="79">
        <f t="shared" si="6"/>
        <v>9230</v>
      </c>
      <c r="M110" s="79">
        <f t="shared" si="7"/>
        <v>1690</v>
      </c>
      <c r="N110" s="81">
        <f t="shared" si="8"/>
        <v>3952</v>
      </c>
      <c r="O110" s="79">
        <f t="shared" si="9"/>
        <v>9217</v>
      </c>
      <c r="P110" s="92">
        <v>25</v>
      </c>
      <c r="Q110" s="79">
        <f t="shared" si="10"/>
        <v>27845</v>
      </c>
      <c r="R110" s="124">
        <v>28156.71</v>
      </c>
      <c r="S110" s="79">
        <f t="shared" si="11"/>
        <v>20137</v>
      </c>
      <c r="T110" s="124">
        <v>103129.88</v>
      </c>
      <c r="U110" s="80" t="s">
        <v>167</v>
      </c>
      <c r="V110" s="81" t="s">
        <v>269</v>
      </c>
    </row>
    <row r="111" spans="1:22" s="125" customFormat="1" ht="24" customHeight="1">
      <c r="A111" s="92">
        <v>104</v>
      </c>
      <c r="B111" s="92" t="s">
        <v>1058</v>
      </c>
      <c r="C111" s="132" t="s">
        <v>61</v>
      </c>
      <c r="D111" s="132" t="s">
        <v>184</v>
      </c>
      <c r="E111" s="93" t="s">
        <v>1288</v>
      </c>
      <c r="F111" s="94">
        <v>45717</v>
      </c>
      <c r="G111" s="94">
        <v>45901</v>
      </c>
      <c r="H111" s="133">
        <v>60000</v>
      </c>
      <c r="I111" s="133">
        <v>3486.68</v>
      </c>
      <c r="J111" s="95">
        <v>25</v>
      </c>
      <c r="K111" s="133">
        <v>1722</v>
      </c>
      <c r="L111" s="79">
        <f t="shared" si="6"/>
        <v>4260</v>
      </c>
      <c r="M111" s="79">
        <f t="shared" si="7"/>
        <v>780</v>
      </c>
      <c r="N111" s="81">
        <f t="shared" si="8"/>
        <v>1824</v>
      </c>
      <c r="O111" s="79">
        <f t="shared" si="9"/>
        <v>4254</v>
      </c>
      <c r="P111" s="92">
        <v>25</v>
      </c>
      <c r="Q111" s="79">
        <f t="shared" si="10"/>
        <v>12865</v>
      </c>
      <c r="R111" s="124">
        <v>7057.68</v>
      </c>
      <c r="S111" s="79">
        <f t="shared" si="11"/>
        <v>9294</v>
      </c>
      <c r="T111" s="124">
        <v>52942.32</v>
      </c>
      <c r="U111" s="80" t="s">
        <v>167</v>
      </c>
      <c r="V111" s="97" t="s">
        <v>270</v>
      </c>
    </row>
    <row r="112" spans="1:22" s="125" customFormat="1" ht="21.75" customHeight="1">
      <c r="A112" s="92">
        <v>105</v>
      </c>
      <c r="B112" s="92" t="s">
        <v>614</v>
      </c>
      <c r="C112" s="132" t="s">
        <v>79</v>
      </c>
      <c r="D112" s="132" t="s">
        <v>174</v>
      </c>
      <c r="E112" s="93" t="s">
        <v>1288</v>
      </c>
      <c r="F112" s="94">
        <v>45778</v>
      </c>
      <c r="G112" s="94">
        <v>45962</v>
      </c>
      <c r="H112" s="133">
        <v>85000</v>
      </c>
      <c r="I112" s="133">
        <v>8576.99</v>
      </c>
      <c r="J112" s="95">
        <v>25</v>
      </c>
      <c r="K112" s="133">
        <v>2439.5</v>
      </c>
      <c r="L112" s="79">
        <f t="shared" si="6"/>
        <v>6034.9999999999991</v>
      </c>
      <c r="M112" s="79">
        <f t="shared" si="7"/>
        <v>1105</v>
      </c>
      <c r="N112" s="81">
        <f t="shared" si="8"/>
        <v>2584</v>
      </c>
      <c r="O112" s="79">
        <f t="shared" si="9"/>
        <v>6026.5</v>
      </c>
      <c r="P112" s="124">
        <v>1125</v>
      </c>
      <c r="Q112" s="79">
        <f t="shared" si="10"/>
        <v>19315</v>
      </c>
      <c r="R112" s="124">
        <v>14725.49</v>
      </c>
      <c r="S112" s="79">
        <f t="shared" si="11"/>
        <v>13166.5</v>
      </c>
      <c r="T112" s="124">
        <v>70274.509999999995</v>
      </c>
      <c r="U112" s="80" t="s">
        <v>167</v>
      </c>
      <c r="V112" s="81" t="s">
        <v>269</v>
      </c>
    </row>
    <row r="113" spans="1:22" s="125" customFormat="1" ht="27" customHeight="1">
      <c r="A113" s="92">
        <v>106</v>
      </c>
      <c r="B113" s="92" t="s">
        <v>1248</v>
      </c>
      <c r="C113" s="132" t="s">
        <v>382</v>
      </c>
      <c r="D113" s="132" t="s">
        <v>1149</v>
      </c>
      <c r="E113" s="93" t="s">
        <v>1288</v>
      </c>
      <c r="F113" s="94">
        <v>45748</v>
      </c>
      <c r="G113" s="94">
        <v>45962</v>
      </c>
      <c r="H113" s="133">
        <v>70000</v>
      </c>
      <c r="I113" s="133">
        <v>5368.48</v>
      </c>
      <c r="J113" s="95">
        <v>25</v>
      </c>
      <c r="K113" s="133">
        <v>2009</v>
      </c>
      <c r="L113" s="79">
        <f t="shared" si="6"/>
        <v>4970</v>
      </c>
      <c r="M113" s="79">
        <f t="shared" si="7"/>
        <v>910</v>
      </c>
      <c r="N113" s="81">
        <f t="shared" si="8"/>
        <v>2128</v>
      </c>
      <c r="O113" s="79">
        <f t="shared" si="9"/>
        <v>4963</v>
      </c>
      <c r="P113" s="92">
        <v>25</v>
      </c>
      <c r="Q113" s="79">
        <f t="shared" si="10"/>
        <v>15005</v>
      </c>
      <c r="R113" s="124">
        <v>9530.48</v>
      </c>
      <c r="S113" s="79">
        <f t="shared" si="11"/>
        <v>10843</v>
      </c>
      <c r="T113" s="124">
        <v>60469.52</v>
      </c>
      <c r="U113" s="80" t="s">
        <v>167</v>
      </c>
      <c r="V113" s="97" t="s">
        <v>269</v>
      </c>
    </row>
    <row r="114" spans="1:22" s="125" customFormat="1" ht="24.75" customHeight="1">
      <c r="A114" s="92">
        <v>107</v>
      </c>
      <c r="B114" s="92" t="s">
        <v>108</v>
      </c>
      <c r="C114" s="132" t="s">
        <v>21</v>
      </c>
      <c r="D114" s="132" t="s">
        <v>1176</v>
      </c>
      <c r="E114" s="93" t="s">
        <v>1288</v>
      </c>
      <c r="F114" s="94">
        <v>45807</v>
      </c>
      <c r="G114" s="94">
        <v>45991</v>
      </c>
      <c r="H114" s="133">
        <v>20000</v>
      </c>
      <c r="I114" s="132">
        <v>0</v>
      </c>
      <c r="J114" s="95">
        <v>25</v>
      </c>
      <c r="K114" s="132">
        <v>574</v>
      </c>
      <c r="L114" s="79">
        <f t="shared" si="6"/>
        <v>1419.9999999999998</v>
      </c>
      <c r="M114" s="79">
        <f t="shared" si="7"/>
        <v>260</v>
      </c>
      <c r="N114" s="81">
        <f t="shared" si="8"/>
        <v>608</v>
      </c>
      <c r="O114" s="79">
        <f t="shared" si="9"/>
        <v>1418</v>
      </c>
      <c r="P114" s="92">
        <v>125</v>
      </c>
      <c r="Q114" s="79">
        <f t="shared" si="10"/>
        <v>4405</v>
      </c>
      <c r="R114" s="124">
        <v>1307</v>
      </c>
      <c r="S114" s="79">
        <f t="shared" si="11"/>
        <v>3098</v>
      </c>
      <c r="T114" s="124">
        <v>18693</v>
      </c>
      <c r="U114" s="80" t="s">
        <v>167</v>
      </c>
      <c r="V114" s="81" t="s">
        <v>269</v>
      </c>
    </row>
    <row r="115" spans="1:22" s="125" customFormat="1" ht="27" customHeight="1">
      <c r="A115" s="92">
        <v>108</v>
      </c>
      <c r="B115" s="92" t="s">
        <v>880</v>
      </c>
      <c r="C115" s="132" t="s">
        <v>910</v>
      </c>
      <c r="D115" s="132" t="s">
        <v>375</v>
      </c>
      <c r="E115" s="93" t="s">
        <v>1288</v>
      </c>
      <c r="F115" s="94">
        <v>45778</v>
      </c>
      <c r="G115" s="94">
        <v>45962</v>
      </c>
      <c r="H115" s="133">
        <v>60000</v>
      </c>
      <c r="I115" s="133">
        <v>3486.68</v>
      </c>
      <c r="J115" s="95">
        <v>25</v>
      </c>
      <c r="K115" s="133">
        <v>1722</v>
      </c>
      <c r="L115" s="79">
        <f t="shared" si="6"/>
        <v>4260</v>
      </c>
      <c r="M115" s="79">
        <f t="shared" si="7"/>
        <v>780</v>
      </c>
      <c r="N115" s="81">
        <f t="shared" si="8"/>
        <v>1824</v>
      </c>
      <c r="O115" s="79">
        <f t="shared" si="9"/>
        <v>4254</v>
      </c>
      <c r="P115" s="92">
        <v>125</v>
      </c>
      <c r="Q115" s="79">
        <f t="shared" si="10"/>
        <v>12965</v>
      </c>
      <c r="R115" s="124">
        <v>7057.68</v>
      </c>
      <c r="S115" s="79">
        <f t="shared" si="11"/>
        <v>9294</v>
      </c>
      <c r="T115" s="124">
        <v>52842.32</v>
      </c>
      <c r="U115" s="80" t="s">
        <v>167</v>
      </c>
      <c r="V115" s="96" t="s">
        <v>269</v>
      </c>
    </row>
    <row r="116" spans="1:22" s="125" customFormat="1" ht="27" customHeight="1">
      <c r="A116" s="92">
        <v>109</v>
      </c>
      <c r="B116" s="92" t="s">
        <v>921</v>
      </c>
      <c r="C116" s="132" t="s">
        <v>261</v>
      </c>
      <c r="D116" s="132" t="s">
        <v>1177</v>
      </c>
      <c r="E116" s="93" t="s">
        <v>1288</v>
      </c>
      <c r="F116" s="94">
        <v>45748</v>
      </c>
      <c r="G116" s="94">
        <v>45962</v>
      </c>
      <c r="H116" s="133">
        <v>46000</v>
      </c>
      <c r="I116" s="133">
        <v>1289.46</v>
      </c>
      <c r="J116" s="95">
        <v>25</v>
      </c>
      <c r="K116" s="133">
        <v>1320.2</v>
      </c>
      <c r="L116" s="79">
        <f t="shared" si="6"/>
        <v>3265.9999999999995</v>
      </c>
      <c r="M116" s="79">
        <f t="shared" si="7"/>
        <v>598</v>
      </c>
      <c r="N116" s="81">
        <f t="shared" si="8"/>
        <v>1398.4</v>
      </c>
      <c r="O116" s="79">
        <f t="shared" si="9"/>
        <v>3261.4</v>
      </c>
      <c r="P116" s="92">
        <v>25</v>
      </c>
      <c r="Q116" s="79">
        <f t="shared" si="10"/>
        <v>9869</v>
      </c>
      <c r="R116" s="124">
        <v>4033.06</v>
      </c>
      <c r="S116" s="79">
        <f t="shared" si="11"/>
        <v>7125.4</v>
      </c>
      <c r="T116" s="124">
        <v>41966.94</v>
      </c>
      <c r="U116" s="80" t="s">
        <v>167</v>
      </c>
      <c r="V116" s="97" t="s">
        <v>269</v>
      </c>
    </row>
    <row r="117" spans="1:22" s="125" customFormat="1" ht="24.75" customHeight="1">
      <c r="A117" s="92">
        <v>110</v>
      </c>
      <c r="B117" s="92" t="s">
        <v>1059</v>
      </c>
      <c r="C117" s="132" t="s">
        <v>62</v>
      </c>
      <c r="D117" s="132" t="s">
        <v>1178</v>
      </c>
      <c r="E117" s="93" t="s">
        <v>1288</v>
      </c>
      <c r="F117" s="94">
        <v>45717</v>
      </c>
      <c r="G117" s="94">
        <v>45901</v>
      </c>
      <c r="H117" s="133">
        <v>40000</v>
      </c>
      <c r="I117" s="132">
        <v>442.65</v>
      </c>
      <c r="J117" s="95">
        <v>25</v>
      </c>
      <c r="K117" s="133">
        <v>1148</v>
      </c>
      <c r="L117" s="79">
        <f t="shared" si="6"/>
        <v>2839.9999999999995</v>
      </c>
      <c r="M117" s="79">
        <f t="shared" si="7"/>
        <v>520</v>
      </c>
      <c r="N117" s="81">
        <f t="shared" si="8"/>
        <v>1216</v>
      </c>
      <c r="O117" s="79">
        <f t="shared" si="9"/>
        <v>2836</v>
      </c>
      <c r="P117" s="92">
        <v>25</v>
      </c>
      <c r="Q117" s="79">
        <f t="shared" si="10"/>
        <v>8585</v>
      </c>
      <c r="R117" s="124">
        <v>2831.65</v>
      </c>
      <c r="S117" s="79">
        <f t="shared" si="11"/>
        <v>6196</v>
      </c>
      <c r="T117" s="124">
        <v>37168.35</v>
      </c>
      <c r="U117" s="80" t="s">
        <v>167</v>
      </c>
      <c r="V117" s="97" t="s">
        <v>270</v>
      </c>
    </row>
    <row r="118" spans="1:22" s="125" customFormat="1" ht="24" customHeight="1">
      <c r="A118" s="92">
        <v>111</v>
      </c>
      <c r="B118" s="92" t="s">
        <v>484</v>
      </c>
      <c r="C118" s="132" t="s">
        <v>506</v>
      </c>
      <c r="D118" s="132" t="s">
        <v>375</v>
      </c>
      <c r="E118" s="93" t="s">
        <v>1288</v>
      </c>
      <c r="F118" s="94">
        <v>45778</v>
      </c>
      <c r="G118" s="94">
        <v>45962</v>
      </c>
      <c r="H118" s="133">
        <v>50000</v>
      </c>
      <c r="I118" s="133">
        <v>1854</v>
      </c>
      <c r="J118" s="95">
        <v>25</v>
      </c>
      <c r="K118" s="133">
        <v>1435</v>
      </c>
      <c r="L118" s="79">
        <f t="shared" si="6"/>
        <v>3549.9999999999995</v>
      </c>
      <c r="M118" s="79">
        <f t="shared" si="7"/>
        <v>650</v>
      </c>
      <c r="N118" s="81">
        <f t="shared" si="8"/>
        <v>1520</v>
      </c>
      <c r="O118" s="79">
        <f t="shared" si="9"/>
        <v>3545.0000000000005</v>
      </c>
      <c r="P118" s="124">
        <v>2560</v>
      </c>
      <c r="Q118" s="79">
        <f t="shared" si="10"/>
        <v>13260</v>
      </c>
      <c r="R118" s="124">
        <v>7369</v>
      </c>
      <c r="S118" s="79">
        <f t="shared" si="11"/>
        <v>7745</v>
      </c>
      <c r="T118" s="124">
        <v>42631</v>
      </c>
      <c r="U118" s="80" t="s">
        <v>167</v>
      </c>
      <c r="V118" s="81" t="s">
        <v>270</v>
      </c>
    </row>
    <row r="119" spans="1:22" s="125" customFormat="1" ht="26.25" customHeight="1">
      <c r="A119" s="92">
        <v>112</v>
      </c>
      <c r="B119" s="92" t="s">
        <v>143</v>
      </c>
      <c r="C119" s="132" t="s">
        <v>21</v>
      </c>
      <c r="D119" s="132" t="s">
        <v>1179</v>
      </c>
      <c r="E119" s="93" t="s">
        <v>1288</v>
      </c>
      <c r="F119" s="94">
        <v>45778</v>
      </c>
      <c r="G119" s="94">
        <v>45962</v>
      </c>
      <c r="H119" s="133">
        <v>20000</v>
      </c>
      <c r="I119" s="132">
        <v>0</v>
      </c>
      <c r="J119" s="95">
        <v>25</v>
      </c>
      <c r="K119" s="132">
        <v>574</v>
      </c>
      <c r="L119" s="79">
        <f t="shared" si="6"/>
        <v>1419.9999999999998</v>
      </c>
      <c r="M119" s="79">
        <f t="shared" si="7"/>
        <v>260</v>
      </c>
      <c r="N119" s="81">
        <f t="shared" si="8"/>
        <v>608</v>
      </c>
      <c r="O119" s="79">
        <f t="shared" si="9"/>
        <v>1418</v>
      </c>
      <c r="P119" s="92">
        <v>25</v>
      </c>
      <c r="Q119" s="79">
        <f t="shared" si="10"/>
        <v>4305</v>
      </c>
      <c r="R119" s="124">
        <v>1207</v>
      </c>
      <c r="S119" s="79">
        <f t="shared" si="11"/>
        <v>3098</v>
      </c>
      <c r="T119" s="124">
        <v>18793</v>
      </c>
      <c r="U119" s="80" t="s">
        <v>167</v>
      </c>
      <c r="V119" s="81" t="s">
        <v>270</v>
      </c>
    </row>
    <row r="120" spans="1:22" s="125" customFormat="1" ht="30" customHeight="1">
      <c r="A120" s="92">
        <v>113</v>
      </c>
      <c r="B120" s="92" t="s">
        <v>400</v>
      </c>
      <c r="C120" s="132" t="s">
        <v>409</v>
      </c>
      <c r="D120" s="132" t="s">
        <v>1173</v>
      </c>
      <c r="E120" s="93" t="s">
        <v>1288</v>
      </c>
      <c r="F120" s="94">
        <v>45778</v>
      </c>
      <c r="G120" s="94">
        <v>45962</v>
      </c>
      <c r="H120" s="133">
        <v>25400</v>
      </c>
      <c r="I120" s="132">
        <v>0</v>
      </c>
      <c r="J120" s="95">
        <v>25</v>
      </c>
      <c r="K120" s="132">
        <v>728.98</v>
      </c>
      <c r="L120" s="79">
        <f t="shared" si="6"/>
        <v>1803.3999999999999</v>
      </c>
      <c r="M120" s="79">
        <f t="shared" si="7"/>
        <v>330.2</v>
      </c>
      <c r="N120" s="81">
        <f t="shared" si="8"/>
        <v>772.16</v>
      </c>
      <c r="O120" s="79">
        <f t="shared" si="9"/>
        <v>1800.8600000000001</v>
      </c>
      <c r="P120" s="92">
        <v>25</v>
      </c>
      <c r="Q120" s="79">
        <f t="shared" si="10"/>
        <v>5460.6</v>
      </c>
      <c r="R120" s="124">
        <v>1526.14</v>
      </c>
      <c r="S120" s="79">
        <f t="shared" si="11"/>
        <v>3934.46</v>
      </c>
      <c r="T120" s="124">
        <v>23873.86</v>
      </c>
      <c r="U120" s="80" t="s">
        <v>167</v>
      </c>
      <c r="V120" s="81" t="s">
        <v>269</v>
      </c>
    </row>
    <row r="121" spans="1:22" s="125" customFormat="1" ht="30" customHeight="1">
      <c r="A121" s="92">
        <v>114</v>
      </c>
      <c r="B121" s="92" t="s">
        <v>545</v>
      </c>
      <c r="C121" s="132" t="s">
        <v>21</v>
      </c>
      <c r="D121" s="132" t="s">
        <v>1157</v>
      </c>
      <c r="E121" s="93" t="s">
        <v>1288</v>
      </c>
      <c r="F121" s="94">
        <v>45839</v>
      </c>
      <c r="G121" s="94">
        <v>46023</v>
      </c>
      <c r="H121" s="133">
        <v>20000</v>
      </c>
      <c r="I121" s="132">
        <v>0</v>
      </c>
      <c r="J121" s="95">
        <v>25</v>
      </c>
      <c r="K121" s="132">
        <v>574</v>
      </c>
      <c r="L121" s="79">
        <f t="shared" si="6"/>
        <v>1419.9999999999998</v>
      </c>
      <c r="M121" s="79">
        <f t="shared" si="7"/>
        <v>260</v>
      </c>
      <c r="N121" s="81">
        <f t="shared" si="8"/>
        <v>608</v>
      </c>
      <c r="O121" s="79">
        <f t="shared" si="9"/>
        <v>1418</v>
      </c>
      <c r="P121" s="124">
        <v>1740.46</v>
      </c>
      <c r="Q121" s="79">
        <f t="shared" si="10"/>
        <v>6020.46</v>
      </c>
      <c r="R121" s="124">
        <v>2922.46</v>
      </c>
      <c r="S121" s="79">
        <f t="shared" si="11"/>
        <v>3098</v>
      </c>
      <c r="T121" s="124">
        <v>17077.54</v>
      </c>
      <c r="U121" s="80" t="s">
        <v>167</v>
      </c>
      <c r="V121" s="81" t="s">
        <v>269</v>
      </c>
    </row>
    <row r="122" spans="1:22" s="125" customFormat="1" ht="30" customHeight="1">
      <c r="A122" s="92">
        <v>115</v>
      </c>
      <c r="B122" s="92" t="s">
        <v>40</v>
      </c>
      <c r="C122" s="132" t="s">
        <v>23</v>
      </c>
      <c r="D122" s="132" t="s">
        <v>1155</v>
      </c>
      <c r="E122" s="93" t="s">
        <v>1288</v>
      </c>
      <c r="F122" s="94">
        <v>45689</v>
      </c>
      <c r="G122" s="94">
        <v>45870</v>
      </c>
      <c r="H122" s="133">
        <v>45000</v>
      </c>
      <c r="I122" s="133">
        <v>1148.33</v>
      </c>
      <c r="J122" s="95">
        <v>25</v>
      </c>
      <c r="K122" s="133">
        <v>1291.5</v>
      </c>
      <c r="L122" s="79">
        <f t="shared" si="6"/>
        <v>3194.9999999999995</v>
      </c>
      <c r="M122" s="79">
        <f t="shared" si="7"/>
        <v>585</v>
      </c>
      <c r="N122" s="81">
        <f t="shared" si="8"/>
        <v>1368</v>
      </c>
      <c r="O122" s="79">
        <f t="shared" si="9"/>
        <v>3190.5</v>
      </c>
      <c r="P122" s="92">
        <v>25</v>
      </c>
      <c r="Q122" s="79">
        <f t="shared" si="10"/>
        <v>9655</v>
      </c>
      <c r="R122" s="124">
        <v>911.5</v>
      </c>
      <c r="S122" s="79">
        <f t="shared" si="11"/>
        <v>6970.5</v>
      </c>
      <c r="T122" s="124">
        <v>41167.17</v>
      </c>
      <c r="U122" s="80" t="s">
        <v>167</v>
      </c>
      <c r="V122" s="97" t="s">
        <v>269</v>
      </c>
    </row>
    <row r="123" spans="1:22" s="125" customFormat="1" ht="30" customHeight="1">
      <c r="A123" s="92">
        <v>116</v>
      </c>
      <c r="B123" s="92" t="s">
        <v>285</v>
      </c>
      <c r="C123" s="132" t="s">
        <v>67</v>
      </c>
      <c r="D123" s="132" t="s">
        <v>1135</v>
      </c>
      <c r="E123" s="93" t="s">
        <v>1288</v>
      </c>
      <c r="F123" s="94">
        <v>45778</v>
      </c>
      <c r="G123" s="94">
        <v>45962</v>
      </c>
      <c r="H123" s="133">
        <v>46000</v>
      </c>
      <c r="I123" s="132">
        <v>774.82</v>
      </c>
      <c r="J123" s="95">
        <v>25</v>
      </c>
      <c r="K123" s="133">
        <v>1320.2</v>
      </c>
      <c r="L123" s="79">
        <f t="shared" si="6"/>
        <v>3265.9999999999995</v>
      </c>
      <c r="M123" s="79">
        <f t="shared" si="7"/>
        <v>598</v>
      </c>
      <c r="N123" s="81">
        <f t="shared" si="8"/>
        <v>1398.4</v>
      </c>
      <c r="O123" s="79">
        <f t="shared" si="9"/>
        <v>3261.4</v>
      </c>
      <c r="P123" s="124">
        <v>9139.92</v>
      </c>
      <c r="Q123" s="79">
        <f t="shared" si="10"/>
        <v>18983.919999999998</v>
      </c>
      <c r="R123" s="124">
        <v>8933.41</v>
      </c>
      <c r="S123" s="79">
        <f t="shared" si="11"/>
        <v>7125.4</v>
      </c>
      <c r="T123" s="124">
        <v>33366.660000000003</v>
      </c>
      <c r="U123" s="80" t="s">
        <v>167</v>
      </c>
      <c r="V123" s="81" t="s">
        <v>269</v>
      </c>
    </row>
    <row r="124" spans="1:22" s="125" customFormat="1" ht="30" customHeight="1">
      <c r="A124" s="92">
        <v>117</v>
      </c>
      <c r="B124" s="92" t="s">
        <v>922</v>
      </c>
      <c r="C124" s="132" t="s">
        <v>80</v>
      </c>
      <c r="D124" s="132" t="s">
        <v>1180</v>
      </c>
      <c r="E124" s="93" t="s">
        <v>1288</v>
      </c>
      <c r="F124" s="94">
        <v>45748</v>
      </c>
      <c r="G124" s="94">
        <v>45962</v>
      </c>
      <c r="H124" s="133">
        <v>60000</v>
      </c>
      <c r="I124" s="133">
        <v>3486.68</v>
      </c>
      <c r="J124" s="95">
        <v>25</v>
      </c>
      <c r="K124" s="133">
        <v>1722</v>
      </c>
      <c r="L124" s="79">
        <f t="shared" si="6"/>
        <v>4260</v>
      </c>
      <c r="M124" s="79">
        <f t="shared" si="7"/>
        <v>780</v>
      </c>
      <c r="N124" s="81">
        <f t="shared" si="8"/>
        <v>1824</v>
      </c>
      <c r="O124" s="79">
        <f t="shared" si="9"/>
        <v>4254</v>
      </c>
      <c r="P124" s="124">
        <v>5192.2</v>
      </c>
      <c r="Q124" s="79">
        <f t="shared" si="10"/>
        <v>18032.2</v>
      </c>
      <c r="R124" s="124">
        <v>8557.68</v>
      </c>
      <c r="S124" s="79">
        <f t="shared" si="11"/>
        <v>9294</v>
      </c>
      <c r="T124" s="124">
        <v>47775.12</v>
      </c>
      <c r="U124" s="80" t="s">
        <v>167</v>
      </c>
      <c r="V124" s="97" t="s">
        <v>269</v>
      </c>
    </row>
    <row r="125" spans="1:22" s="125" customFormat="1" ht="30" customHeight="1">
      <c r="A125" s="92">
        <v>118</v>
      </c>
      <c r="B125" s="92" t="s">
        <v>301</v>
      </c>
      <c r="C125" s="132" t="s">
        <v>41</v>
      </c>
      <c r="D125" s="132" t="s">
        <v>1181</v>
      </c>
      <c r="E125" s="93" t="s">
        <v>1288</v>
      </c>
      <c r="F125" s="94">
        <v>45778</v>
      </c>
      <c r="G125" s="94">
        <v>45962</v>
      </c>
      <c r="H125" s="133">
        <v>50000</v>
      </c>
      <c r="I125" s="133">
        <v>1854</v>
      </c>
      <c r="J125" s="95">
        <v>25</v>
      </c>
      <c r="K125" s="133">
        <v>1435</v>
      </c>
      <c r="L125" s="79">
        <f t="shared" si="6"/>
        <v>3549.9999999999995</v>
      </c>
      <c r="M125" s="79">
        <f t="shared" si="7"/>
        <v>650</v>
      </c>
      <c r="N125" s="81">
        <f t="shared" si="8"/>
        <v>1520</v>
      </c>
      <c r="O125" s="79">
        <f t="shared" si="9"/>
        <v>3545.0000000000005</v>
      </c>
      <c r="P125" s="92">
        <v>25</v>
      </c>
      <c r="Q125" s="79">
        <f t="shared" si="10"/>
        <v>10725</v>
      </c>
      <c r="R125" s="124">
        <v>2679.64</v>
      </c>
      <c r="S125" s="79">
        <f t="shared" si="11"/>
        <v>7745</v>
      </c>
      <c r="T125" s="124">
        <v>45166</v>
      </c>
      <c r="U125" s="80" t="s">
        <v>167</v>
      </c>
      <c r="V125" s="81" t="s">
        <v>269</v>
      </c>
    </row>
    <row r="126" spans="1:22" s="125" customFormat="1" ht="30" customHeight="1">
      <c r="A126" s="92">
        <v>119</v>
      </c>
      <c r="B126" s="92" t="s">
        <v>585</v>
      </c>
      <c r="C126" s="132" t="s">
        <v>577</v>
      </c>
      <c r="D126" s="132" t="s">
        <v>1143</v>
      </c>
      <c r="E126" s="93" t="s">
        <v>1288</v>
      </c>
      <c r="F126" s="94">
        <v>45839</v>
      </c>
      <c r="G126" s="94">
        <v>46023</v>
      </c>
      <c r="H126" s="133">
        <v>35000</v>
      </c>
      <c r="I126" s="132">
        <v>0</v>
      </c>
      <c r="J126" s="95">
        <v>25</v>
      </c>
      <c r="K126" s="133">
        <v>1004.5</v>
      </c>
      <c r="L126" s="79">
        <f t="shared" si="6"/>
        <v>2485</v>
      </c>
      <c r="M126" s="79">
        <f t="shared" si="7"/>
        <v>455</v>
      </c>
      <c r="N126" s="81">
        <f t="shared" si="8"/>
        <v>1064</v>
      </c>
      <c r="O126" s="79">
        <f t="shared" si="9"/>
        <v>2481.5</v>
      </c>
      <c r="P126" s="124">
        <v>4714.17</v>
      </c>
      <c r="Q126" s="79">
        <f t="shared" si="10"/>
        <v>12204.17</v>
      </c>
      <c r="R126" s="124">
        <v>4093.5</v>
      </c>
      <c r="S126" s="79">
        <f t="shared" si="11"/>
        <v>5421.5</v>
      </c>
      <c r="T126" s="124">
        <v>28217.33</v>
      </c>
      <c r="U126" s="80" t="s">
        <v>167</v>
      </c>
      <c r="V126" s="81" t="s">
        <v>269</v>
      </c>
    </row>
    <row r="127" spans="1:22" s="125" customFormat="1" ht="30" customHeight="1">
      <c r="A127" s="92">
        <v>120</v>
      </c>
      <c r="B127" s="92" t="s">
        <v>390</v>
      </c>
      <c r="C127" s="132" t="s">
        <v>21</v>
      </c>
      <c r="D127" s="132" t="s">
        <v>1182</v>
      </c>
      <c r="E127" s="93" t="s">
        <v>1288</v>
      </c>
      <c r="F127" s="94">
        <v>45778</v>
      </c>
      <c r="G127" s="94">
        <v>45962</v>
      </c>
      <c r="H127" s="133">
        <v>20000</v>
      </c>
      <c r="I127" s="132">
        <v>0</v>
      </c>
      <c r="J127" s="95">
        <v>25</v>
      </c>
      <c r="K127" s="132">
        <v>574</v>
      </c>
      <c r="L127" s="79">
        <f t="shared" si="6"/>
        <v>1419.9999999999998</v>
      </c>
      <c r="M127" s="79">
        <f t="shared" si="7"/>
        <v>260</v>
      </c>
      <c r="N127" s="81">
        <f t="shared" si="8"/>
        <v>608</v>
      </c>
      <c r="O127" s="79">
        <f t="shared" si="9"/>
        <v>1418</v>
      </c>
      <c r="P127" s="92">
        <v>25</v>
      </c>
      <c r="Q127" s="79">
        <f t="shared" si="10"/>
        <v>4305</v>
      </c>
      <c r="R127" s="124">
        <v>1207</v>
      </c>
      <c r="S127" s="79">
        <f t="shared" si="11"/>
        <v>3098</v>
      </c>
      <c r="T127" s="124">
        <v>18793</v>
      </c>
      <c r="U127" s="80" t="s">
        <v>167</v>
      </c>
      <c r="V127" s="81" t="s">
        <v>269</v>
      </c>
    </row>
    <row r="128" spans="1:22" s="125" customFormat="1" ht="30" customHeight="1">
      <c r="A128" s="92">
        <v>121</v>
      </c>
      <c r="B128" s="92" t="s">
        <v>469</v>
      </c>
      <c r="C128" s="132" t="s">
        <v>79</v>
      </c>
      <c r="D128" s="132" t="s">
        <v>206</v>
      </c>
      <c r="E128" s="93" t="s">
        <v>1288</v>
      </c>
      <c r="F128" s="94">
        <v>45839</v>
      </c>
      <c r="G128" s="94">
        <v>46023</v>
      </c>
      <c r="H128" s="133">
        <v>60000</v>
      </c>
      <c r="I128" s="133">
        <v>3486.68</v>
      </c>
      <c r="J128" s="95">
        <v>25</v>
      </c>
      <c r="K128" s="133">
        <v>1722</v>
      </c>
      <c r="L128" s="79">
        <f t="shared" si="6"/>
        <v>4260</v>
      </c>
      <c r="M128" s="79">
        <f t="shared" si="7"/>
        <v>780</v>
      </c>
      <c r="N128" s="81">
        <f t="shared" si="8"/>
        <v>1824</v>
      </c>
      <c r="O128" s="79">
        <f t="shared" si="9"/>
        <v>4254</v>
      </c>
      <c r="P128" s="92">
        <v>25</v>
      </c>
      <c r="Q128" s="79">
        <f t="shared" si="10"/>
        <v>12865</v>
      </c>
      <c r="R128" s="124">
        <v>7057.68</v>
      </c>
      <c r="S128" s="79">
        <f t="shared" si="11"/>
        <v>9294</v>
      </c>
      <c r="T128" s="124">
        <v>52942.32</v>
      </c>
      <c r="U128" s="80" t="s">
        <v>167</v>
      </c>
      <c r="V128" s="81" t="s">
        <v>269</v>
      </c>
    </row>
    <row r="129" spans="1:22" s="125" customFormat="1" ht="30" customHeight="1">
      <c r="A129" s="92">
        <v>122</v>
      </c>
      <c r="B129" s="92" t="s">
        <v>451</v>
      </c>
      <c r="C129" s="132" t="s">
        <v>380</v>
      </c>
      <c r="D129" s="132" t="s">
        <v>184</v>
      </c>
      <c r="E129" s="93" t="s">
        <v>1288</v>
      </c>
      <c r="F129" s="94">
        <v>45778</v>
      </c>
      <c r="G129" s="94">
        <v>45962</v>
      </c>
      <c r="H129" s="133">
        <v>60000</v>
      </c>
      <c r="I129" s="133">
        <v>3486.68</v>
      </c>
      <c r="J129" s="95">
        <v>25</v>
      </c>
      <c r="K129" s="133">
        <v>1722</v>
      </c>
      <c r="L129" s="79">
        <f t="shared" si="6"/>
        <v>4260</v>
      </c>
      <c r="M129" s="79">
        <f t="shared" si="7"/>
        <v>780</v>
      </c>
      <c r="N129" s="81">
        <f t="shared" si="8"/>
        <v>1824</v>
      </c>
      <c r="O129" s="79">
        <f t="shared" si="9"/>
        <v>4254</v>
      </c>
      <c r="P129" s="92">
        <v>125</v>
      </c>
      <c r="Q129" s="79">
        <f t="shared" si="10"/>
        <v>12965</v>
      </c>
      <c r="R129" s="124">
        <v>7157.68</v>
      </c>
      <c r="S129" s="79">
        <f t="shared" si="11"/>
        <v>9294</v>
      </c>
      <c r="T129" s="124">
        <v>52842.32</v>
      </c>
      <c r="U129" s="80" t="s">
        <v>167</v>
      </c>
      <c r="V129" s="81" t="s">
        <v>269</v>
      </c>
    </row>
    <row r="130" spans="1:22" s="125" customFormat="1" ht="30" customHeight="1">
      <c r="A130" s="92">
        <v>123</v>
      </c>
      <c r="B130" s="92" t="s">
        <v>923</v>
      </c>
      <c r="C130" s="132" t="s">
        <v>261</v>
      </c>
      <c r="D130" s="132" t="s">
        <v>1183</v>
      </c>
      <c r="E130" s="93" t="s">
        <v>1288</v>
      </c>
      <c r="F130" s="94">
        <v>45748</v>
      </c>
      <c r="G130" s="94">
        <v>45962</v>
      </c>
      <c r="H130" s="133">
        <v>80000</v>
      </c>
      <c r="I130" s="133">
        <v>7400.87</v>
      </c>
      <c r="J130" s="95">
        <v>25</v>
      </c>
      <c r="K130" s="133">
        <v>2296</v>
      </c>
      <c r="L130" s="79">
        <f t="shared" si="6"/>
        <v>5679.9999999999991</v>
      </c>
      <c r="M130" s="79">
        <f t="shared" si="7"/>
        <v>1040</v>
      </c>
      <c r="N130" s="81">
        <f t="shared" si="8"/>
        <v>2432</v>
      </c>
      <c r="O130" s="79">
        <f t="shared" si="9"/>
        <v>5672</v>
      </c>
      <c r="P130" s="92">
        <v>25</v>
      </c>
      <c r="Q130" s="79">
        <f t="shared" si="10"/>
        <v>17145</v>
      </c>
      <c r="R130" s="124">
        <v>9530.48</v>
      </c>
      <c r="S130" s="79">
        <f t="shared" si="11"/>
        <v>12392</v>
      </c>
      <c r="T130" s="124">
        <v>67846.13</v>
      </c>
      <c r="U130" s="80" t="s">
        <v>167</v>
      </c>
      <c r="V130" s="97" t="s">
        <v>270</v>
      </c>
    </row>
    <row r="131" spans="1:22" s="125" customFormat="1" ht="30" customHeight="1">
      <c r="A131" s="92">
        <v>124</v>
      </c>
      <c r="B131" s="92" t="s">
        <v>711</v>
      </c>
      <c r="C131" s="132" t="s">
        <v>67</v>
      </c>
      <c r="D131" s="132" t="s">
        <v>1155</v>
      </c>
      <c r="E131" s="93" t="s">
        <v>1288</v>
      </c>
      <c r="F131" s="94">
        <v>45717</v>
      </c>
      <c r="G131" s="94">
        <v>45901</v>
      </c>
      <c r="H131" s="133">
        <v>50000</v>
      </c>
      <c r="I131" s="133">
        <v>1854</v>
      </c>
      <c r="J131" s="95">
        <v>25</v>
      </c>
      <c r="K131" s="133">
        <v>1435</v>
      </c>
      <c r="L131" s="79">
        <f t="shared" si="6"/>
        <v>3549.9999999999995</v>
      </c>
      <c r="M131" s="79">
        <f t="shared" si="7"/>
        <v>650</v>
      </c>
      <c r="N131" s="81">
        <f t="shared" si="8"/>
        <v>1520</v>
      </c>
      <c r="O131" s="79">
        <f t="shared" si="9"/>
        <v>3545.0000000000005</v>
      </c>
      <c r="P131" s="92">
        <v>25</v>
      </c>
      <c r="Q131" s="79">
        <f t="shared" si="10"/>
        <v>10725</v>
      </c>
      <c r="R131" s="124">
        <v>4834</v>
      </c>
      <c r="S131" s="79">
        <f t="shared" si="11"/>
        <v>7745</v>
      </c>
      <c r="T131" s="124">
        <v>45166</v>
      </c>
      <c r="U131" s="80" t="s">
        <v>167</v>
      </c>
      <c r="V131" s="97" t="s">
        <v>269</v>
      </c>
    </row>
    <row r="132" spans="1:22" s="125" customFormat="1" ht="30" customHeight="1">
      <c r="A132" s="92">
        <v>125</v>
      </c>
      <c r="B132" s="92" t="s">
        <v>130</v>
      </c>
      <c r="C132" s="132" t="s">
        <v>80</v>
      </c>
      <c r="D132" s="132" t="s">
        <v>1179</v>
      </c>
      <c r="E132" s="93" t="s">
        <v>1288</v>
      </c>
      <c r="F132" s="94">
        <v>45778</v>
      </c>
      <c r="G132" s="94">
        <v>45962</v>
      </c>
      <c r="H132" s="133">
        <v>50000</v>
      </c>
      <c r="I132" s="133">
        <v>1854</v>
      </c>
      <c r="J132" s="95">
        <v>25</v>
      </c>
      <c r="K132" s="133">
        <v>1435</v>
      </c>
      <c r="L132" s="79">
        <f t="shared" si="6"/>
        <v>3549.9999999999995</v>
      </c>
      <c r="M132" s="79">
        <f t="shared" si="7"/>
        <v>650</v>
      </c>
      <c r="N132" s="81">
        <f t="shared" si="8"/>
        <v>1520</v>
      </c>
      <c r="O132" s="79">
        <f t="shared" si="9"/>
        <v>3545.0000000000005</v>
      </c>
      <c r="P132" s="92">
        <v>25</v>
      </c>
      <c r="Q132" s="79">
        <f t="shared" si="10"/>
        <v>10725</v>
      </c>
      <c r="R132" s="124">
        <v>4834</v>
      </c>
      <c r="S132" s="79">
        <f t="shared" si="11"/>
        <v>7745</v>
      </c>
      <c r="T132" s="124">
        <v>45166</v>
      </c>
      <c r="U132" s="80" t="s">
        <v>167</v>
      </c>
      <c r="V132" s="81" t="s">
        <v>269</v>
      </c>
    </row>
    <row r="133" spans="1:22" s="125" customFormat="1" ht="30" customHeight="1">
      <c r="A133" s="92">
        <v>126</v>
      </c>
      <c r="B133" s="92" t="s">
        <v>712</v>
      </c>
      <c r="C133" s="132" t="s">
        <v>381</v>
      </c>
      <c r="D133" s="132" t="s">
        <v>510</v>
      </c>
      <c r="E133" s="93" t="s">
        <v>1288</v>
      </c>
      <c r="F133" s="94">
        <v>45778</v>
      </c>
      <c r="G133" s="94">
        <v>45962</v>
      </c>
      <c r="H133" s="133">
        <v>20000</v>
      </c>
      <c r="I133" s="132">
        <v>0</v>
      </c>
      <c r="J133" s="95">
        <v>25</v>
      </c>
      <c r="K133" s="132">
        <v>574</v>
      </c>
      <c r="L133" s="79">
        <f t="shared" si="6"/>
        <v>1419.9999999999998</v>
      </c>
      <c r="M133" s="79">
        <f t="shared" si="7"/>
        <v>260</v>
      </c>
      <c r="N133" s="81">
        <f t="shared" si="8"/>
        <v>608</v>
      </c>
      <c r="O133" s="79">
        <f t="shared" si="9"/>
        <v>1418</v>
      </c>
      <c r="P133" s="124">
        <v>1525</v>
      </c>
      <c r="Q133" s="79">
        <f t="shared" si="10"/>
        <v>5805</v>
      </c>
      <c r="R133" s="124">
        <v>5743.16</v>
      </c>
      <c r="S133" s="79">
        <f t="shared" si="11"/>
        <v>3098</v>
      </c>
      <c r="T133" s="124">
        <v>14256.84</v>
      </c>
      <c r="U133" s="80" t="s">
        <v>167</v>
      </c>
      <c r="V133" s="81" t="s">
        <v>269</v>
      </c>
    </row>
    <row r="134" spans="1:22" s="125" customFormat="1" ht="30" customHeight="1">
      <c r="A134" s="92">
        <v>127</v>
      </c>
      <c r="B134" s="92" t="s">
        <v>881</v>
      </c>
      <c r="C134" s="132" t="s">
        <v>80</v>
      </c>
      <c r="D134" s="132" t="s">
        <v>1184</v>
      </c>
      <c r="E134" s="93" t="s">
        <v>1288</v>
      </c>
      <c r="F134" s="94">
        <v>45839</v>
      </c>
      <c r="G134" s="94">
        <v>46023</v>
      </c>
      <c r="H134" s="133">
        <v>60000</v>
      </c>
      <c r="I134" s="133">
        <v>3486.68</v>
      </c>
      <c r="J134" s="95">
        <v>25</v>
      </c>
      <c r="K134" s="133">
        <v>1722</v>
      </c>
      <c r="L134" s="79">
        <f t="shared" si="6"/>
        <v>4260</v>
      </c>
      <c r="M134" s="79">
        <f t="shared" si="7"/>
        <v>780</v>
      </c>
      <c r="N134" s="81">
        <f t="shared" si="8"/>
        <v>1824</v>
      </c>
      <c r="O134" s="79">
        <f t="shared" si="9"/>
        <v>4254</v>
      </c>
      <c r="P134" s="92">
        <v>25</v>
      </c>
      <c r="Q134" s="79">
        <f t="shared" si="10"/>
        <v>12865</v>
      </c>
      <c r="R134" s="124">
        <v>7057.68</v>
      </c>
      <c r="S134" s="79">
        <f t="shared" si="11"/>
        <v>9294</v>
      </c>
      <c r="T134" s="124">
        <v>52942.32</v>
      </c>
      <c r="U134" s="80" t="s">
        <v>167</v>
      </c>
      <c r="V134" s="81" t="s">
        <v>269</v>
      </c>
    </row>
    <row r="135" spans="1:22" s="125" customFormat="1" ht="30" customHeight="1">
      <c r="A135" s="92">
        <v>128</v>
      </c>
      <c r="B135" s="92" t="s">
        <v>995</v>
      </c>
      <c r="C135" s="132" t="s">
        <v>59</v>
      </c>
      <c r="D135" s="132" t="s">
        <v>209</v>
      </c>
      <c r="E135" s="93" t="s">
        <v>1288</v>
      </c>
      <c r="F135" s="94">
        <v>45689</v>
      </c>
      <c r="G135" s="94">
        <v>45870</v>
      </c>
      <c r="H135" s="133">
        <v>46000</v>
      </c>
      <c r="I135" s="133">
        <v>1289.46</v>
      </c>
      <c r="J135" s="95">
        <v>25</v>
      </c>
      <c r="K135" s="133">
        <v>1320.2</v>
      </c>
      <c r="L135" s="79">
        <f t="shared" si="6"/>
        <v>3265.9999999999995</v>
      </c>
      <c r="M135" s="79">
        <f t="shared" si="7"/>
        <v>598</v>
      </c>
      <c r="N135" s="81">
        <f t="shared" si="8"/>
        <v>1398.4</v>
      </c>
      <c r="O135" s="79">
        <f t="shared" si="9"/>
        <v>3261.4</v>
      </c>
      <c r="P135" s="92">
        <v>25</v>
      </c>
      <c r="Q135" s="79">
        <f t="shared" si="10"/>
        <v>9869</v>
      </c>
      <c r="R135" s="124">
        <v>4033.06</v>
      </c>
      <c r="S135" s="79">
        <f t="shared" si="11"/>
        <v>7125.4</v>
      </c>
      <c r="T135" s="124">
        <v>41966.94</v>
      </c>
      <c r="U135" s="80" t="s">
        <v>167</v>
      </c>
      <c r="V135" s="97" t="s">
        <v>269</v>
      </c>
    </row>
    <row r="136" spans="1:22" s="125" customFormat="1" ht="30" customHeight="1">
      <c r="A136" s="92">
        <v>129</v>
      </c>
      <c r="B136" s="92" t="s">
        <v>371</v>
      </c>
      <c r="C136" s="132" t="s">
        <v>383</v>
      </c>
      <c r="D136" s="132" t="s">
        <v>177</v>
      </c>
      <c r="E136" s="93" t="s">
        <v>1288</v>
      </c>
      <c r="F136" s="94">
        <v>45778</v>
      </c>
      <c r="G136" s="94">
        <v>45962</v>
      </c>
      <c r="H136" s="133">
        <v>65000</v>
      </c>
      <c r="I136" s="133">
        <v>4427.58</v>
      </c>
      <c r="J136" s="95">
        <v>25</v>
      </c>
      <c r="K136" s="133">
        <v>1865.5</v>
      </c>
      <c r="L136" s="79">
        <f t="shared" ref="L136:L199" si="12">H136*0.071</f>
        <v>4615</v>
      </c>
      <c r="M136" s="79">
        <f t="shared" ref="M136:M199" si="13">H136*0.013</f>
        <v>845</v>
      </c>
      <c r="N136" s="81">
        <f t="shared" ref="N136:N199" si="14">+H136*0.0304</f>
        <v>1976</v>
      </c>
      <c r="O136" s="79">
        <f t="shared" ref="O136:O199" si="15">H136*0.0709</f>
        <v>4608.5</v>
      </c>
      <c r="P136" s="92">
        <v>25</v>
      </c>
      <c r="Q136" s="79">
        <f t="shared" si="10"/>
        <v>13935</v>
      </c>
      <c r="R136" s="124">
        <v>8294.08</v>
      </c>
      <c r="S136" s="79">
        <f t="shared" si="11"/>
        <v>10068.5</v>
      </c>
      <c r="T136" s="124">
        <v>56705.919999999998</v>
      </c>
      <c r="U136" s="80" t="s">
        <v>167</v>
      </c>
      <c r="V136" s="81" t="s">
        <v>269</v>
      </c>
    </row>
    <row r="137" spans="1:22" s="125" customFormat="1" ht="30" customHeight="1">
      <c r="A137" s="92">
        <v>130</v>
      </c>
      <c r="B137" s="92" t="s">
        <v>116</v>
      </c>
      <c r="C137" s="132" t="s">
        <v>21</v>
      </c>
      <c r="D137" s="132" t="s">
        <v>172</v>
      </c>
      <c r="E137" s="93" t="s">
        <v>1288</v>
      </c>
      <c r="F137" s="94">
        <v>45839</v>
      </c>
      <c r="G137" s="94">
        <v>46023</v>
      </c>
      <c r="H137" s="133">
        <v>20000</v>
      </c>
      <c r="I137" s="132">
        <v>0</v>
      </c>
      <c r="J137" s="95">
        <v>25</v>
      </c>
      <c r="K137" s="132">
        <v>574</v>
      </c>
      <c r="L137" s="79">
        <f t="shared" si="12"/>
        <v>1419.9999999999998</v>
      </c>
      <c r="M137" s="79">
        <f t="shared" si="13"/>
        <v>260</v>
      </c>
      <c r="N137" s="81">
        <f t="shared" si="14"/>
        <v>608</v>
      </c>
      <c r="O137" s="79">
        <f t="shared" si="15"/>
        <v>1418</v>
      </c>
      <c r="P137" s="92">
        <v>125</v>
      </c>
      <c r="Q137" s="79">
        <f t="shared" ref="Q137:Q200" si="16">SUM(K137:P137)</f>
        <v>4405</v>
      </c>
      <c r="R137" s="124">
        <v>1307</v>
      </c>
      <c r="S137" s="79">
        <f t="shared" ref="S137:S200" si="17">L137+M137+O137</f>
        <v>3098</v>
      </c>
      <c r="T137" s="124">
        <v>18693</v>
      </c>
      <c r="U137" s="80" t="s">
        <v>167</v>
      </c>
      <c r="V137" s="81" t="s">
        <v>269</v>
      </c>
    </row>
    <row r="138" spans="1:22" s="125" customFormat="1" ht="30" customHeight="1">
      <c r="A138" s="92">
        <v>131</v>
      </c>
      <c r="B138" s="92" t="s">
        <v>831</v>
      </c>
      <c r="C138" s="132" t="s">
        <v>79</v>
      </c>
      <c r="D138" s="132" t="s">
        <v>172</v>
      </c>
      <c r="E138" s="93" t="s">
        <v>1288</v>
      </c>
      <c r="F138" s="94">
        <v>45778</v>
      </c>
      <c r="G138" s="94">
        <v>45962</v>
      </c>
      <c r="H138" s="133">
        <v>95000</v>
      </c>
      <c r="I138" s="133">
        <v>10500.38</v>
      </c>
      <c r="J138" s="95">
        <v>25</v>
      </c>
      <c r="K138" s="133">
        <v>2726.5</v>
      </c>
      <c r="L138" s="79">
        <f t="shared" si="12"/>
        <v>6744.9999999999991</v>
      </c>
      <c r="M138" s="79">
        <f t="shared" si="13"/>
        <v>1235</v>
      </c>
      <c r="N138" s="81">
        <f t="shared" si="14"/>
        <v>2888</v>
      </c>
      <c r="O138" s="79">
        <f t="shared" si="15"/>
        <v>6735.5</v>
      </c>
      <c r="P138" s="124">
        <v>1740.46</v>
      </c>
      <c r="Q138" s="79">
        <f t="shared" si="16"/>
        <v>22070.46</v>
      </c>
      <c r="R138" s="124">
        <v>16568.740000000002</v>
      </c>
      <c r="S138" s="79">
        <f t="shared" si="17"/>
        <v>14715.5</v>
      </c>
      <c r="T138" s="124">
        <v>77144.66</v>
      </c>
      <c r="U138" s="80" t="s">
        <v>167</v>
      </c>
      <c r="V138" s="81" t="s">
        <v>269</v>
      </c>
    </row>
    <row r="139" spans="1:22" s="125" customFormat="1" ht="30" customHeight="1">
      <c r="A139" s="92">
        <v>132</v>
      </c>
      <c r="B139" s="92" t="s">
        <v>228</v>
      </c>
      <c r="C139" s="132" t="s">
        <v>84</v>
      </c>
      <c r="D139" s="132" t="s">
        <v>1185</v>
      </c>
      <c r="E139" s="93" t="s">
        <v>1288</v>
      </c>
      <c r="F139" s="94">
        <v>45839</v>
      </c>
      <c r="G139" s="94">
        <v>46023</v>
      </c>
      <c r="H139" s="133">
        <v>17500</v>
      </c>
      <c r="I139" s="132">
        <v>0</v>
      </c>
      <c r="J139" s="95">
        <v>25</v>
      </c>
      <c r="K139" s="132">
        <v>502.25</v>
      </c>
      <c r="L139" s="79">
        <f t="shared" si="12"/>
        <v>1242.5</v>
      </c>
      <c r="M139" s="79">
        <f t="shared" si="13"/>
        <v>227.5</v>
      </c>
      <c r="N139" s="81">
        <f t="shared" si="14"/>
        <v>532</v>
      </c>
      <c r="O139" s="79">
        <f t="shared" si="15"/>
        <v>1240.75</v>
      </c>
      <c r="P139" s="92">
        <v>25</v>
      </c>
      <c r="Q139" s="79">
        <f t="shared" si="16"/>
        <v>3770</v>
      </c>
      <c r="R139" s="124">
        <v>1059.25</v>
      </c>
      <c r="S139" s="79">
        <f t="shared" si="17"/>
        <v>2710.75</v>
      </c>
      <c r="T139" s="124">
        <v>16440.75</v>
      </c>
      <c r="U139" s="80" t="s">
        <v>167</v>
      </c>
      <c r="V139" s="81" t="s">
        <v>269</v>
      </c>
    </row>
    <row r="140" spans="1:22" s="125" customFormat="1" ht="30" customHeight="1">
      <c r="A140" s="92">
        <v>133</v>
      </c>
      <c r="B140" s="92" t="s">
        <v>996</v>
      </c>
      <c r="C140" s="132" t="s">
        <v>59</v>
      </c>
      <c r="D140" s="132" t="s">
        <v>1186</v>
      </c>
      <c r="E140" s="93" t="s">
        <v>1288</v>
      </c>
      <c r="F140" s="94">
        <v>45689</v>
      </c>
      <c r="G140" s="94">
        <v>45870</v>
      </c>
      <c r="H140" s="133">
        <v>60000</v>
      </c>
      <c r="I140" s="133">
        <v>3486.68</v>
      </c>
      <c r="J140" s="95">
        <v>25</v>
      </c>
      <c r="K140" s="133">
        <v>1722</v>
      </c>
      <c r="L140" s="79">
        <f t="shared" si="12"/>
        <v>4260</v>
      </c>
      <c r="M140" s="79">
        <f t="shared" si="13"/>
        <v>780</v>
      </c>
      <c r="N140" s="81">
        <f t="shared" si="14"/>
        <v>1824</v>
      </c>
      <c r="O140" s="79">
        <f t="shared" si="15"/>
        <v>4254</v>
      </c>
      <c r="P140" s="92">
        <v>25</v>
      </c>
      <c r="Q140" s="79">
        <f t="shared" si="16"/>
        <v>12865</v>
      </c>
      <c r="R140" s="124">
        <v>7057.68</v>
      </c>
      <c r="S140" s="79">
        <f t="shared" si="17"/>
        <v>9294</v>
      </c>
      <c r="T140" s="124">
        <v>52942.32</v>
      </c>
      <c r="U140" s="80" t="s">
        <v>167</v>
      </c>
      <c r="V140" s="97" t="s">
        <v>269</v>
      </c>
    </row>
    <row r="141" spans="1:22" s="125" customFormat="1" ht="30" customHeight="1">
      <c r="A141" s="92">
        <v>134</v>
      </c>
      <c r="B141" s="92" t="s">
        <v>403</v>
      </c>
      <c r="C141" s="132" t="s">
        <v>79</v>
      </c>
      <c r="D141" s="132" t="s">
        <v>1148</v>
      </c>
      <c r="E141" s="93" t="s">
        <v>1288</v>
      </c>
      <c r="F141" s="94">
        <v>45778</v>
      </c>
      <c r="G141" s="94">
        <v>45962</v>
      </c>
      <c r="H141" s="133">
        <v>90000</v>
      </c>
      <c r="I141" s="133">
        <v>9753.1200000000008</v>
      </c>
      <c r="J141" s="95">
        <v>25</v>
      </c>
      <c r="K141" s="133">
        <v>2583</v>
      </c>
      <c r="L141" s="79">
        <f t="shared" si="12"/>
        <v>6389.9999999999991</v>
      </c>
      <c r="M141" s="79">
        <f t="shared" si="13"/>
        <v>1170</v>
      </c>
      <c r="N141" s="81">
        <f t="shared" si="14"/>
        <v>2736</v>
      </c>
      <c r="O141" s="79">
        <f t="shared" si="15"/>
        <v>6381</v>
      </c>
      <c r="P141" s="92">
        <v>25</v>
      </c>
      <c r="Q141" s="79">
        <f t="shared" si="16"/>
        <v>19285</v>
      </c>
      <c r="R141" s="124">
        <v>15097.12</v>
      </c>
      <c r="S141" s="79">
        <f t="shared" si="17"/>
        <v>13941</v>
      </c>
      <c r="T141" s="124">
        <v>74902.880000000005</v>
      </c>
      <c r="U141" s="80" t="s">
        <v>167</v>
      </c>
      <c r="V141" s="81" t="s">
        <v>269</v>
      </c>
    </row>
    <row r="142" spans="1:22" s="125" customFormat="1" ht="30" customHeight="1">
      <c r="A142" s="92">
        <v>135</v>
      </c>
      <c r="B142" s="92" t="s">
        <v>278</v>
      </c>
      <c r="C142" s="132" t="s">
        <v>263</v>
      </c>
      <c r="D142" s="132" t="s">
        <v>1187</v>
      </c>
      <c r="E142" s="93" t="s">
        <v>1288</v>
      </c>
      <c r="F142" s="94">
        <v>45839</v>
      </c>
      <c r="G142" s="94">
        <v>46023</v>
      </c>
      <c r="H142" s="133">
        <v>46000</v>
      </c>
      <c r="I142" s="133">
        <v>1289.46</v>
      </c>
      <c r="J142" s="95">
        <v>25</v>
      </c>
      <c r="K142" s="133">
        <v>1320.2</v>
      </c>
      <c r="L142" s="79">
        <f t="shared" si="12"/>
        <v>3265.9999999999995</v>
      </c>
      <c r="M142" s="79">
        <f t="shared" si="13"/>
        <v>598</v>
      </c>
      <c r="N142" s="81">
        <f t="shared" si="14"/>
        <v>1398.4</v>
      </c>
      <c r="O142" s="79">
        <f t="shared" si="15"/>
        <v>3261.4</v>
      </c>
      <c r="P142" s="124">
        <v>4106.9399999999996</v>
      </c>
      <c r="Q142" s="79">
        <f t="shared" si="16"/>
        <v>13950.939999999999</v>
      </c>
      <c r="R142" s="124">
        <v>10390.11</v>
      </c>
      <c r="S142" s="79">
        <f t="shared" si="17"/>
        <v>7125.4</v>
      </c>
      <c r="T142" s="124">
        <v>37885</v>
      </c>
      <c r="U142" s="80" t="s">
        <v>167</v>
      </c>
      <c r="V142" s="81" t="s">
        <v>269</v>
      </c>
    </row>
    <row r="143" spans="1:22" s="125" customFormat="1" ht="30" customHeight="1">
      <c r="A143" s="92">
        <v>136</v>
      </c>
      <c r="B143" s="92" t="s">
        <v>1060</v>
      </c>
      <c r="C143" s="132" t="s">
        <v>754</v>
      </c>
      <c r="D143" s="132" t="s">
        <v>187</v>
      </c>
      <c r="E143" s="93" t="s">
        <v>690</v>
      </c>
      <c r="F143" s="94">
        <v>45717</v>
      </c>
      <c r="G143" s="94">
        <v>45901</v>
      </c>
      <c r="H143" s="133">
        <v>30000</v>
      </c>
      <c r="I143" s="132">
        <v>0</v>
      </c>
      <c r="J143" s="95">
        <v>25</v>
      </c>
      <c r="K143" s="132">
        <v>861</v>
      </c>
      <c r="L143" s="79">
        <f t="shared" si="12"/>
        <v>2130</v>
      </c>
      <c r="M143" s="79">
        <f t="shared" si="13"/>
        <v>390</v>
      </c>
      <c r="N143" s="81">
        <f t="shared" si="14"/>
        <v>912</v>
      </c>
      <c r="O143" s="79">
        <f t="shared" si="15"/>
        <v>2127</v>
      </c>
      <c r="P143" s="92">
        <v>25</v>
      </c>
      <c r="Q143" s="79">
        <f t="shared" si="16"/>
        <v>6445</v>
      </c>
      <c r="R143" s="124">
        <v>1798</v>
      </c>
      <c r="S143" s="79">
        <f t="shared" si="17"/>
        <v>4647</v>
      </c>
      <c r="T143" s="124">
        <v>28202</v>
      </c>
      <c r="U143" s="80" t="s">
        <v>167</v>
      </c>
      <c r="V143" s="97" t="s">
        <v>269</v>
      </c>
    </row>
    <row r="144" spans="1:22" s="125" customFormat="1" ht="30" customHeight="1">
      <c r="A144" s="92">
        <v>137</v>
      </c>
      <c r="B144" s="92" t="s">
        <v>33</v>
      </c>
      <c r="C144" s="132" t="s">
        <v>34</v>
      </c>
      <c r="D144" s="132" t="s">
        <v>1187</v>
      </c>
      <c r="E144" s="93" t="s">
        <v>1288</v>
      </c>
      <c r="F144" s="94">
        <v>45778</v>
      </c>
      <c r="G144" s="94">
        <v>45962</v>
      </c>
      <c r="H144" s="133">
        <v>46000</v>
      </c>
      <c r="I144" s="133">
        <v>1289.46</v>
      </c>
      <c r="J144" s="95">
        <v>25</v>
      </c>
      <c r="K144" s="133">
        <v>1320.2</v>
      </c>
      <c r="L144" s="79">
        <f t="shared" si="12"/>
        <v>3265.9999999999995</v>
      </c>
      <c r="M144" s="79">
        <f t="shared" si="13"/>
        <v>598</v>
      </c>
      <c r="N144" s="81">
        <f t="shared" si="14"/>
        <v>1398.4</v>
      </c>
      <c r="O144" s="79">
        <f t="shared" si="15"/>
        <v>3261.4</v>
      </c>
      <c r="P144" s="124">
        <v>22324.67</v>
      </c>
      <c r="Q144" s="79">
        <f t="shared" si="16"/>
        <v>32168.67</v>
      </c>
      <c r="R144" s="124">
        <v>24241.72</v>
      </c>
      <c r="S144" s="79">
        <f t="shared" si="17"/>
        <v>7125.4</v>
      </c>
      <c r="T144" s="124">
        <v>19667.27</v>
      </c>
      <c r="U144" s="80" t="s">
        <v>167</v>
      </c>
      <c r="V144" s="96" t="s">
        <v>269</v>
      </c>
    </row>
    <row r="145" spans="1:22" s="125" customFormat="1" ht="30" customHeight="1">
      <c r="A145" s="92">
        <v>138</v>
      </c>
      <c r="B145" s="92" t="s">
        <v>215</v>
      </c>
      <c r="C145" s="132" t="s">
        <v>21</v>
      </c>
      <c r="D145" s="132" t="s">
        <v>1179</v>
      </c>
      <c r="E145" s="93" t="s">
        <v>1288</v>
      </c>
      <c r="F145" s="94">
        <v>45778</v>
      </c>
      <c r="G145" s="94">
        <v>45962</v>
      </c>
      <c r="H145" s="133">
        <v>45000</v>
      </c>
      <c r="I145" s="133">
        <v>1148.33</v>
      </c>
      <c r="J145" s="95">
        <v>25</v>
      </c>
      <c r="K145" s="133">
        <v>1291.5</v>
      </c>
      <c r="L145" s="79">
        <f t="shared" si="12"/>
        <v>3194.9999999999995</v>
      </c>
      <c r="M145" s="79">
        <f t="shared" si="13"/>
        <v>585</v>
      </c>
      <c r="N145" s="81">
        <f t="shared" si="14"/>
        <v>1368</v>
      </c>
      <c r="O145" s="79">
        <f t="shared" si="15"/>
        <v>3190.5</v>
      </c>
      <c r="P145" s="92">
        <v>25</v>
      </c>
      <c r="Q145" s="79">
        <f t="shared" si="16"/>
        <v>9655</v>
      </c>
      <c r="R145" s="124">
        <v>5054.47</v>
      </c>
      <c r="S145" s="79">
        <f t="shared" si="17"/>
        <v>6970.5</v>
      </c>
      <c r="T145" s="124">
        <v>41167.17</v>
      </c>
      <c r="U145" s="80" t="s">
        <v>167</v>
      </c>
      <c r="V145" s="81" t="s">
        <v>269</v>
      </c>
    </row>
    <row r="146" spans="1:22" s="125" customFormat="1" ht="30" customHeight="1">
      <c r="A146" s="92">
        <v>139</v>
      </c>
      <c r="B146" s="92" t="s">
        <v>924</v>
      </c>
      <c r="C146" s="132" t="s">
        <v>61</v>
      </c>
      <c r="D146" s="132" t="s">
        <v>1155</v>
      </c>
      <c r="E146" s="93" t="s">
        <v>1288</v>
      </c>
      <c r="F146" s="94">
        <v>45748</v>
      </c>
      <c r="G146" s="94">
        <v>45962</v>
      </c>
      <c r="H146" s="133">
        <v>35000</v>
      </c>
      <c r="I146" s="132">
        <v>0</v>
      </c>
      <c r="J146" s="95">
        <v>25</v>
      </c>
      <c r="K146" s="133">
        <v>1004.5</v>
      </c>
      <c r="L146" s="79">
        <f t="shared" si="12"/>
        <v>2485</v>
      </c>
      <c r="M146" s="79">
        <f t="shared" si="13"/>
        <v>455</v>
      </c>
      <c r="N146" s="81">
        <f t="shared" si="14"/>
        <v>1064</v>
      </c>
      <c r="O146" s="79">
        <f t="shared" si="15"/>
        <v>2481.5</v>
      </c>
      <c r="P146" s="92">
        <v>25</v>
      </c>
      <c r="Q146" s="79">
        <f t="shared" si="16"/>
        <v>7515</v>
      </c>
      <c r="R146" s="124">
        <v>2093.5</v>
      </c>
      <c r="S146" s="79">
        <f t="shared" si="17"/>
        <v>5421.5</v>
      </c>
      <c r="T146" s="124">
        <v>32906.5</v>
      </c>
      <c r="U146" s="80" t="s">
        <v>167</v>
      </c>
      <c r="V146" s="97" t="s">
        <v>269</v>
      </c>
    </row>
    <row r="147" spans="1:22" s="125" customFormat="1" ht="30" customHeight="1">
      <c r="A147" s="92">
        <v>140</v>
      </c>
      <c r="B147" s="92" t="s">
        <v>624</v>
      </c>
      <c r="C147" s="132" t="s">
        <v>21</v>
      </c>
      <c r="D147" s="132" t="s">
        <v>1163</v>
      </c>
      <c r="E147" s="93" t="s">
        <v>1288</v>
      </c>
      <c r="F147" s="94">
        <v>45839</v>
      </c>
      <c r="G147" s="94">
        <v>46023</v>
      </c>
      <c r="H147" s="133">
        <v>20000</v>
      </c>
      <c r="I147" s="132">
        <v>0</v>
      </c>
      <c r="J147" s="95">
        <v>25</v>
      </c>
      <c r="K147" s="132">
        <v>574</v>
      </c>
      <c r="L147" s="79">
        <f t="shared" si="12"/>
        <v>1419.9999999999998</v>
      </c>
      <c r="M147" s="79">
        <f t="shared" si="13"/>
        <v>260</v>
      </c>
      <c r="N147" s="81">
        <f t="shared" si="14"/>
        <v>608</v>
      </c>
      <c r="O147" s="79">
        <f t="shared" si="15"/>
        <v>1418</v>
      </c>
      <c r="P147" s="92">
        <v>25</v>
      </c>
      <c r="Q147" s="79">
        <f t="shared" si="16"/>
        <v>4305</v>
      </c>
      <c r="R147" s="124">
        <v>1207</v>
      </c>
      <c r="S147" s="79">
        <f t="shared" si="17"/>
        <v>3098</v>
      </c>
      <c r="T147" s="124">
        <v>18793</v>
      </c>
      <c r="U147" s="80" t="s">
        <v>167</v>
      </c>
      <c r="V147" s="81" t="s">
        <v>269</v>
      </c>
    </row>
    <row r="148" spans="1:22" s="125" customFormat="1" ht="30" customHeight="1">
      <c r="A148" s="92">
        <v>141</v>
      </c>
      <c r="B148" s="92" t="s">
        <v>1061</v>
      </c>
      <c r="C148" s="132" t="s">
        <v>261</v>
      </c>
      <c r="D148" s="132" t="s">
        <v>1188</v>
      </c>
      <c r="E148" s="93" t="s">
        <v>1288</v>
      </c>
      <c r="F148" s="94">
        <v>45717</v>
      </c>
      <c r="G148" s="94">
        <v>45901</v>
      </c>
      <c r="H148" s="133">
        <v>50000</v>
      </c>
      <c r="I148" s="133">
        <v>1854</v>
      </c>
      <c r="J148" s="95">
        <v>25</v>
      </c>
      <c r="K148" s="133">
        <v>1435</v>
      </c>
      <c r="L148" s="79">
        <f t="shared" si="12"/>
        <v>3549.9999999999995</v>
      </c>
      <c r="M148" s="79">
        <f t="shared" si="13"/>
        <v>650</v>
      </c>
      <c r="N148" s="81">
        <f t="shared" si="14"/>
        <v>1520</v>
      </c>
      <c r="O148" s="79">
        <f t="shared" si="15"/>
        <v>3545.0000000000005</v>
      </c>
      <c r="P148" s="92">
        <v>25</v>
      </c>
      <c r="Q148" s="79">
        <f t="shared" si="16"/>
        <v>10725</v>
      </c>
      <c r="R148" s="124">
        <v>4834</v>
      </c>
      <c r="S148" s="79">
        <f t="shared" si="17"/>
        <v>7745</v>
      </c>
      <c r="T148" s="124">
        <v>45166</v>
      </c>
      <c r="U148" s="80" t="s">
        <v>167</v>
      </c>
      <c r="V148" s="97" t="s">
        <v>269</v>
      </c>
    </row>
    <row r="149" spans="1:22" s="125" customFormat="1" ht="30" customHeight="1">
      <c r="A149" s="92">
        <v>142</v>
      </c>
      <c r="B149" s="92" t="s">
        <v>470</v>
      </c>
      <c r="C149" s="132" t="s">
        <v>260</v>
      </c>
      <c r="D149" s="132" t="s">
        <v>1139</v>
      </c>
      <c r="E149" s="93" t="s">
        <v>1288</v>
      </c>
      <c r="F149" s="94">
        <v>45689</v>
      </c>
      <c r="G149" s="94">
        <v>45870</v>
      </c>
      <c r="H149" s="133">
        <v>50000</v>
      </c>
      <c r="I149" s="133">
        <v>1596.68</v>
      </c>
      <c r="J149" s="95">
        <v>25</v>
      </c>
      <c r="K149" s="133">
        <v>1435</v>
      </c>
      <c r="L149" s="79">
        <f t="shared" si="12"/>
        <v>3549.9999999999995</v>
      </c>
      <c r="M149" s="79">
        <f t="shared" si="13"/>
        <v>650</v>
      </c>
      <c r="N149" s="81">
        <f t="shared" si="14"/>
        <v>1520</v>
      </c>
      <c r="O149" s="79">
        <f t="shared" si="15"/>
        <v>3545.0000000000005</v>
      </c>
      <c r="P149" s="124">
        <v>1740.46</v>
      </c>
      <c r="Q149" s="79">
        <f t="shared" si="16"/>
        <v>12440.46</v>
      </c>
      <c r="R149" s="124">
        <v>6292.14</v>
      </c>
      <c r="S149" s="79">
        <f t="shared" si="17"/>
        <v>7745</v>
      </c>
      <c r="T149" s="124">
        <v>43707.86</v>
      </c>
      <c r="U149" s="80" t="s">
        <v>167</v>
      </c>
      <c r="V149" s="81" t="s">
        <v>269</v>
      </c>
    </row>
    <row r="150" spans="1:22" s="125" customFormat="1" ht="30" customHeight="1">
      <c r="A150" s="92">
        <v>143</v>
      </c>
      <c r="B150" s="92" t="s">
        <v>531</v>
      </c>
      <c r="C150" s="132" t="s">
        <v>4</v>
      </c>
      <c r="D150" s="132" t="s">
        <v>171</v>
      </c>
      <c r="E150" s="93" t="s">
        <v>1288</v>
      </c>
      <c r="F150" s="94">
        <v>45839</v>
      </c>
      <c r="G150" s="94">
        <v>46023</v>
      </c>
      <c r="H150" s="133">
        <v>50000</v>
      </c>
      <c r="I150" s="133">
        <v>1596.68</v>
      </c>
      <c r="J150" s="95">
        <v>25</v>
      </c>
      <c r="K150" s="133">
        <v>1435</v>
      </c>
      <c r="L150" s="79">
        <f t="shared" si="12"/>
        <v>3549.9999999999995</v>
      </c>
      <c r="M150" s="79">
        <f t="shared" si="13"/>
        <v>650</v>
      </c>
      <c r="N150" s="81">
        <f t="shared" si="14"/>
        <v>1520</v>
      </c>
      <c r="O150" s="79">
        <f t="shared" si="15"/>
        <v>3545.0000000000005</v>
      </c>
      <c r="P150" s="124">
        <v>1740.46</v>
      </c>
      <c r="Q150" s="79">
        <f t="shared" si="16"/>
        <v>12440.46</v>
      </c>
      <c r="R150" s="124">
        <v>6292.14</v>
      </c>
      <c r="S150" s="79">
        <f t="shared" si="17"/>
        <v>7745</v>
      </c>
      <c r="T150" s="124">
        <v>43707.86</v>
      </c>
      <c r="U150" s="80" t="s">
        <v>167</v>
      </c>
      <c r="V150" s="97" t="s">
        <v>269</v>
      </c>
    </row>
    <row r="151" spans="1:22" s="125" customFormat="1" ht="30" customHeight="1">
      <c r="A151" s="92">
        <v>144</v>
      </c>
      <c r="B151" s="92" t="s">
        <v>1249</v>
      </c>
      <c r="C151" s="132" t="s">
        <v>261</v>
      </c>
      <c r="D151" s="132" t="s">
        <v>1200</v>
      </c>
      <c r="E151" s="93" t="s">
        <v>1288</v>
      </c>
      <c r="F151" s="94">
        <v>45748</v>
      </c>
      <c r="G151" s="94">
        <v>45962</v>
      </c>
      <c r="H151" s="133">
        <v>80000</v>
      </c>
      <c r="I151" s="133">
        <v>7400.87</v>
      </c>
      <c r="J151" s="95">
        <v>25</v>
      </c>
      <c r="K151" s="133">
        <v>2296</v>
      </c>
      <c r="L151" s="79">
        <f t="shared" si="12"/>
        <v>5679.9999999999991</v>
      </c>
      <c r="M151" s="79">
        <f t="shared" si="13"/>
        <v>1040</v>
      </c>
      <c r="N151" s="81">
        <f t="shared" si="14"/>
        <v>2432</v>
      </c>
      <c r="O151" s="79">
        <f t="shared" si="15"/>
        <v>5672</v>
      </c>
      <c r="P151" s="92">
        <v>25</v>
      </c>
      <c r="Q151" s="79">
        <f t="shared" si="16"/>
        <v>17145</v>
      </c>
      <c r="R151" s="124">
        <v>12153.87</v>
      </c>
      <c r="S151" s="79">
        <f t="shared" si="17"/>
        <v>12392</v>
      </c>
      <c r="T151" s="124">
        <v>67846.13</v>
      </c>
      <c r="U151" s="80" t="s">
        <v>167</v>
      </c>
      <c r="V151" s="97" t="s">
        <v>269</v>
      </c>
    </row>
    <row r="152" spans="1:22" s="125" customFormat="1" ht="30" customHeight="1">
      <c r="A152" s="92">
        <v>145</v>
      </c>
      <c r="B152" s="92" t="s">
        <v>27</v>
      </c>
      <c r="C152" s="132" t="s">
        <v>28</v>
      </c>
      <c r="D152" s="132" t="s">
        <v>1189</v>
      </c>
      <c r="E152" s="93" t="s">
        <v>1288</v>
      </c>
      <c r="F152" s="94">
        <v>45778</v>
      </c>
      <c r="G152" s="94">
        <v>45962</v>
      </c>
      <c r="H152" s="133">
        <v>150000</v>
      </c>
      <c r="I152" s="133">
        <v>23866.62</v>
      </c>
      <c r="J152" s="95">
        <v>25</v>
      </c>
      <c r="K152" s="133">
        <v>4305</v>
      </c>
      <c r="L152" s="79">
        <f t="shared" si="12"/>
        <v>10649.999999999998</v>
      </c>
      <c r="M152" s="79">
        <f t="shared" si="13"/>
        <v>1950</v>
      </c>
      <c r="N152" s="81">
        <f t="shared" si="14"/>
        <v>4560</v>
      </c>
      <c r="O152" s="79">
        <f t="shared" si="15"/>
        <v>10635</v>
      </c>
      <c r="P152" s="92">
        <v>25</v>
      </c>
      <c r="Q152" s="79">
        <f t="shared" si="16"/>
        <v>32125</v>
      </c>
      <c r="R152" s="124">
        <v>32756.62</v>
      </c>
      <c r="S152" s="79">
        <f t="shared" si="17"/>
        <v>23235</v>
      </c>
      <c r="T152" s="124">
        <v>117243.38</v>
      </c>
      <c r="U152" s="80" t="s">
        <v>167</v>
      </c>
      <c r="V152" s="81" t="s">
        <v>269</v>
      </c>
    </row>
    <row r="153" spans="1:22" s="125" customFormat="1" ht="30" customHeight="1">
      <c r="A153" s="92">
        <v>146</v>
      </c>
      <c r="B153" s="92" t="s">
        <v>1062</v>
      </c>
      <c r="C153" s="132" t="s">
        <v>529</v>
      </c>
      <c r="D153" s="132" t="s">
        <v>1135</v>
      </c>
      <c r="E153" s="93" t="s">
        <v>1288</v>
      </c>
      <c r="F153" s="94">
        <v>45717</v>
      </c>
      <c r="G153" s="94">
        <v>45901</v>
      </c>
      <c r="H153" s="133">
        <v>60000</v>
      </c>
      <c r="I153" s="133">
        <v>3486.68</v>
      </c>
      <c r="J153" s="95">
        <v>25</v>
      </c>
      <c r="K153" s="133">
        <v>1722</v>
      </c>
      <c r="L153" s="79">
        <f t="shared" si="12"/>
        <v>4260</v>
      </c>
      <c r="M153" s="79">
        <f t="shared" si="13"/>
        <v>780</v>
      </c>
      <c r="N153" s="81">
        <f t="shared" si="14"/>
        <v>1824</v>
      </c>
      <c r="O153" s="79">
        <f t="shared" si="15"/>
        <v>4254</v>
      </c>
      <c r="P153" s="124">
        <v>1525</v>
      </c>
      <c r="Q153" s="79">
        <f t="shared" si="16"/>
        <v>14365</v>
      </c>
      <c r="R153" s="124">
        <v>7057.68</v>
      </c>
      <c r="S153" s="79">
        <f t="shared" si="17"/>
        <v>9294</v>
      </c>
      <c r="T153" s="124">
        <v>52942.32</v>
      </c>
      <c r="U153" s="80" t="s">
        <v>167</v>
      </c>
      <c r="V153" s="97" t="s">
        <v>270</v>
      </c>
    </row>
    <row r="154" spans="1:22" s="125" customFormat="1" ht="30" customHeight="1">
      <c r="A154" s="92">
        <v>147</v>
      </c>
      <c r="B154" s="92" t="s">
        <v>444</v>
      </c>
      <c r="C154" s="132" t="s">
        <v>414</v>
      </c>
      <c r="D154" s="132" t="s">
        <v>209</v>
      </c>
      <c r="E154" s="93" t="s">
        <v>1288</v>
      </c>
      <c r="F154" s="94">
        <v>45778</v>
      </c>
      <c r="G154" s="94">
        <v>45962</v>
      </c>
      <c r="H154" s="133">
        <v>50000</v>
      </c>
      <c r="I154" s="133">
        <v>1854</v>
      </c>
      <c r="J154" s="95">
        <v>25</v>
      </c>
      <c r="K154" s="133">
        <v>1435</v>
      </c>
      <c r="L154" s="79">
        <f t="shared" si="12"/>
        <v>3549.9999999999995</v>
      </c>
      <c r="M154" s="79">
        <f t="shared" si="13"/>
        <v>650</v>
      </c>
      <c r="N154" s="81">
        <f t="shared" si="14"/>
        <v>1520</v>
      </c>
      <c r="O154" s="79">
        <f t="shared" si="15"/>
        <v>3545.0000000000005</v>
      </c>
      <c r="P154" s="92">
        <v>125</v>
      </c>
      <c r="Q154" s="79">
        <f t="shared" si="16"/>
        <v>10825</v>
      </c>
      <c r="R154" s="124">
        <v>4834</v>
      </c>
      <c r="S154" s="79">
        <f t="shared" si="17"/>
        <v>7745</v>
      </c>
      <c r="T154" s="124">
        <v>45066</v>
      </c>
      <c r="U154" s="80" t="s">
        <v>167</v>
      </c>
      <c r="V154" s="97" t="s">
        <v>270</v>
      </c>
    </row>
    <row r="155" spans="1:22" s="125" customFormat="1" ht="30" customHeight="1">
      <c r="A155" s="92">
        <v>148</v>
      </c>
      <c r="B155" s="92" t="s">
        <v>471</v>
      </c>
      <c r="C155" s="132" t="s">
        <v>260</v>
      </c>
      <c r="D155" s="132" t="s">
        <v>1135</v>
      </c>
      <c r="E155" s="93" t="s">
        <v>1288</v>
      </c>
      <c r="F155" s="94">
        <v>45839</v>
      </c>
      <c r="G155" s="94">
        <v>46023</v>
      </c>
      <c r="H155" s="133">
        <v>50000</v>
      </c>
      <c r="I155" s="133">
        <v>1854</v>
      </c>
      <c r="J155" s="95">
        <v>25</v>
      </c>
      <c r="K155" s="133">
        <v>1435</v>
      </c>
      <c r="L155" s="79">
        <f t="shared" si="12"/>
        <v>3549.9999999999995</v>
      </c>
      <c r="M155" s="79">
        <f t="shared" si="13"/>
        <v>650</v>
      </c>
      <c r="N155" s="81">
        <f t="shared" si="14"/>
        <v>1520</v>
      </c>
      <c r="O155" s="79">
        <f t="shared" si="15"/>
        <v>3545.0000000000005</v>
      </c>
      <c r="P155" s="92">
        <v>125</v>
      </c>
      <c r="Q155" s="79">
        <f t="shared" si="16"/>
        <v>10825</v>
      </c>
      <c r="R155" s="124">
        <v>4934</v>
      </c>
      <c r="S155" s="79">
        <f t="shared" si="17"/>
        <v>7745</v>
      </c>
      <c r="T155" s="124">
        <v>45066</v>
      </c>
      <c r="U155" s="80" t="s">
        <v>167</v>
      </c>
      <c r="V155" s="81" t="s">
        <v>269</v>
      </c>
    </row>
    <row r="156" spans="1:22" s="125" customFormat="1" ht="30" customHeight="1">
      <c r="A156" s="92">
        <v>149</v>
      </c>
      <c r="B156" s="92" t="s">
        <v>52</v>
      </c>
      <c r="C156" s="132" t="s">
        <v>5</v>
      </c>
      <c r="D156" s="132" t="s">
        <v>1135</v>
      </c>
      <c r="E156" s="93" t="s">
        <v>1288</v>
      </c>
      <c r="F156" s="94">
        <v>45778</v>
      </c>
      <c r="G156" s="94">
        <v>45962</v>
      </c>
      <c r="H156" s="133">
        <v>160000</v>
      </c>
      <c r="I156" s="133">
        <v>25361.14</v>
      </c>
      <c r="J156" s="95">
        <v>25</v>
      </c>
      <c r="K156" s="133">
        <v>4592</v>
      </c>
      <c r="L156" s="79">
        <f t="shared" si="12"/>
        <v>11359.999999999998</v>
      </c>
      <c r="M156" s="79">
        <f t="shared" si="13"/>
        <v>2080</v>
      </c>
      <c r="N156" s="81">
        <f t="shared" si="14"/>
        <v>4864</v>
      </c>
      <c r="O156" s="79">
        <f t="shared" si="15"/>
        <v>11344</v>
      </c>
      <c r="P156" s="124">
        <v>3555.92</v>
      </c>
      <c r="Q156" s="79">
        <f t="shared" si="16"/>
        <v>37795.919999999998</v>
      </c>
      <c r="R156" s="124">
        <v>38373.06</v>
      </c>
      <c r="S156" s="79">
        <f t="shared" si="17"/>
        <v>24784</v>
      </c>
      <c r="T156" s="124">
        <v>121626.94</v>
      </c>
      <c r="U156" s="80" t="s">
        <v>167</v>
      </c>
      <c r="V156" s="81" t="s">
        <v>269</v>
      </c>
    </row>
    <row r="157" spans="1:22" s="125" customFormat="1" ht="30" customHeight="1">
      <c r="A157" s="92">
        <v>150</v>
      </c>
      <c r="B157" s="92" t="s">
        <v>696</v>
      </c>
      <c r="C157" s="132" t="s">
        <v>14</v>
      </c>
      <c r="D157" s="132" t="s">
        <v>1142</v>
      </c>
      <c r="E157" s="93" t="s">
        <v>1288</v>
      </c>
      <c r="F157" s="94">
        <v>45778</v>
      </c>
      <c r="G157" s="94">
        <v>45962</v>
      </c>
      <c r="H157" s="133">
        <v>46000</v>
      </c>
      <c r="I157" s="133">
        <v>1289.46</v>
      </c>
      <c r="J157" s="95">
        <v>25</v>
      </c>
      <c r="K157" s="133">
        <v>1320.2</v>
      </c>
      <c r="L157" s="79">
        <f t="shared" si="12"/>
        <v>3265.9999999999995</v>
      </c>
      <c r="M157" s="79">
        <f t="shared" si="13"/>
        <v>598</v>
      </c>
      <c r="N157" s="81">
        <f t="shared" si="14"/>
        <v>1398.4</v>
      </c>
      <c r="O157" s="79">
        <f t="shared" si="15"/>
        <v>3261.4</v>
      </c>
      <c r="P157" s="92">
        <v>25</v>
      </c>
      <c r="Q157" s="79">
        <f t="shared" si="16"/>
        <v>9869</v>
      </c>
      <c r="R157" s="124">
        <v>4033.06</v>
      </c>
      <c r="S157" s="79">
        <f t="shared" si="17"/>
        <v>7125.4</v>
      </c>
      <c r="T157" s="124">
        <v>41966.94</v>
      </c>
      <c r="U157" s="80" t="s">
        <v>167</v>
      </c>
      <c r="V157" s="81" t="s">
        <v>269</v>
      </c>
    </row>
    <row r="158" spans="1:22" s="125" customFormat="1" ht="30" customHeight="1">
      <c r="A158" s="92">
        <v>151</v>
      </c>
      <c r="B158" s="92" t="s">
        <v>9</v>
      </c>
      <c r="C158" s="132" t="s">
        <v>13</v>
      </c>
      <c r="D158" s="132" t="s">
        <v>184</v>
      </c>
      <c r="E158" s="93" t="s">
        <v>1288</v>
      </c>
      <c r="F158" s="94">
        <v>45778</v>
      </c>
      <c r="G158" s="94">
        <v>45962</v>
      </c>
      <c r="H158" s="133">
        <v>65000</v>
      </c>
      <c r="I158" s="133">
        <v>4084.48</v>
      </c>
      <c r="J158" s="95">
        <v>25</v>
      </c>
      <c r="K158" s="133">
        <v>1865.5</v>
      </c>
      <c r="L158" s="79">
        <f t="shared" si="12"/>
        <v>4615</v>
      </c>
      <c r="M158" s="79">
        <f t="shared" si="13"/>
        <v>845</v>
      </c>
      <c r="N158" s="81">
        <f t="shared" si="14"/>
        <v>1976</v>
      </c>
      <c r="O158" s="79">
        <f t="shared" si="15"/>
        <v>4608.5</v>
      </c>
      <c r="P158" s="124">
        <v>2927.46</v>
      </c>
      <c r="Q158" s="79">
        <f t="shared" si="16"/>
        <v>16837.46</v>
      </c>
      <c r="R158" s="124">
        <v>4895.96</v>
      </c>
      <c r="S158" s="79">
        <f t="shared" si="17"/>
        <v>10068.5</v>
      </c>
      <c r="T158" s="124">
        <v>30104.04</v>
      </c>
      <c r="U158" s="80" t="s">
        <v>167</v>
      </c>
      <c r="V158" s="81" t="s">
        <v>269</v>
      </c>
    </row>
    <row r="159" spans="1:22" s="125" customFormat="1" ht="30" customHeight="1">
      <c r="A159" s="92">
        <v>152</v>
      </c>
      <c r="B159" s="92" t="s">
        <v>1063</v>
      </c>
      <c r="C159" s="132" t="s">
        <v>54</v>
      </c>
      <c r="D159" s="132" t="s">
        <v>174</v>
      </c>
      <c r="E159" s="93" t="s">
        <v>1288</v>
      </c>
      <c r="F159" s="94">
        <v>45717</v>
      </c>
      <c r="G159" s="94">
        <v>45901</v>
      </c>
      <c r="H159" s="133">
        <v>60000</v>
      </c>
      <c r="I159" s="133">
        <v>3486.68</v>
      </c>
      <c r="J159" s="95">
        <v>25</v>
      </c>
      <c r="K159" s="133">
        <v>1722</v>
      </c>
      <c r="L159" s="79">
        <f t="shared" si="12"/>
        <v>4260</v>
      </c>
      <c r="M159" s="79">
        <f t="shared" si="13"/>
        <v>780</v>
      </c>
      <c r="N159" s="81">
        <f t="shared" si="14"/>
        <v>1824</v>
      </c>
      <c r="O159" s="79">
        <f t="shared" si="15"/>
        <v>4254</v>
      </c>
      <c r="P159" s="92">
        <v>25</v>
      </c>
      <c r="Q159" s="79">
        <f t="shared" si="16"/>
        <v>12865</v>
      </c>
      <c r="R159" s="124">
        <v>7057.68</v>
      </c>
      <c r="S159" s="79">
        <f t="shared" si="17"/>
        <v>9294</v>
      </c>
      <c r="T159" s="124">
        <v>52942.32</v>
      </c>
      <c r="U159" s="80" t="s">
        <v>167</v>
      </c>
      <c r="V159" s="97" t="s">
        <v>270</v>
      </c>
    </row>
    <row r="160" spans="1:22" s="125" customFormat="1" ht="30" customHeight="1">
      <c r="A160" s="92">
        <v>153</v>
      </c>
      <c r="B160" s="92" t="s">
        <v>519</v>
      </c>
      <c r="C160" s="132" t="s">
        <v>54</v>
      </c>
      <c r="D160" s="132" t="s">
        <v>177</v>
      </c>
      <c r="E160" s="93" t="s">
        <v>1288</v>
      </c>
      <c r="F160" s="94">
        <v>45778</v>
      </c>
      <c r="G160" s="94">
        <v>45962</v>
      </c>
      <c r="H160" s="133">
        <v>55000</v>
      </c>
      <c r="I160" s="133">
        <v>2559.6799999999998</v>
      </c>
      <c r="J160" s="95">
        <v>25</v>
      </c>
      <c r="K160" s="133">
        <v>1578.5</v>
      </c>
      <c r="L160" s="79">
        <f t="shared" si="12"/>
        <v>3904.9999999999995</v>
      </c>
      <c r="M160" s="79">
        <f t="shared" si="13"/>
        <v>715</v>
      </c>
      <c r="N160" s="81">
        <f t="shared" si="14"/>
        <v>1672</v>
      </c>
      <c r="O160" s="79">
        <f t="shared" si="15"/>
        <v>3899.5000000000005</v>
      </c>
      <c r="P160" s="92">
        <v>25</v>
      </c>
      <c r="Q160" s="79">
        <f t="shared" si="16"/>
        <v>11795</v>
      </c>
      <c r="R160" s="124">
        <v>5835.18</v>
      </c>
      <c r="S160" s="79">
        <f t="shared" si="17"/>
        <v>8519.5</v>
      </c>
      <c r="T160" s="124">
        <v>49164.82</v>
      </c>
      <c r="U160" s="80" t="s">
        <v>167</v>
      </c>
      <c r="V160" s="81" t="s">
        <v>270</v>
      </c>
    </row>
    <row r="161" spans="1:22" s="125" customFormat="1" ht="30" customHeight="1">
      <c r="A161" s="92">
        <v>154</v>
      </c>
      <c r="B161" s="92" t="s">
        <v>713</v>
      </c>
      <c r="C161" s="132" t="s">
        <v>51</v>
      </c>
      <c r="D161" s="132" t="s">
        <v>267</v>
      </c>
      <c r="E161" s="93" t="s">
        <v>1288</v>
      </c>
      <c r="F161" s="94">
        <v>45839</v>
      </c>
      <c r="G161" s="94">
        <v>46023</v>
      </c>
      <c r="H161" s="133">
        <v>65000</v>
      </c>
      <c r="I161" s="133">
        <v>4084.48</v>
      </c>
      <c r="J161" s="95">
        <v>25</v>
      </c>
      <c r="K161" s="133">
        <v>1865.5</v>
      </c>
      <c r="L161" s="79">
        <f t="shared" si="12"/>
        <v>4615</v>
      </c>
      <c r="M161" s="79">
        <f t="shared" si="13"/>
        <v>845</v>
      </c>
      <c r="N161" s="81">
        <f t="shared" si="14"/>
        <v>1976</v>
      </c>
      <c r="O161" s="79">
        <f t="shared" si="15"/>
        <v>4608.5</v>
      </c>
      <c r="P161" s="124">
        <v>8177.83</v>
      </c>
      <c r="Q161" s="79">
        <f t="shared" si="16"/>
        <v>22087.83</v>
      </c>
      <c r="R161" s="124">
        <v>11766.44</v>
      </c>
      <c r="S161" s="79">
        <f t="shared" si="17"/>
        <v>10068.5</v>
      </c>
      <c r="T161" s="124">
        <v>48896.19</v>
      </c>
      <c r="U161" s="80" t="s">
        <v>167</v>
      </c>
      <c r="V161" s="97" t="s">
        <v>269</v>
      </c>
    </row>
    <row r="162" spans="1:22" s="125" customFormat="1" ht="30" customHeight="1">
      <c r="A162" s="92">
        <v>155</v>
      </c>
      <c r="B162" s="92" t="s">
        <v>1064</v>
      </c>
      <c r="C162" s="132" t="s">
        <v>912</v>
      </c>
      <c r="D162" s="132" t="s">
        <v>172</v>
      </c>
      <c r="E162" s="93" t="s">
        <v>1288</v>
      </c>
      <c r="F162" s="94">
        <v>45717</v>
      </c>
      <c r="G162" s="94">
        <v>45901</v>
      </c>
      <c r="H162" s="133">
        <v>90000</v>
      </c>
      <c r="I162" s="133">
        <v>9753.1200000000008</v>
      </c>
      <c r="J162" s="95">
        <v>25</v>
      </c>
      <c r="K162" s="133">
        <v>2583</v>
      </c>
      <c r="L162" s="79">
        <f t="shared" si="12"/>
        <v>6389.9999999999991</v>
      </c>
      <c r="M162" s="79">
        <f t="shared" si="13"/>
        <v>1170</v>
      </c>
      <c r="N162" s="81">
        <f t="shared" si="14"/>
        <v>2736</v>
      </c>
      <c r="O162" s="79">
        <f t="shared" si="15"/>
        <v>6381</v>
      </c>
      <c r="P162" s="92">
        <v>25</v>
      </c>
      <c r="Q162" s="79">
        <f t="shared" si="16"/>
        <v>19285</v>
      </c>
      <c r="R162" s="124">
        <v>15097.12</v>
      </c>
      <c r="S162" s="79">
        <f t="shared" si="17"/>
        <v>13941</v>
      </c>
      <c r="T162" s="124">
        <v>74902.880000000005</v>
      </c>
      <c r="U162" s="80" t="s">
        <v>167</v>
      </c>
      <c r="V162" s="97" t="s">
        <v>270</v>
      </c>
    </row>
    <row r="163" spans="1:22" s="125" customFormat="1" ht="30" customHeight="1">
      <c r="A163" s="92">
        <v>156</v>
      </c>
      <c r="B163" s="92" t="s">
        <v>997</v>
      </c>
      <c r="C163" s="132" t="s">
        <v>1340</v>
      </c>
      <c r="D163" s="132" t="s">
        <v>179</v>
      </c>
      <c r="E163" s="93" t="s">
        <v>1288</v>
      </c>
      <c r="F163" s="94">
        <v>45689</v>
      </c>
      <c r="G163" s="94">
        <v>45870</v>
      </c>
      <c r="H163" s="133">
        <v>85000</v>
      </c>
      <c r="I163" s="133">
        <v>4427.58</v>
      </c>
      <c r="J163" s="95">
        <v>25</v>
      </c>
      <c r="K163" s="133">
        <v>2439.5</v>
      </c>
      <c r="L163" s="79">
        <f t="shared" si="12"/>
        <v>6034.9999999999991</v>
      </c>
      <c r="M163" s="79">
        <f t="shared" si="13"/>
        <v>1105</v>
      </c>
      <c r="N163" s="81">
        <f t="shared" si="14"/>
        <v>2584</v>
      </c>
      <c r="O163" s="79">
        <f t="shared" si="15"/>
        <v>6026.5</v>
      </c>
      <c r="P163" s="92">
        <v>25</v>
      </c>
      <c r="Q163" s="79">
        <f t="shared" si="16"/>
        <v>18215</v>
      </c>
      <c r="R163" s="124">
        <v>8294.08</v>
      </c>
      <c r="S163" s="79">
        <f t="shared" si="17"/>
        <v>13166.5</v>
      </c>
      <c r="T163" s="124">
        <v>56705.919999999998</v>
      </c>
      <c r="U163" s="80" t="s">
        <v>167</v>
      </c>
      <c r="V163" s="97" t="s">
        <v>270</v>
      </c>
    </row>
    <row r="164" spans="1:22" s="125" customFormat="1" ht="30" customHeight="1">
      <c r="A164" s="92">
        <v>157</v>
      </c>
      <c r="B164" s="92" t="s">
        <v>625</v>
      </c>
      <c r="C164" s="132" t="s">
        <v>61</v>
      </c>
      <c r="D164" s="132" t="s">
        <v>1190</v>
      </c>
      <c r="E164" s="93" t="s">
        <v>1288</v>
      </c>
      <c r="F164" s="94">
        <v>45778</v>
      </c>
      <c r="G164" s="94">
        <v>45962</v>
      </c>
      <c r="H164" s="133">
        <v>22000</v>
      </c>
      <c r="I164" s="132">
        <v>0</v>
      </c>
      <c r="J164" s="95">
        <v>25</v>
      </c>
      <c r="K164" s="132">
        <v>631.4</v>
      </c>
      <c r="L164" s="79">
        <f t="shared" si="12"/>
        <v>1561.9999999999998</v>
      </c>
      <c r="M164" s="79">
        <f t="shared" si="13"/>
        <v>286</v>
      </c>
      <c r="N164" s="81">
        <f t="shared" si="14"/>
        <v>668.8</v>
      </c>
      <c r="O164" s="79">
        <f t="shared" si="15"/>
        <v>1559.8000000000002</v>
      </c>
      <c r="P164" s="92">
        <v>25</v>
      </c>
      <c r="Q164" s="79">
        <f t="shared" si="16"/>
        <v>4733</v>
      </c>
      <c r="R164" s="124">
        <v>1325.2</v>
      </c>
      <c r="S164" s="79">
        <f t="shared" si="17"/>
        <v>3407.8</v>
      </c>
      <c r="T164" s="124">
        <v>20674.8</v>
      </c>
      <c r="U164" s="80" t="s">
        <v>167</v>
      </c>
      <c r="V164" s="97" t="s">
        <v>269</v>
      </c>
    </row>
    <row r="165" spans="1:22" s="125" customFormat="1" ht="30" customHeight="1">
      <c r="A165" s="92">
        <v>158</v>
      </c>
      <c r="B165" s="92" t="s">
        <v>586</v>
      </c>
      <c r="C165" s="132" t="s">
        <v>14</v>
      </c>
      <c r="D165" s="132" t="s">
        <v>1143</v>
      </c>
      <c r="E165" s="93" t="s">
        <v>1288</v>
      </c>
      <c r="F165" s="94">
        <v>45839</v>
      </c>
      <c r="G165" s="94">
        <v>46023</v>
      </c>
      <c r="H165" s="133">
        <v>25000</v>
      </c>
      <c r="I165" s="132">
        <v>0</v>
      </c>
      <c r="J165" s="95">
        <v>25</v>
      </c>
      <c r="K165" s="132">
        <v>717.5</v>
      </c>
      <c r="L165" s="79">
        <f t="shared" si="12"/>
        <v>1774.9999999999998</v>
      </c>
      <c r="M165" s="79">
        <f t="shared" si="13"/>
        <v>325</v>
      </c>
      <c r="N165" s="81">
        <f t="shared" si="14"/>
        <v>760</v>
      </c>
      <c r="O165" s="79">
        <f t="shared" si="15"/>
        <v>1772.5000000000002</v>
      </c>
      <c r="P165" s="92">
        <v>25</v>
      </c>
      <c r="Q165" s="79">
        <f t="shared" si="16"/>
        <v>5375</v>
      </c>
      <c r="R165" s="124">
        <v>1502.5</v>
      </c>
      <c r="S165" s="79">
        <f t="shared" si="17"/>
        <v>3872.5</v>
      </c>
      <c r="T165" s="124">
        <v>23497.5</v>
      </c>
      <c r="U165" s="80" t="s">
        <v>167</v>
      </c>
      <c r="V165" s="97" t="s">
        <v>269</v>
      </c>
    </row>
    <row r="166" spans="1:22" s="125" customFormat="1" ht="30" customHeight="1">
      <c r="A166" s="92">
        <v>159</v>
      </c>
      <c r="B166" s="132" t="s">
        <v>1313</v>
      </c>
      <c r="C166" s="132" t="s">
        <v>381</v>
      </c>
      <c r="D166" s="132" t="s">
        <v>187</v>
      </c>
      <c r="E166" s="93" t="s">
        <v>690</v>
      </c>
      <c r="F166" s="94">
        <v>45839</v>
      </c>
      <c r="G166" s="94">
        <v>46023</v>
      </c>
      <c r="H166" s="133">
        <v>145000</v>
      </c>
      <c r="I166" s="133">
        <v>22690.49</v>
      </c>
      <c r="J166" s="95">
        <v>25</v>
      </c>
      <c r="K166" s="133">
        <v>4161.5</v>
      </c>
      <c r="L166" s="79">
        <f t="shared" si="12"/>
        <v>10294.999999999998</v>
      </c>
      <c r="M166" s="79">
        <f t="shared" si="13"/>
        <v>1885</v>
      </c>
      <c r="N166" s="81">
        <f t="shared" si="14"/>
        <v>4408</v>
      </c>
      <c r="O166" s="79">
        <f t="shared" si="15"/>
        <v>10280.5</v>
      </c>
      <c r="P166" s="132">
        <v>25</v>
      </c>
      <c r="Q166" s="79">
        <f t="shared" si="16"/>
        <v>31055</v>
      </c>
      <c r="R166" s="133">
        <v>31284.99</v>
      </c>
      <c r="S166" s="79">
        <f t="shared" si="17"/>
        <v>22460.5</v>
      </c>
      <c r="T166" s="133">
        <v>113715.01</v>
      </c>
      <c r="U166" s="80" t="s">
        <v>167</v>
      </c>
      <c r="V166" s="134" t="s">
        <v>270</v>
      </c>
    </row>
    <row r="167" spans="1:22" s="125" customFormat="1" ht="30" customHeight="1">
      <c r="A167" s="92">
        <v>160</v>
      </c>
      <c r="B167" s="92" t="s">
        <v>714</v>
      </c>
      <c r="C167" s="132" t="s">
        <v>54</v>
      </c>
      <c r="D167" s="132" t="s">
        <v>174</v>
      </c>
      <c r="E167" s="93" t="s">
        <v>1288</v>
      </c>
      <c r="F167" s="94">
        <v>45778</v>
      </c>
      <c r="G167" s="94">
        <v>45962</v>
      </c>
      <c r="H167" s="133">
        <v>65000</v>
      </c>
      <c r="I167" s="133">
        <v>4427.58</v>
      </c>
      <c r="J167" s="95">
        <v>25</v>
      </c>
      <c r="K167" s="133">
        <v>1865.5</v>
      </c>
      <c r="L167" s="79">
        <f t="shared" si="12"/>
        <v>4615</v>
      </c>
      <c r="M167" s="79">
        <f t="shared" si="13"/>
        <v>845</v>
      </c>
      <c r="N167" s="81">
        <f t="shared" si="14"/>
        <v>1976</v>
      </c>
      <c r="O167" s="79">
        <f t="shared" si="15"/>
        <v>4608.5</v>
      </c>
      <c r="P167" s="92">
        <v>25</v>
      </c>
      <c r="Q167" s="79">
        <f t="shared" si="16"/>
        <v>13935</v>
      </c>
      <c r="R167" s="124">
        <v>8294.08</v>
      </c>
      <c r="S167" s="79">
        <f t="shared" si="17"/>
        <v>10068.5</v>
      </c>
      <c r="T167" s="124">
        <v>56705.919999999998</v>
      </c>
      <c r="U167" s="80" t="s">
        <v>167</v>
      </c>
      <c r="V167" s="81" t="s">
        <v>270</v>
      </c>
    </row>
    <row r="168" spans="1:22" s="125" customFormat="1" ht="30" customHeight="1">
      <c r="A168" s="92">
        <v>161</v>
      </c>
      <c r="B168" s="92" t="s">
        <v>925</v>
      </c>
      <c r="C168" s="132" t="s">
        <v>23</v>
      </c>
      <c r="D168" s="132" t="s">
        <v>1136</v>
      </c>
      <c r="E168" s="93" t="s">
        <v>1288</v>
      </c>
      <c r="F168" s="94">
        <v>45748</v>
      </c>
      <c r="G168" s="94">
        <v>45962</v>
      </c>
      <c r="H168" s="133">
        <v>31000</v>
      </c>
      <c r="I168" s="132">
        <v>0</v>
      </c>
      <c r="J168" s="95">
        <v>25</v>
      </c>
      <c r="K168" s="132">
        <v>889.7</v>
      </c>
      <c r="L168" s="79">
        <f t="shared" si="12"/>
        <v>2201</v>
      </c>
      <c r="M168" s="79">
        <f t="shared" si="13"/>
        <v>403</v>
      </c>
      <c r="N168" s="81">
        <f t="shared" si="14"/>
        <v>942.4</v>
      </c>
      <c r="O168" s="79">
        <f t="shared" si="15"/>
        <v>2197.9</v>
      </c>
      <c r="P168" s="92">
        <v>25</v>
      </c>
      <c r="Q168" s="79">
        <f t="shared" si="16"/>
        <v>6659</v>
      </c>
      <c r="R168" s="124">
        <v>1857.1</v>
      </c>
      <c r="S168" s="79">
        <f t="shared" si="17"/>
        <v>4801.8999999999996</v>
      </c>
      <c r="T168" s="124">
        <v>29142.9</v>
      </c>
      <c r="U168" s="80" t="s">
        <v>167</v>
      </c>
      <c r="V168" s="97" t="s">
        <v>269</v>
      </c>
    </row>
    <row r="169" spans="1:22" s="125" customFormat="1" ht="30" customHeight="1">
      <c r="A169" s="92">
        <v>162</v>
      </c>
      <c r="B169" s="92" t="s">
        <v>1250</v>
      </c>
      <c r="C169" s="132" t="s">
        <v>1042</v>
      </c>
      <c r="D169" s="132" t="s">
        <v>1140</v>
      </c>
      <c r="E169" s="93" t="s">
        <v>1288</v>
      </c>
      <c r="F169" s="94">
        <v>45748</v>
      </c>
      <c r="G169" s="94">
        <v>45962</v>
      </c>
      <c r="H169" s="133">
        <v>60000</v>
      </c>
      <c r="I169" s="133">
        <v>3486.68</v>
      </c>
      <c r="J169" s="95">
        <v>25</v>
      </c>
      <c r="K169" s="133">
        <v>1722</v>
      </c>
      <c r="L169" s="79">
        <f t="shared" si="12"/>
        <v>4260</v>
      </c>
      <c r="M169" s="79">
        <f t="shared" si="13"/>
        <v>780</v>
      </c>
      <c r="N169" s="81">
        <f t="shared" si="14"/>
        <v>1824</v>
      </c>
      <c r="O169" s="79">
        <f t="shared" si="15"/>
        <v>4254</v>
      </c>
      <c r="P169" s="92">
        <v>25</v>
      </c>
      <c r="Q169" s="79">
        <f t="shared" si="16"/>
        <v>12865</v>
      </c>
      <c r="R169" s="124">
        <v>7057.68</v>
      </c>
      <c r="S169" s="79">
        <f t="shared" si="17"/>
        <v>9294</v>
      </c>
      <c r="T169" s="124">
        <v>52942.32</v>
      </c>
      <c r="U169" s="80" t="s">
        <v>167</v>
      </c>
      <c r="V169" s="97" t="s">
        <v>270</v>
      </c>
    </row>
    <row r="170" spans="1:22" s="125" customFormat="1" ht="30" customHeight="1">
      <c r="A170" s="92">
        <v>163</v>
      </c>
      <c r="B170" s="92" t="s">
        <v>797</v>
      </c>
      <c r="C170" s="132" t="s">
        <v>381</v>
      </c>
      <c r="D170" s="132" t="s">
        <v>1143</v>
      </c>
      <c r="E170" s="93" t="s">
        <v>1288</v>
      </c>
      <c r="F170" s="94">
        <v>45778</v>
      </c>
      <c r="G170" s="94">
        <v>45962</v>
      </c>
      <c r="H170" s="133">
        <v>30000</v>
      </c>
      <c r="I170" s="132">
        <v>0</v>
      </c>
      <c r="J170" s="95">
        <v>25</v>
      </c>
      <c r="K170" s="132">
        <v>861</v>
      </c>
      <c r="L170" s="79">
        <f t="shared" si="12"/>
        <v>2130</v>
      </c>
      <c r="M170" s="79">
        <f t="shared" si="13"/>
        <v>390</v>
      </c>
      <c r="N170" s="81">
        <f t="shared" si="14"/>
        <v>912</v>
      </c>
      <c r="O170" s="79">
        <f t="shared" si="15"/>
        <v>2127</v>
      </c>
      <c r="P170" s="92">
        <v>25</v>
      </c>
      <c r="Q170" s="79">
        <f t="shared" si="16"/>
        <v>6445</v>
      </c>
      <c r="R170" s="124">
        <v>1798</v>
      </c>
      <c r="S170" s="79">
        <f t="shared" si="17"/>
        <v>4647</v>
      </c>
      <c r="T170" s="124">
        <v>28202</v>
      </c>
      <c r="U170" s="80" t="s">
        <v>167</v>
      </c>
      <c r="V170" s="81" t="s">
        <v>269</v>
      </c>
    </row>
    <row r="171" spans="1:22" s="125" customFormat="1" ht="30" customHeight="1">
      <c r="A171" s="92">
        <v>164</v>
      </c>
      <c r="B171" s="92" t="s">
        <v>678</v>
      </c>
      <c r="C171" s="132" t="s">
        <v>6</v>
      </c>
      <c r="D171" s="132" t="s">
        <v>179</v>
      </c>
      <c r="E171" s="93" t="s">
        <v>1288</v>
      </c>
      <c r="F171" s="94">
        <v>45807</v>
      </c>
      <c r="G171" s="94">
        <v>45991</v>
      </c>
      <c r="H171" s="133">
        <v>115000</v>
      </c>
      <c r="I171" s="133">
        <v>9753.1200000000008</v>
      </c>
      <c r="J171" s="95">
        <v>25</v>
      </c>
      <c r="K171" s="133">
        <v>3300.5</v>
      </c>
      <c r="L171" s="79">
        <f t="shared" si="12"/>
        <v>8164.9999999999991</v>
      </c>
      <c r="M171" s="79">
        <f t="shared" si="13"/>
        <v>1495</v>
      </c>
      <c r="N171" s="81">
        <f t="shared" si="14"/>
        <v>3496</v>
      </c>
      <c r="O171" s="79">
        <f t="shared" si="15"/>
        <v>8153.5000000000009</v>
      </c>
      <c r="P171" s="92">
        <v>125</v>
      </c>
      <c r="Q171" s="79">
        <f t="shared" si="16"/>
        <v>24735</v>
      </c>
      <c r="R171" s="124">
        <v>15197.12</v>
      </c>
      <c r="S171" s="79">
        <f t="shared" si="17"/>
        <v>17813.5</v>
      </c>
      <c r="T171" s="124">
        <v>74802.880000000005</v>
      </c>
      <c r="U171" s="80" t="s">
        <v>167</v>
      </c>
      <c r="V171" s="81" t="s">
        <v>269</v>
      </c>
    </row>
    <row r="172" spans="1:22" s="125" customFormat="1" ht="30" customHeight="1">
      <c r="A172" s="92">
        <v>165</v>
      </c>
      <c r="B172" s="92" t="s">
        <v>587</v>
      </c>
      <c r="C172" s="132" t="s">
        <v>54</v>
      </c>
      <c r="D172" s="132" t="s">
        <v>1143</v>
      </c>
      <c r="E172" s="93" t="s">
        <v>1288</v>
      </c>
      <c r="F172" s="94">
        <v>45689</v>
      </c>
      <c r="G172" s="94">
        <v>45870</v>
      </c>
      <c r="H172" s="133">
        <v>100000</v>
      </c>
      <c r="I172" s="133">
        <v>12105.37</v>
      </c>
      <c r="J172" s="95">
        <v>25</v>
      </c>
      <c r="K172" s="133">
        <v>2870</v>
      </c>
      <c r="L172" s="79">
        <f t="shared" si="12"/>
        <v>7099.9999999999991</v>
      </c>
      <c r="M172" s="79">
        <f t="shared" si="13"/>
        <v>1300</v>
      </c>
      <c r="N172" s="81">
        <f t="shared" si="14"/>
        <v>3040</v>
      </c>
      <c r="O172" s="79">
        <f t="shared" si="15"/>
        <v>7090.0000000000009</v>
      </c>
      <c r="P172" s="92">
        <v>25</v>
      </c>
      <c r="Q172" s="79">
        <f t="shared" si="16"/>
        <v>21425</v>
      </c>
      <c r="R172" s="124">
        <v>18040.37</v>
      </c>
      <c r="S172" s="79">
        <f t="shared" si="17"/>
        <v>15490</v>
      </c>
      <c r="T172" s="124">
        <v>81959.63</v>
      </c>
      <c r="U172" s="80" t="s">
        <v>167</v>
      </c>
      <c r="V172" s="81" t="s">
        <v>269</v>
      </c>
    </row>
    <row r="173" spans="1:22" s="125" customFormat="1" ht="30" customHeight="1">
      <c r="A173" s="92">
        <v>166</v>
      </c>
      <c r="B173" s="92" t="s">
        <v>1065</v>
      </c>
      <c r="C173" s="132" t="s">
        <v>783</v>
      </c>
      <c r="D173" s="132" t="s">
        <v>1153</v>
      </c>
      <c r="E173" s="93" t="s">
        <v>1288</v>
      </c>
      <c r="F173" s="94">
        <v>45717</v>
      </c>
      <c r="G173" s="94">
        <v>45901</v>
      </c>
      <c r="H173" s="133">
        <v>145000</v>
      </c>
      <c r="I173" s="133">
        <v>22690.49</v>
      </c>
      <c r="J173" s="95">
        <v>25</v>
      </c>
      <c r="K173" s="133">
        <v>4161.5</v>
      </c>
      <c r="L173" s="79">
        <f t="shared" si="12"/>
        <v>10294.999999999998</v>
      </c>
      <c r="M173" s="79">
        <f t="shared" si="13"/>
        <v>1885</v>
      </c>
      <c r="N173" s="81">
        <f t="shared" si="14"/>
        <v>4408</v>
      </c>
      <c r="O173" s="79">
        <f t="shared" si="15"/>
        <v>10280.5</v>
      </c>
      <c r="P173" s="92">
        <v>25</v>
      </c>
      <c r="Q173" s="79">
        <f t="shared" si="16"/>
        <v>31055</v>
      </c>
      <c r="R173" s="124">
        <v>31284.99</v>
      </c>
      <c r="S173" s="79">
        <f t="shared" si="17"/>
        <v>22460.5</v>
      </c>
      <c r="T173" s="124">
        <v>113715.01</v>
      </c>
      <c r="U173" s="80" t="s">
        <v>167</v>
      </c>
      <c r="V173" s="97" t="s">
        <v>269</v>
      </c>
    </row>
    <row r="174" spans="1:22" s="125" customFormat="1" ht="30" customHeight="1">
      <c r="A174" s="92">
        <v>167</v>
      </c>
      <c r="B174" s="92" t="s">
        <v>485</v>
      </c>
      <c r="C174" s="132" t="s">
        <v>21</v>
      </c>
      <c r="D174" s="132" t="s">
        <v>1146</v>
      </c>
      <c r="E174" s="93" t="s">
        <v>1288</v>
      </c>
      <c r="F174" s="94">
        <v>45839</v>
      </c>
      <c r="G174" s="94">
        <v>46023</v>
      </c>
      <c r="H174" s="133">
        <v>20000</v>
      </c>
      <c r="I174" s="132">
        <v>0</v>
      </c>
      <c r="J174" s="95">
        <v>25</v>
      </c>
      <c r="K174" s="132">
        <v>574</v>
      </c>
      <c r="L174" s="79">
        <f t="shared" si="12"/>
        <v>1419.9999999999998</v>
      </c>
      <c r="M174" s="79">
        <f t="shared" si="13"/>
        <v>260</v>
      </c>
      <c r="N174" s="81">
        <f t="shared" si="14"/>
        <v>608</v>
      </c>
      <c r="O174" s="79">
        <f t="shared" si="15"/>
        <v>1418</v>
      </c>
      <c r="P174" s="92">
        <v>125</v>
      </c>
      <c r="Q174" s="79">
        <f t="shared" si="16"/>
        <v>4405</v>
      </c>
      <c r="R174" s="124">
        <v>1307</v>
      </c>
      <c r="S174" s="79">
        <f t="shared" si="17"/>
        <v>3098</v>
      </c>
      <c r="T174" s="124">
        <v>18693</v>
      </c>
      <c r="U174" s="80" t="s">
        <v>167</v>
      </c>
      <c r="V174" s="97" t="s">
        <v>269</v>
      </c>
    </row>
    <row r="175" spans="1:22" s="125" customFormat="1" ht="30" customHeight="1">
      <c r="A175" s="92">
        <v>168</v>
      </c>
      <c r="B175" s="92" t="s">
        <v>452</v>
      </c>
      <c r="C175" s="132" t="s">
        <v>54</v>
      </c>
      <c r="D175" s="132" t="s">
        <v>177</v>
      </c>
      <c r="E175" s="93" t="s">
        <v>1288</v>
      </c>
      <c r="F175" s="94">
        <v>45717</v>
      </c>
      <c r="G175" s="94">
        <v>45901</v>
      </c>
      <c r="H175" s="133">
        <v>55000</v>
      </c>
      <c r="I175" s="133">
        <v>2559.6799999999998</v>
      </c>
      <c r="J175" s="95">
        <v>25</v>
      </c>
      <c r="K175" s="133">
        <v>1578.5</v>
      </c>
      <c r="L175" s="79">
        <f t="shared" si="12"/>
        <v>3904.9999999999995</v>
      </c>
      <c r="M175" s="79">
        <f t="shared" si="13"/>
        <v>715</v>
      </c>
      <c r="N175" s="81">
        <f t="shared" si="14"/>
        <v>1672</v>
      </c>
      <c r="O175" s="79">
        <f t="shared" si="15"/>
        <v>3899.5000000000005</v>
      </c>
      <c r="P175" s="124">
        <v>3112</v>
      </c>
      <c r="Q175" s="79">
        <f t="shared" si="16"/>
        <v>14882</v>
      </c>
      <c r="R175" s="124">
        <v>9422.18</v>
      </c>
      <c r="S175" s="79">
        <f t="shared" si="17"/>
        <v>8519.5</v>
      </c>
      <c r="T175" s="124">
        <v>46077.82</v>
      </c>
      <c r="U175" s="80" t="s">
        <v>167</v>
      </c>
      <c r="V175" s="97" t="s">
        <v>269</v>
      </c>
    </row>
    <row r="176" spans="1:22" s="125" customFormat="1" ht="30" customHeight="1">
      <c r="A176" s="92">
        <v>169</v>
      </c>
      <c r="B176" s="92" t="s">
        <v>299</v>
      </c>
      <c r="C176" s="132" t="s">
        <v>8</v>
      </c>
      <c r="D176" s="132" t="s">
        <v>1173</v>
      </c>
      <c r="E176" s="93" t="s">
        <v>1288</v>
      </c>
      <c r="F176" s="94">
        <v>45839</v>
      </c>
      <c r="G176" s="94">
        <v>46023</v>
      </c>
      <c r="H176" s="133">
        <v>15000</v>
      </c>
      <c r="I176" s="132">
        <v>0</v>
      </c>
      <c r="J176" s="95">
        <v>25</v>
      </c>
      <c r="K176" s="132">
        <v>430.5</v>
      </c>
      <c r="L176" s="79">
        <f t="shared" si="12"/>
        <v>1065</v>
      </c>
      <c r="M176" s="79">
        <f t="shared" si="13"/>
        <v>195</v>
      </c>
      <c r="N176" s="81">
        <f t="shared" si="14"/>
        <v>456</v>
      </c>
      <c r="O176" s="79">
        <f t="shared" si="15"/>
        <v>1063.5</v>
      </c>
      <c r="P176" s="92">
        <v>25</v>
      </c>
      <c r="Q176" s="79">
        <f t="shared" si="16"/>
        <v>3235</v>
      </c>
      <c r="R176" s="124">
        <v>911.5</v>
      </c>
      <c r="S176" s="79">
        <f t="shared" si="17"/>
        <v>2323.5</v>
      </c>
      <c r="T176" s="124">
        <v>14088.5</v>
      </c>
      <c r="U176" s="80" t="s">
        <v>167</v>
      </c>
      <c r="V176" s="81" t="s">
        <v>269</v>
      </c>
    </row>
    <row r="177" spans="1:22" s="125" customFormat="1" ht="30" customHeight="1">
      <c r="A177" s="92">
        <v>170</v>
      </c>
      <c r="B177" s="92" t="s">
        <v>715</v>
      </c>
      <c r="C177" s="132" t="s">
        <v>54</v>
      </c>
      <c r="D177" s="132" t="s">
        <v>1143</v>
      </c>
      <c r="E177" s="93" t="s">
        <v>1288</v>
      </c>
      <c r="F177" s="94">
        <v>45839</v>
      </c>
      <c r="G177" s="94">
        <v>46023</v>
      </c>
      <c r="H177" s="133">
        <v>60000</v>
      </c>
      <c r="I177" s="133">
        <v>3486.68</v>
      </c>
      <c r="J177" s="95">
        <v>25</v>
      </c>
      <c r="K177" s="133">
        <v>1722</v>
      </c>
      <c r="L177" s="79">
        <f t="shared" si="12"/>
        <v>4260</v>
      </c>
      <c r="M177" s="79">
        <f t="shared" si="13"/>
        <v>780</v>
      </c>
      <c r="N177" s="81">
        <f t="shared" si="14"/>
        <v>1824</v>
      </c>
      <c r="O177" s="79">
        <f t="shared" si="15"/>
        <v>4254</v>
      </c>
      <c r="P177" s="92">
        <v>25</v>
      </c>
      <c r="Q177" s="79">
        <f t="shared" si="16"/>
        <v>12865</v>
      </c>
      <c r="R177" s="124">
        <v>7057.68</v>
      </c>
      <c r="S177" s="79">
        <f t="shared" si="17"/>
        <v>9294</v>
      </c>
      <c r="T177" s="124">
        <v>52942.32</v>
      </c>
      <c r="U177" s="80" t="s">
        <v>167</v>
      </c>
      <c r="V177" s="97" t="s">
        <v>269</v>
      </c>
    </row>
    <row r="178" spans="1:22" s="125" customFormat="1" ht="30" customHeight="1">
      <c r="A178" s="92">
        <v>171</v>
      </c>
      <c r="B178" s="92" t="s">
        <v>798</v>
      </c>
      <c r="C178" s="132" t="s">
        <v>1290</v>
      </c>
      <c r="D178" s="132" t="s">
        <v>450</v>
      </c>
      <c r="E178" s="93" t="s">
        <v>1288</v>
      </c>
      <c r="F178" s="94">
        <v>45778</v>
      </c>
      <c r="G178" s="94">
        <v>45962</v>
      </c>
      <c r="H178" s="133">
        <v>85000</v>
      </c>
      <c r="I178" s="133">
        <v>5368.48</v>
      </c>
      <c r="J178" s="95">
        <v>25</v>
      </c>
      <c r="K178" s="133">
        <v>2439.5</v>
      </c>
      <c r="L178" s="79">
        <f t="shared" si="12"/>
        <v>6034.9999999999991</v>
      </c>
      <c r="M178" s="79">
        <f t="shared" si="13"/>
        <v>1105</v>
      </c>
      <c r="N178" s="81">
        <f t="shared" si="14"/>
        <v>2584</v>
      </c>
      <c r="O178" s="79">
        <f t="shared" si="15"/>
        <v>6026.5</v>
      </c>
      <c r="P178" s="92">
        <v>125</v>
      </c>
      <c r="Q178" s="79">
        <f t="shared" si="16"/>
        <v>18315</v>
      </c>
      <c r="R178" s="124">
        <v>4934</v>
      </c>
      <c r="S178" s="79">
        <f t="shared" si="17"/>
        <v>13166.5</v>
      </c>
      <c r="T178" s="124">
        <v>45066</v>
      </c>
      <c r="U178" s="80" t="s">
        <v>167</v>
      </c>
      <c r="V178" s="81" t="s">
        <v>269</v>
      </c>
    </row>
    <row r="179" spans="1:22" s="125" customFormat="1" ht="30" customHeight="1">
      <c r="A179" s="92">
        <v>172</v>
      </c>
      <c r="B179" s="92" t="s">
        <v>998</v>
      </c>
      <c r="C179" s="132" t="s">
        <v>381</v>
      </c>
      <c r="D179" s="132" t="s">
        <v>187</v>
      </c>
      <c r="E179" s="93" t="s">
        <v>690</v>
      </c>
      <c r="F179" s="94">
        <v>45689</v>
      </c>
      <c r="G179" s="94">
        <v>45870</v>
      </c>
      <c r="H179" s="133">
        <v>150000</v>
      </c>
      <c r="I179" s="133">
        <v>23866.62</v>
      </c>
      <c r="J179" s="95">
        <v>25</v>
      </c>
      <c r="K179" s="133">
        <v>4305</v>
      </c>
      <c r="L179" s="79">
        <f t="shared" si="12"/>
        <v>10649.999999999998</v>
      </c>
      <c r="M179" s="79">
        <f t="shared" si="13"/>
        <v>1950</v>
      </c>
      <c r="N179" s="81">
        <f t="shared" si="14"/>
        <v>4560</v>
      </c>
      <c r="O179" s="79">
        <f t="shared" si="15"/>
        <v>10635</v>
      </c>
      <c r="P179" s="92">
        <v>25</v>
      </c>
      <c r="Q179" s="79">
        <f t="shared" si="16"/>
        <v>32125</v>
      </c>
      <c r="R179" s="124">
        <v>32756.62</v>
      </c>
      <c r="S179" s="79">
        <f t="shared" si="17"/>
        <v>23235</v>
      </c>
      <c r="T179" s="124">
        <v>117243.38</v>
      </c>
      <c r="U179" s="80" t="s">
        <v>167</v>
      </c>
      <c r="V179" s="97" t="s">
        <v>269</v>
      </c>
    </row>
    <row r="180" spans="1:22" s="125" customFormat="1" ht="30" customHeight="1">
      <c r="A180" s="92">
        <v>173</v>
      </c>
      <c r="B180" s="92" t="s">
        <v>588</v>
      </c>
      <c r="C180" s="132" t="s">
        <v>54</v>
      </c>
      <c r="D180" s="132" t="s">
        <v>1143</v>
      </c>
      <c r="E180" s="93" t="s">
        <v>1288</v>
      </c>
      <c r="F180" s="94">
        <v>45778</v>
      </c>
      <c r="G180" s="94">
        <v>45962</v>
      </c>
      <c r="H180" s="133">
        <v>85000</v>
      </c>
      <c r="I180" s="133">
        <v>8576.99</v>
      </c>
      <c r="J180" s="95">
        <v>25</v>
      </c>
      <c r="K180" s="133">
        <v>2439.5</v>
      </c>
      <c r="L180" s="79">
        <f t="shared" si="12"/>
        <v>6034.9999999999991</v>
      </c>
      <c r="M180" s="79">
        <f t="shared" si="13"/>
        <v>1105</v>
      </c>
      <c r="N180" s="81">
        <f t="shared" si="14"/>
        <v>2584</v>
      </c>
      <c r="O180" s="79">
        <f t="shared" si="15"/>
        <v>6026.5</v>
      </c>
      <c r="P180" s="92">
        <v>25</v>
      </c>
      <c r="Q180" s="79">
        <f t="shared" si="16"/>
        <v>18215</v>
      </c>
      <c r="R180" s="124">
        <v>13625.49</v>
      </c>
      <c r="S180" s="79">
        <f t="shared" si="17"/>
        <v>13166.5</v>
      </c>
      <c r="T180" s="124">
        <v>71374.509999999995</v>
      </c>
      <c r="U180" s="80" t="s">
        <v>167</v>
      </c>
      <c r="V180" s="81" t="s">
        <v>269</v>
      </c>
    </row>
    <row r="181" spans="1:22" s="125" customFormat="1" ht="30" customHeight="1">
      <c r="A181" s="92">
        <v>174</v>
      </c>
      <c r="B181" s="92" t="s">
        <v>999</v>
      </c>
      <c r="C181" s="132" t="s">
        <v>6</v>
      </c>
      <c r="D181" s="132" t="s">
        <v>1192</v>
      </c>
      <c r="E181" s="93" t="s">
        <v>1288</v>
      </c>
      <c r="F181" s="94">
        <v>45689</v>
      </c>
      <c r="G181" s="94">
        <v>45870</v>
      </c>
      <c r="H181" s="133">
        <v>145000</v>
      </c>
      <c r="I181" s="133">
        <v>22690.49</v>
      </c>
      <c r="J181" s="95">
        <v>25</v>
      </c>
      <c r="K181" s="133">
        <v>4161.5</v>
      </c>
      <c r="L181" s="79">
        <f t="shared" si="12"/>
        <v>10294.999999999998</v>
      </c>
      <c r="M181" s="79">
        <f t="shared" si="13"/>
        <v>1885</v>
      </c>
      <c r="N181" s="81">
        <f t="shared" si="14"/>
        <v>4408</v>
      </c>
      <c r="O181" s="79">
        <f t="shared" si="15"/>
        <v>10280.5</v>
      </c>
      <c r="P181" s="92">
        <v>25</v>
      </c>
      <c r="Q181" s="79">
        <f t="shared" si="16"/>
        <v>31055</v>
      </c>
      <c r="R181" s="124">
        <v>31284.99</v>
      </c>
      <c r="S181" s="79">
        <f t="shared" si="17"/>
        <v>22460.5</v>
      </c>
      <c r="T181" s="124">
        <v>113715.01</v>
      </c>
      <c r="U181" s="80" t="s">
        <v>167</v>
      </c>
      <c r="V181" s="97" t="s">
        <v>270</v>
      </c>
    </row>
    <row r="182" spans="1:22" s="125" customFormat="1" ht="30" customHeight="1">
      <c r="A182" s="92">
        <v>175</v>
      </c>
      <c r="B182" s="92" t="s">
        <v>926</v>
      </c>
      <c r="C182" s="132" t="s">
        <v>414</v>
      </c>
      <c r="D182" s="132" t="s">
        <v>187</v>
      </c>
      <c r="E182" s="93" t="s">
        <v>1288</v>
      </c>
      <c r="F182" s="94">
        <v>45748</v>
      </c>
      <c r="G182" s="94">
        <v>45962</v>
      </c>
      <c r="H182" s="133">
        <v>95000</v>
      </c>
      <c r="I182" s="133">
        <v>10929.24</v>
      </c>
      <c r="J182" s="95">
        <v>25</v>
      </c>
      <c r="K182" s="133">
        <v>2726.5</v>
      </c>
      <c r="L182" s="79">
        <f t="shared" si="12"/>
        <v>6744.9999999999991</v>
      </c>
      <c r="M182" s="79">
        <f t="shared" si="13"/>
        <v>1235</v>
      </c>
      <c r="N182" s="81">
        <f t="shared" si="14"/>
        <v>2888</v>
      </c>
      <c r="O182" s="79">
        <f t="shared" si="15"/>
        <v>6735.5</v>
      </c>
      <c r="P182" s="92">
        <v>25</v>
      </c>
      <c r="Q182" s="79">
        <f t="shared" si="16"/>
        <v>20355</v>
      </c>
      <c r="R182" s="124">
        <v>16568.740000000002</v>
      </c>
      <c r="S182" s="79">
        <f t="shared" si="17"/>
        <v>14715.5</v>
      </c>
      <c r="T182" s="124">
        <v>78431.259999999995</v>
      </c>
      <c r="U182" s="80" t="s">
        <v>167</v>
      </c>
      <c r="V182" s="97" t="s">
        <v>270</v>
      </c>
    </row>
    <row r="183" spans="1:22" s="125" customFormat="1" ht="30" customHeight="1">
      <c r="A183" s="92">
        <v>176</v>
      </c>
      <c r="B183" s="92" t="s">
        <v>1066</v>
      </c>
      <c r="C183" s="132" t="s">
        <v>448</v>
      </c>
      <c r="D183" s="132" t="s">
        <v>181</v>
      </c>
      <c r="E183" s="93" t="s">
        <v>690</v>
      </c>
      <c r="F183" s="94">
        <v>45717</v>
      </c>
      <c r="G183" s="94">
        <v>45901</v>
      </c>
      <c r="H183" s="133">
        <v>80000</v>
      </c>
      <c r="I183" s="133">
        <v>7400.87</v>
      </c>
      <c r="J183" s="95">
        <v>25</v>
      </c>
      <c r="K183" s="133">
        <v>2296</v>
      </c>
      <c r="L183" s="79">
        <f t="shared" si="12"/>
        <v>5679.9999999999991</v>
      </c>
      <c r="M183" s="79">
        <f t="shared" si="13"/>
        <v>1040</v>
      </c>
      <c r="N183" s="81">
        <f t="shared" si="14"/>
        <v>2432</v>
      </c>
      <c r="O183" s="79">
        <f t="shared" si="15"/>
        <v>5672</v>
      </c>
      <c r="P183" s="92">
        <v>25</v>
      </c>
      <c r="Q183" s="79">
        <f t="shared" si="16"/>
        <v>17145</v>
      </c>
      <c r="R183" s="124">
        <v>12153.87</v>
      </c>
      <c r="S183" s="79">
        <f t="shared" si="17"/>
        <v>12392</v>
      </c>
      <c r="T183" s="124">
        <v>67846.13</v>
      </c>
      <c r="U183" s="80" t="s">
        <v>167</v>
      </c>
      <c r="V183" s="97" t="s">
        <v>270</v>
      </c>
    </row>
    <row r="184" spans="1:22" s="125" customFormat="1" ht="30" customHeight="1">
      <c r="A184" s="92">
        <v>177</v>
      </c>
      <c r="B184" s="92" t="s">
        <v>575</v>
      </c>
      <c r="C184" s="132" t="s">
        <v>102</v>
      </c>
      <c r="D184" s="132" t="s">
        <v>1163</v>
      </c>
      <c r="E184" s="93" t="s">
        <v>1288</v>
      </c>
      <c r="F184" s="94">
        <v>45807</v>
      </c>
      <c r="G184" s="94">
        <v>45991</v>
      </c>
      <c r="H184" s="133">
        <v>20000</v>
      </c>
      <c r="I184" s="132">
        <v>0</v>
      </c>
      <c r="J184" s="95">
        <v>25</v>
      </c>
      <c r="K184" s="132">
        <v>574</v>
      </c>
      <c r="L184" s="79">
        <f t="shared" si="12"/>
        <v>1419.9999999999998</v>
      </c>
      <c r="M184" s="79">
        <f t="shared" si="13"/>
        <v>260</v>
      </c>
      <c r="N184" s="81">
        <f t="shared" si="14"/>
        <v>608</v>
      </c>
      <c r="O184" s="79">
        <f t="shared" si="15"/>
        <v>1418</v>
      </c>
      <c r="P184" s="92">
        <v>25</v>
      </c>
      <c r="Q184" s="79">
        <f t="shared" si="16"/>
        <v>4305</v>
      </c>
      <c r="R184" s="124">
        <v>1207</v>
      </c>
      <c r="S184" s="79">
        <f t="shared" si="17"/>
        <v>3098</v>
      </c>
      <c r="T184" s="124">
        <v>18793</v>
      </c>
      <c r="U184" s="80" t="s">
        <v>167</v>
      </c>
      <c r="V184" s="81" t="s">
        <v>269</v>
      </c>
    </row>
    <row r="185" spans="1:22" s="125" customFormat="1" ht="30" customHeight="1">
      <c r="A185" s="92">
        <v>178</v>
      </c>
      <c r="B185" s="92" t="s">
        <v>1000</v>
      </c>
      <c r="C185" s="132" t="s">
        <v>6</v>
      </c>
      <c r="D185" s="132" t="s">
        <v>1193</v>
      </c>
      <c r="E185" s="93" t="s">
        <v>1288</v>
      </c>
      <c r="F185" s="94">
        <v>45689</v>
      </c>
      <c r="G185" s="94">
        <v>45870</v>
      </c>
      <c r="H185" s="133">
        <v>145000</v>
      </c>
      <c r="I185" s="133">
        <v>22690.49</v>
      </c>
      <c r="J185" s="95">
        <v>25</v>
      </c>
      <c r="K185" s="133">
        <v>4161.5</v>
      </c>
      <c r="L185" s="79">
        <f t="shared" si="12"/>
        <v>10294.999999999998</v>
      </c>
      <c r="M185" s="79">
        <f t="shared" si="13"/>
        <v>1885</v>
      </c>
      <c r="N185" s="81">
        <f t="shared" si="14"/>
        <v>4408</v>
      </c>
      <c r="O185" s="79">
        <f t="shared" si="15"/>
        <v>10280.5</v>
      </c>
      <c r="P185" s="92">
        <v>25</v>
      </c>
      <c r="Q185" s="79">
        <f t="shared" si="16"/>
        <v>31055</v>
      </c>
      <c r="R185" s="124">
        <v>31284.99</v>
      </c>
      <c r="S185" s="79">
        <f t="shared" si="17"/>
        <v>22460.5</v>
      </c>
      <c r="T185" s="124">
        <v>113715.01</v>
      </c>
      <c r="U185" s="80" t="s">
        <v>167</v>
      </c>
      <c r="V185" s="97" t="s">
        <v>269</v>
      </c>
    </row>
    <row r="186" spans="1:22" s="125" customFormat="1" ht="30" customHeight="1">
      <c r="A186" s="92">
        <v>179</v>
      </c>
      <c r="B186" s="92" t="s">
        <v>659</v>
      </c>
      <c r="C186" s="132" t="s">
        <v>54</v>
      </c>
      <c r="D186" s="132" t="s">
        <v>1143</v>
      </c>
      <c r="E186" s="93" t="s">
        <v>1288</v>
      </c>
      <c r="F186" s="94">
        <v>45689</v>
      </c>
      <c r="G186" s="94">
        <v>45870</v>
      </c>
      <c r="H186" s="133">
        <v>60000</v>
      </c>
      <c r="I186" s="133">
        <v>3486.68</v>
      </c>
      <c r="J186" s="95">
        <v>25</v>
      </c>
      <c r="K186" s="133">
        <v>1722</v>
      </c>
      <c r="L186" s="79">
        <f t="shared" si="12"/>
        <v>4260</v>
      </c>
      <c r="M186" s="79">
        <f t="shared" si="13"/>
        <v>780</v>
      </c>
      <c r="N186" s="81">
        <f t="shared" si="14"/>
        <v>1824</v>
      </c>
      <c r="O186" s="79">
        <f t="shared" si="15"/>
        <v>4254</v>
      </c>
      <c r="P186" s="92">
        <v>25</v>
      </c>
      <c r="Q186" s="79">
        <f t="shared" si="16"/>
        <v>12865</v>
      </c>
      <c r="R186" s="124">
        <v>7057.68</v>
      </c>
      <c r="S186" s="79">
        <f t="shared" si="17"/>
        <v>9294</v>
      </c>
      <c r="T186" s="124">
        <v>52942.32</v>
      </c>
      <c r="U186" s="80" t="s">
        <v>167</v>
      </c>
      <c r="V186" s="81" t="s">
        <v>269</v>
      </c>
    </row>
    <row r="187" spans="1:22" s="125" customFormat="1" ht="30" customHeight="1">
      <c r="A187" s="92">
        <v>180</v>
      </c>
      <c r="B187" s="132" t="s">
        <v>1314</v>
      </c>
      <c r="C187" s="132" t="s">
        <v>41</v>
      </c>
      <c r="D187" s="132" t="s">
        <v>1177</v>
      </c>
      <c r="E187" s="93" t="s">
        <v>1288</v>
      </c>
      <c r="F187" s="94">
        <v>45839</v>
      </c>
      <c r="G187" s="94">
        <v>46023</v>
      </c>
      <c r="H187" s="133">
        <v>50000</v>
      </c>
      <c r="I187" s="133">
        <v>1854</v>
      </c>
      <c r="J187" s="95">
        <v>25</v>
      </c>
      <c r="K187" s="133">
        <v>1435</v>
      </c>
      <c r="L187" s="79">
        <f t="shared" si="12"/>
        <v>3549.9999999999995</v>
      </c>
      <c r="M187" s="79">
        <f t="shared" si="13"/>
        <v>650</v>
      </c>
      <c r="N187" s="81">
        <f t="shared" si="14"/>
        <v>1520</v>
      </c>
      <c r="O187" s="79">
        <f t="shared" si="15"/>
        <v>3545.0000000000005</v>
      </c>
      <c r="P187" s="132">
        <v>25</v>
      </c>
      <c r="Q187" s="79">
        <f t="shared" si="16"/>
        <v>10725</v>
      </c>
      <c r="R187" s="133">
        <v>4834</v>
      </c>
      <c r="S187" s="79">
        <f t="shared" si="17"/>
        <v>7745</v>
      </c>
      <c r="T187" s="133">
        <v>45166</v>
      </c>
      <c r="U187" s="80" t="s">
        <v>167</v>
      </c>
      <c r="V187" s="134" t="s">
        <v>270</v>
      </c>
    </row>
    <row r="188" spans="1:22" s="125" customFormat="1" ht="30" customHeight="1">
      <c r="A188" s="92">
        <v>181</v>
      </c>
      <c r="B188" s="92" t="s">
        <v>716</v>
      </c>
      <c r="C188" s="132" t="s">
        <v>381</v>
      </c>
      <c r="D188" s="132" t="s">
        <v>1143</v>
      </c>
      <c r="E188" s="93" t="s">
        <v>1288</v>
      </c>
      <c r="F188" s="94">
        <v>45778</v>
      </c>
      <c r="G188" s="94">
        <v>45962</v>
      </c>
      <c r="H188" s="133">
        <v>20000</v>
      </c>
      <c r="I188" s="132">
        <v>0</v>
      </c>
      <c r="J188" s="95">
        <v>25</v>
      </c>
      <c r="K188" s="132">
        <v>574</v>
      </c>
      <c r="L188" s="79">
        <f t="shared" si="12"/>
        <v>1419.9999999999998</v>
      </c>
      <c r="M188" s="79">
        <f t="shared" si="13"/>
        <v>260</v>
      </c>
      <c r="N188" s="81">
        <f t="shared" si="14"/>
        <v>608</v>
      </c>
      <c r="O188" s="79">
        <f t="shared" si="15"/>
        <v>1418</v>
      </c>
      <c r="P188" s="92">
        <v>25</v>
      </c>
      <c r="Q188" s="79">
        <f t="shared" si="16"/>
        <v>4305</v>
      </c>
      <c r="R188" s="124">
        <v>1207</v>
      </c>
      <c r="S188" s="79">
        <f t="shared" si="17"/>
        <v>3098</v>
      </c>
      <c r="T188" s="124">
        <v>18793</v>
      </c>
      <c r="U188" s="80" t="s">
        <v>167</v>
      </c>
      <c r="V188" s="81" t="s">
        <v>270</v>
      </c>
    </row>
    <row r="189" spans="1:22" s="125" customFormat="1" ht="30" customHeight="1">
      <c r="A189" s="92">
        <v>182</v>
      </c>
      <c r="B189" s="92" t="s">
        <v>832</v>
      </c>
      <c r="C189" s="132" t="s">
        <v>508</v>
      </c>
      <c r="D189" s="132" t="s">
        <v>174</v>
      </c>
      <c r="E189" s="93" t="s">
        <v>1288</v>
      </c>
      <c r="F189" s="94">
        <v>45778</v>
      </c>
      <c r="G189" s="94">
        <v>45962</v>
      </c>
      <c r="H189" s="133">
        <v>80000</v>
      </c>
      <c r="I189" s="133">
        <v>7400.87</v>
      </c>
      <c r="J189" s="95">
        <v>25</v>
      </c>
      <c r="K189" s="133">
        <v>2296</v>
      </c>
      <c r="L189" s="79">
        <f t="shared" si="12"/>
        <v>5679.9999999999991</v>
      </c>
      <c r="M189" s="79">
        <f t="shared" si="13"/>
        <v>1040</v>
      </c>
      <c r="N189" s="81">
        <f t="shared" si="14"/>
        <v>2432</v>
      </c>
      <c r="O189" s="79">
        <f t="shared" si="15"/>
        <v>5672</v>
      </c>
      <c r="P189" s="124">
        <v>10525</v>
      </c>
      <c r="Q189" s="79">
        <f t="shared" si="16"/>
        <v>27645</v>
      </c>
      <c r="R189" s="124">
        <v>12153.87</v>
      </c>
      <c r="S189" s="79">
        <f t="shared" si="17"/>
        <v>12392</v>
      </c>
      <c r="T189" s="124">
        <v>57346.13</v>
      </c>
      <c r="U189" s="80" t="s">
        <v>167</v>
      </c>
      <c r="V189" s="81" t="s">
        <v>270</v>
      </c>
    </row>
    <row r="190" spans="1:22" s="125" customFormat="1" ht="30" customHeight="1">
      <c r="A190" s="92">
        <v>183</v>
      </c>
      <c r="B190" s="92" t="s">
        <v>416</v>
      </c>
      <c r="C190" s="132" t="s">
        <v>17</v>
      </c>
      <c r="D190" s="132" t="s">
        <v>173</v>
      </c>
      <c r="E190" s="93" t="s">
        <v>1288</v>
      </c>
      <c r="F190" s="94">
        <v>45778</v>
      </c>
      <c r="G190" s="94">
        <v>45962</v>
      </c>
      <c r="H190" s="133">
        <v>52000</v>
      </c>
      <c r="I190" s="133">
        <v>2136.27</v>
      </c>
      <c r="J190" s="95">
        <v>25</v>
      </c>
      <c r="K190" s="133">
        <v>1492.4</v>
      </c>
      <c r="L190" s="79">
        <f t="shared" si="12"/>
        <v>3691.9999999999995</v>
      </c>
      <c r="M190" s="79">
        <f t="shared" si="13"/>
        <v>676</v>
      </c>
      <c r="N190" s="81">
        <f t="shared" si="14"/>
        <v>1580.8</v>
      </c>
      <c r="O190" s="79">
        <f t="shared" si="15"/>
        <v>3686.8</v>
      </c>
      <c r="P190" s="124">
        <v>1112</v>
      </c>
      <c r="Q190" s="79">
        <f t="shared" si="16"/>
        <v>12240</v>
      </c>
      <c r="R190" s="124">
        <v>10328.99</v>
      </c>
      <c r="S190" s="79">
        <f t="shared" si="17"/>
        <v>8054.8</v>
      </c>
      <c r="T190" s="124">
        <v>45678.53</v>
      </c>
      <c r="U190" s="80" t="s">
        <v>167</v>
      </c>
      <c r="V190" s="81" t="s">
        <v>270</v>
      </c>
    </row>
    <row r="191" spans="1:22" s="125" customFormat="1" ht="30" customHeight="1">
      <c r="A191" s="92">
        <v>184</v>
      </c>
      <c r="B191" s="92" t="s">
        <v>882</v>
      </c>
      <c r="C191" s="132" t="s">
        <v>79</v>
      </c>
      <c r="D191" s="132" t="s">
        <v>172</v>
      </c>
      <c r="E191" s="93" t="s">
        <v>1288</v>
      </c>
      <c r="F191" s="94">
        <v>45807</v>
      </c>
      <c r="G191" s="94">
        <v>45991</v>
      </c>
      <c r="H191" s="133">
        <v>90000</v>
      </c>
      <c r="I191" s="133">
        <v>9753.1200000000008</v>
      </c>
      <c r="J191" s="95">
        <v>25</v>
      </c>
      <c r="K191" s="133">
        <v>2583</v>
      </c>
      <c r="L191" s="79">
        <f t="shared" si="12"/>
        <v>6389.9999999999991</v>
      </c>
      <c r="M191" s="79">
        <f t="shared" si="13"/>
        <v>1170</v>
      </c>
      <c r="N191" s="81">
        <f t="shared" si="14"/>
        <v>2736</v>
      </c>
      <c r="O191" s="79">
        <f t="shared" si="15"/>
        <v>6381</v>
      </c>
      <c r="P191" s="92">
        <v>25</v>
      </c>
      <c r="Q191" s="79">
        <f t="shared" si="16"/>
        <v>19285</v>
      </c>
      <c r="R191" s="124">
        <v>15097.12</v>
      </c>
      <c r="S191" s="79">
        <f t="shared" si="17"/>
        <v>13941</v>
      </c>
      <c r="T191" s="124">
        <v>74902.880000000005</v>
      </c>
      <c r="U191" s="80" t="s">
        <v>167</v>
      </c>
      <c r="V191" s="81" t="s">
        <v>269</v>
      </c>
    </row>
    <row r="192" spans="1:22" s="125" customFormat="1" ht="30" customHeight="1">
      <c r="A192" s="92">
        <v>185</v>
      </c>
      <c r="B192" s="92" t="s">
        <v>717</v>
      </c>
      <c r="C192" s="132" t="s">
        <v>21</v>
      </c>
      <c r="D192" s="132" t="s">
        <v>1163</v>
      </c>
      <c r="E192" s="93" t="s">
        <v>1288</v>
      </c>
      <c r="F192" s="94">
        <v>45839</v>
      </c>
      <c r="G192" s="94">
        <v>46023</v>
      </c>
      <c r="H192" s="133">
        <v>30000</v>
      </c>
      <c r="I192" s="132">
        <v>0</v>
      </c>
      <c r="J192" s="95">
        <v>25</v>
      </c>
      <c r="K192" s="132">
        <v>861</v>
      </c>
      <c r="L192" s="79">
        <f t="shared" si="12"/>
        <v>2130</v>
      </c>
      <c r="M192" s="79">
        <f t="shared" si="13"/>
        <v>390</v>
      </c>
      <c r="N192" s="81">
        <f t="shared" si="14"/>
        <v>912</v>
      </c>
      <c r="O192" s="79">
        <f t="shared" si="15"/>
        <v>2127</v>
      </c>
      <c r="P192" s="92">
        <v>25</v>
      </c>
      <c r="Q192" s="79">
        <f t="shared" si="16"/>
        <v>6445</v>
      </c>
      <c r="R192" s="124">
        <v>1798</v>
      </c>
      <c r="S192" s="79">
        <f t="shared" si="17"/>
        <v>4647</v>
      </c>
      <c r="T192" s="124">
        <v>28202</v>
      </c>
      <c r="U192" s="80" t="s">
        <v>167</v>
      </c>
      <c r="V192" s="97" t="s">
        <v>270</v>
      </c>
    </row>
    <row r="193" spans="1:22" s="125" customFormat="1" ht="30" customHeight="1">
      <c r="A193" s="92">
        <v>186</v>
      </c>
      <c r="B193" s="92" t="s">
        <v>310</v>
      </c>
      <c r="C193" s="132" t="s">
        <v>80</v>
      </c>
      <c r="D193" s="132" t="s">
        <v>1157</v>
      </c>
      <c r="E193" s="93" t="s">
        <v>1288</v>
      </c>
      <c r="F193" s="94">
        <v>45778</v>
      </c>
      <c r="G193" s="94">
        <v>45962</v>
      </c>
      <c r="H193" s="133">
        <v>60000</v>
      </c>
      <c r="I193" s="133">
        <v>3486.68</v>
      </c>
      <c r="J193" s="95">
        <v>25</v>
      </c>
      <c r="K193" s="133">
        <v>1722</v>
      </c>
      <c r="L193" s="79">
        <f t="shared" si="12"/>
        <v>4260</v>
      </c>
      <c r="M193" s="79">
        <f t="shared" si="13"/>
        <v>780</v>
      </c>
      <c r="N193" s="81">
        <f t="shared" si="14"/>
        <v>1824</v>
      </c>
      <c r="O193" s="79">
        <f t="shared" si="15"/>
        <v>4254</v>
      </c>
      <c r="P193" s="92">
        <v>25</v>
      </c>
      <c r="Q193" s="79">
        <f t="shared" si="16"/>
        <v>12865</v>
      </c>
      <c r="R193" s="124">
        <v>7057.68</v>
      </c>
      <c r="S193" s="79">
        <f t="shared" si="17"/>
        <v>9294</v>
      </c>
      <c r="T193" s="124">
        <v>52942.32</v>
      </c>
      <c r="U193" s="80" t="s">
        <v>167</v>
      </c>
      <c r="V193" s="81" t="s">
        <v>270</v>
      </c>
    </row>
    <row r="194" spans="1:22" s="125" customFormat="1" ht="30" customHeight="1">
      <c r="A194" s="92">
        <v>187</v>
      </c>
      <c r="B194" s="92" t="s">
        <v>346</v>
      </c>
      <c r="C194" s="132" t="s">
        <v>80</v>
      </c>
      <c r="D194" s="132" t="s">
        <v>1184</v>
      </c>
      <c r="E194" s="93" t="s">
        <v>1288</v>
      </c>
      <c r="F194" s="94">
        <v>45778</v>
      </c>
      <c r="G194" s="94">
        <v>45962</v>
      </c>
      <c r="H194" s="133">
        <v>61000</v>
      </c>
      <c r="I194" s="133">
        <v>3674.86</v>
      </c>
      <c r="J194" s="95">
        <v>25</v>
      </c>
      <c r="K194" s="133">
        <v>1750.7</v>
      </c>
      <c r="L194" s="79">
        <f t="shared" si="12"/>
        <v>4331</v>
      </c>
      <c r="M194" s="79">
        <f t="shared" si="13"/>
        <v>793</v>
      </c>
      <c r="N194" s="81">
        <f t="shared" si="14"/>
        <v>1854.4</v>
      </c>
      <c r="O194" s="79">
        <f t="shared" si="15"/>
        <v>4324.9000000000005</v>
      </c>
      <c r="P194" s="92">
        <v>25</v>
      </c>
      <c r="Q194" s="79">
        <f t="shared" si="16"/>
        <v>13079</v>
      </c>
      <c r="R194" s="124">
        <v>8035.6</v>
      </c>
      <c r="S194" s="79">
        <f t="shared" si="17"/>
        <v>9448.9000000000015</v>
      </c>
      <c r="T194" s="124">
        <v>53695.040000000001</v>
      </c>
      <c r="U194" s="80" t="s">
        <v>167</v>
      </c>
      <c r="V194" s="81" t="s">
        <v>269</v>
      </c>
    </row>
    <row r="195" spans="1:22" s="125" customFormat="1" ht="30" customHeight="1">
      <c r="A195" s="92">
        <v>188</v>
      </c>
      <c r="B195" s="92" t="s">
        <v>615</v>
      </c>
      <c r="C195" s="132" t="s">
        <v>21</v>
      </c>
      <c r="D195" s="132" t="s">
        <v>1171</v>
      </c>
      <c r="E195" s="93" t="s">
        <v>1288</v>
      </c>
      <c r="F195" s="94">
        <v>45778</v>
      </c>
      <c r="G195" s="94">
        <v>45962</v>
      </c>
      <c r="H195" s="133">
        <v>30000</v>
      </c>
      <c r="I195" s="132">
        <v>0</v>
      </c>
      <c r="J195" s="95">
        <v>25</v>
      </c>
      <c r="K195" s="132">
        <v>861</v>
      </c>
      <c r="L195" s="79">
        <f t="shared" si="12"/>
        <v>2130</v>
      </c>
      <c r="M195" s="79">
        <f t="shared" si="13"/>
        <v>390</v>
      </c>
      <c r="N195" s="81">
        <f t="shared" si="14"/>
        <v>912</v>
      </c>
      <c r="O195" s="79">
        <f t="shared" si="15"/>
        <v>2127</v>
      </c>
      <c r="P195" s="92">
        <v>125</v>
      </c>
      <c r="Q195" s="79">
        <f t="shared" si="16"/>
        <v>6545</v>
      </c>
      <c r="R195" s="124">
        <v>1898</v>
      </c>
      <c r="S195" s="79">
        <f t="shared" si="17"/>
        <v>4647</v>
      </c>
      <c r="T195" s="124">
        <v>28102</v>
      </c>
      <c r="U195" s="80" t="s">
        <v>167</v>
      </c>
      <c r="V195" s="81" t="s">
        <v>269</v>
      </c>
    </row>
    <row r="196" spans="1:22" s="125" customFormat="1" ht="30" customHeight="1">
      <c r="A196" s="92">
        <v>189</v>
      </c>
      <c r="B196" s="92" t="s">
        <v>760</v>
      </c>
      <c r="C196" s="132" t="s">
        <v>381</v>
      </c>
      <c r="D196" s="132" t="s">
        <v>1143</v>
      </c>
      <c r="E196" s="93" t="s">
        <v>1288</v>
      </c>
      <c r="F196" s="94">
        <v>45839</v>
      </c>
      <c r="G196" s="94">
        <v>46023</v>
      </c>
      <c r="H196" s="133">
        <v>25000</v>
      </c>
      <c r="I196" s="132">
        <v>0</v>
      </c>
      <c r="J196" s="95">
        <v>25</v>
      </c>
      <c r="K196" s="132">
        <v>717.5</v>
      </c>
      <c r="L196" s="79">
        <f t="shared" si="12"/>
        <v>1774.9999999999998</v>
      </c>
      <c r="M196" s="79">
        <f t="shared" si="13"/>
        <v>325</v>
      </c>
      <c r="N196" s="81">
        <f t="shared" si="14"/>
        <v>760</v>
      </c>
      <c r="O196" s="79">
        <f t="shared" si="15"/>
        <v>1772.5000000000002</v>
      </c>
      <c r="P196" s="92">
        <v>25</v>
      </c>
      <c r="Q196" s="79">
        <f t="shared" si="16"/>
        <v>5375</v>
      </c>
      <c r="R196" s="124">
        <v>1502.5</v>
      </c>
      <c r="S196" s="79">
        <f t="shared" si="17"/>
        <v>3872.5</v>
      </c>
      <c r="T196" s="124">
        <v>23497.5</v>
      </c>
      <c r="U196" s="80" t="s">
        <v>167</v>
      </c>
      <c r="V196" s="81" t="s">
        <v>269</v>
      </c>
    </row>
    <row r="197" spans="1:22" s="125" customFormat="1" ht="30" customHeight="1">
      <c r="A197" s="92">
        <v>190</v>
      </c>
      <c r="B197" s="92" t="s">
        <v>1067</v>
      </c>
      <c r="C197" s="132" t="s">
        <v>13</v>
      </c>
      <c r="D197" s="132" t="s">
        <v>375</v>
      </c>
      <c r="E197" s="93" t="s">
        <v>1288</v>
      </c>
      <c r="F197" s="94">
        <v>45717</v>
      </c>
      <c r="G197" s="94">
        <v>45901</v>
      </c>
      <c r="H197" s="133">
        <v>65000</v>
      </c>
      <c r="I197" s="133">
        <v>4427.58</v>
      </c>
      <c r="J197" s="95">
        <v>25</v>
      </c>
      <c r="K197" s="133">
        <v>1865.5</v>
      </c>
      <c r="L197" s="79">
        <f t="shared" si="12"/>
        <v>4615</v>
      </c>
      <c r="M197" s="79">
        <f t="shared" si="13"/>
        <v>845</v>
      </c>
      <c r="N197" s="81">
        <f t="shared" si="14"/>
        <v>1976</v>
      </c>
      <c r="O197" s="79">
        <f t="shared" si="15"/>
        <v>4608.5</v>
      </c>
      <c r="P197" s="92">
        <v>25</v>
      </c>
      <c r="Q197" s="79">
        <f t="shared" si="16"/>
        <v>13935</v>
      </c>
      <c r="R197" s="124">
        <v>8294.08</v>
      </c>
      <c r="S197" s="79">
        <f t="shared" si="17"/>
        <v>10068.5</v>
      </c>
      <c r="T197" s="124">
        <v>56705.919999999998</v>
      </c>
      <c r="U197" s="80" t="s">
        <v>167</v>
      </c>
      <c r="V197" s="97" t="s">
        <v>270</v>
      </c>
    </row>
    <row r="198" spans="1:22" s="125" customFormat="1" ht="30" customHeight="1">
      <c r="A198" s="92">
        <v>191</v>
      </c>
      <c r="B198" s="92" t="s">
        <v>71</v>
      </c>
      <c r="C198" s="132" t="s">
        <v>21</v>
      </c>
      <c r="D198" s="132" t="s">
        <v>1145</v>
      </c>
      <c r="E198" s="93" t="s">
        <v>1288</v>
      </c>
      <c r="F198" s="94">
        <v>45807</v>
      </c>
      <c r="G198" s="94">
        <v>45991</v>
      </c>
      <c r="H198" s="133">
        <v>20000</v>
      </c>
      <c r="I198" s="132">
        <v>0</v>
      </c>
      <c r="J198" s="95">
        <v>25</v>
      </c>
      <c r="K198" s="132">
        <v>574</v>
      </c>
      <c r="L198" s="79">
        <f t="shared" si="12"/>
        <v>1419.9999999999998</v>
      </c>
      <c r="M198" s="79">
        <f t="shared" si="13"/>
        <v>260</v>
      </c>
      <c r="N198" s="81">
        <f t="shared" si="14"/>
        <v>608</v>
      </c>
      <c r="O198" s="79">
        <f t="shared" si="15"/>
        <v>1418</v>
      </c>
      <c r="P198" s="92">
        <v>125</v>
      </c>
      <c r="Q198" s="79">
        <f t="shared" si="16"/>
        <v>4405</v>
      </c>
      <c r="R198" s="124">
        <v>1307</v>
      </c>
      <c r="S198" s="79">
        <f t="shared" si="17"/>
        <v>3098</v>
      </c>
      <c r="T198" s="124">
        <v>18693</v>
      </c>
      <c r="U198" s="80" t="s">
        <v>167</v>
      </c>
      <c r="V198" s="81" t="s">
        <v>269</v>
      </c>
    </row>
    <row r="199" spans="1:22" s="125" customFormat="1" ht="30" customHeight="1">
      <c r="A199" s="92">
        <v>192</v>
      </c>
      <c r="B199" s="132" t="s">
        <v>1315</v>
      </c>
      <c r="C199" s="132" t="s">
        <v>1042</v>
      </c>
      <c r="D199" s="132" t="s">
        <v>1140</v>
      </c>
      <c r="E199" s="93" t="s">
        <v>1288</v>
      </c>
      <c r="F199" s="94">
        <v>45839</v>
      </c>
      <c r="G199" s="94">
        <v>46023</v>
      </c>
      <c r="H199" s="133">
        <v>80000</v>
      </c>
      <c r="I199" s="133">
        <v>7400.87</v>
      </c>
      <c r="J199" s="95">
        <v>25</v>
      </c>
      <c r="K199" s="133">
        <v>2296</v>
      </c>
      <c r="L199" s="79">
        <f t="shared" si="12"/>
        <v>5679.9999999999991</v>
      </c>
      <c r="M199" s="79">
        <f t="shared" si="13"/>
        <v>1040</v>
      </c>
      <c r="N199" s="81">
        <f t="shared" si="14"/>
        <v>2432</v>
      </c>
      <c r="O199" s="79">
        <f t="shared" si="15"/>
        <v>5672</v>
      </c>
      <c r="P199" s="132">
        <v>25</v>
      </c>
      <c r="Q199" s="79">
        <f t="shared" si="16"/>
        <v>17145</v>
      </c>
      <c r="R199" s="133">
        <v>12153.87</v>
      </c>
      <c r="S199" s="79">
        <f t="shared" si="17"/>
        <v>12392</v>
      </c>
      <c r="T199" s="133">
        <v>67846.13</v>
      </c>
      <c r="U199" s="80" t="s">
        <v>167</v>
      </c>
      <c r="V199" s="134" t="s">
        <v>270</v>
      </c>
    </row>
    <row r="200" spans="1:22" s="125" customFormat="1" ht="30" customHeight="1">
      <c r="A200" s="92">
        <v>193</v>
      </c>
      <c r="B200" s="92" t="s">
        <v>486</v>
      </c>
      <c r="C200" s="132" t="s">
        <v>54</v>
      </c>
      <c r="D200" s="132" t="s">
        <v>177</v>
      </c>
      <c r="E200" s="93" t="s">
        <v>1288</v>
      </c>
      <c r="F200" s="94">
        <v>45839</v>
      </c>
      <c r="G200" s="94">
        <v>46023</v>
      </c>
      <c r="H200" s="133">
        <v>55000</v>
      </c>
      <c r="I200" s="133">
        <v>2559.6799999999998</v>
      </c>
      <c r="J200" s="95">
        <v>25</v>
      </c>
      <c r="K200" s="133">
        <v>1578.5</v>
      </c>
      <c r="L200" s="79">
        <f t="shared" ref="L200:L263" si="18">H200*0.071</f>
        <v>3904.9999999999995</v>
      </c>
      <c r="M200" s="79">
        <f t="shared" ref="M200:M263" si="19">H200*0.013</f>
        <v>715</v>
      </c>
      <c r="N200" s="81">
        <f t="shared" ref="N200:N263" si="20">+H200*0.0304</f>
        <v>1672</v>
      </c>
      <c r="O200" s="79">
        <f t="shared" ref="O200:O263" si="21">H200*0.0709</f>
        <v>3899.5000000000005</v>
      </c>
      <c r="P200" s="92">
        <v>25</v>
      </c>
      <c r="Q200" s="79">
        <f t="shared" si="16"/>
        <v>11795</v>
      </c>
      <c r="R200" s="124">
        <v>5835.18</v>
      </c>
      <c r="S200" s="79">
        <f t="shared" si="17"/>
        <v>8519.5</v>
      </c>
      <c r="T200" s="124">
        <v>49164.82</v>
      </c>
      <c r="U200" s="80" t="s">
        <v>167</v>
      </c>
      <c r="V200" s="81" t="s">
        <v>269</v>
      </c>
    </row>
    <row r="201" spans="1:22" s="125" customFormat="1" ht="30" customHeight="1">
      <c r="A201" s="92">
        <v>194</v>
      </c>
      <c r="B201" s="92" t="s">
        <v>315</v>
      </c>
      <c r="C201" s="132" t="s">
        <v>79</v>
      </c>
      <c r="D201" s="132" t="s">
        <v>1195</v>
      </c>
      <c r="E201" s="93" t="s">
        <v>1288</v>
      </c>
      <c r="F201" s="94">
        <v>45839</v>
      </c>
      <c r="G201" s="94">
        <v>46023</v>
      </c>
      <c r="H201" s="133">
        <v>60000</v>
      </c>
      <c r="I201" s="133">
        <v>3486.68</v>
      </c>
      <c r="J201" s="95">
        <v>25</v>
      </c>
      <c r="K201" s="133">
        <v>1722</v>
      </c>
      <c r="L201" s="79">
        <f t="shared" si="18"/>
        <v>4260</v>
      </c>
      <c r="M201" s="79">
        <f t="shared" si="19"/>
        <v>780</v>
      </c>
      <c r="N201" s="81">
        <f t="shared" si="20"/>
        <v>1824</v>
      </c>
      <c r="O201" s="79">
        <f t="shared" si="21"/>
        <v>4254</v>
      </c>
      <c r="P201" s="92">
        <v>25</v>
      </c>
      <c r="Q201" s="79">
        <f t="shared" ref="Q201:Q264" si="22">SUM(K201:P201)</f>
        <v>12865</v>
      </c>
      <c r="R201" s="124">
        <v>7057.68</v>
      </c>
      <c r="S201" s="79">
        <f t="shared" ref="S201:S264" si="23">L201+M201+O201</f>
        <v>9294</v>
      </c>
      <c r="T201" s="124">
        <v>52942.32</v>
      </c>
      <c r="U201" s="80" t="s">
        <v>167</v>
      </c>
      <c r="V201" s="81" t="s">
        <v>270</v>
      </c>
    </row>
    <row r="202" spans="1:22" s="125" customFormat="1" ht="30" customHeight="1">
      <c r="A202" s="92">
        <v>195</v>
      </c>
      <c r="B202" s="92" t="s">
        <v>718</v>
      </c>
      <c r="C202" s="132" t="s">
        <v>381</v>
      </c>
      <c r="D202" s="132" t="s">
        <v>1143</v>
      </c>
      <c r="E202" s="93" t="s">
        <v>1288</v>
      </c>
      <c r="F202" s="94">
        <v>45839</v>
      </c>
      <c r="G202" s="94">
        <v>46023</v>
      </c>
      <c r="H202" s="133">
        <v>20000</v>
      </c>
      <c r="I202" s="132">
        <v>0</v>
      </c>
      <c r="J202" s="95">
        <v>25</v>
      </c>
      <c r="K202" s="132">
        <v>574</v>
      </c>
      <c r="L202" s="79">
        <f t="shared" si="18"/>
        <v>1419.9999999999998</v>
      </c>
      <c r="M202" s="79">
        <f t="shared" si="19"/>
        <v>260</v>
      </c>
      <c r="N202" s="81">
        <f t="shared" si="20"/>
        <v>608</v>
      </c>
      <c r="O202" s="79">
        <f t="shared" si="21"/>
        <v>1418</v>
      </c>
      <c r="P202" s="92">
        <v>25</v>
      </c>
      <c r="Q202" s="79">
        <f t="shared" si="22"/>
        <v>4305</v>
      </c>
      <c r="R202" s="124">
        <v>1207</v>
      </c>
      <c r="S202" s="79">
        <f t="shared" si="23"/>
        <v>3098</v>
      </c>
      <c r="T202" s="124">
        <v>18793</v>
      </c>
      <c r="U202" s="80" t="s">
        <v>167</v>
      </c>
      <c r="V202" s="81" t="s">
        <v>269</v>
      </c>
    </row>
    <row r="203" spans="1:22" s="125" customFormat="1" ht="30" customHeight="1">
      <c r="A203" s="92">
        <v>196</v>
      </c>
      <c r="B203" s="92" t="s">
        <v>36</v>
      </c>
      <c r="C203" s="132" t="s">
        <v>37</v>
      </c>
      <c r="D203" s="132" t="s">
        <v>188</v>
      </c>
      <c r="E203" s="93" t="s">
        <v>1288</v>
      </c>
      <c r="F203" s="94">
        <v>45778</v>
      </c>
      <c r="G203" s="94">
        <v>45962</v>
      </c>
      <c r="H203" s="133">
        <v>40000</v>
      </c>
      <c r="I203" s="132">
        <v>0</v>
      </c>
      <c r="J203" s="95">
        <v>25</v>
      </c>
      <c r="K203" s="133">
        <v>1148</v>
      </c>
      <c r="L203" s="79">
        <f t="shared" si="18"/>
        <v>2839.9999999999995</v>
      </c>
      <c r="M203" s="79">
        <f t="shared" si="19"/>
        <v>520</v>
      </c>
      <c r="N203" s="81">
        <f t="shared" si="20"/>
        <v>1216</v>
      </c>
      <c r="O203" s="79">
        <f t="shared" si="21"/>
        <v>2836</v>
      </c>
      <c r="P203" s="124">
        <v>3555.92</v>
      </c>
      <c r="Q203" s="79">
        <f t="shared" si="22"/>
        <v>12115.92</v>
      </c>
      <c r="R203" s="124">
        <v>2931.65</v>
      </c>
      <c r="S203" s="79">
        <f t="shared" si="23"/>
        <v>6196</v>
      </c>
      <c r="T203" s="124">
        <v>37068.35</v>
      </c>
      <c r="U203" s="80" t="s">
        <v>167</v>
      </c>
      <c r="V203" s="81" t="s">
        <v>270</v>
      </c>
    </row>
    <row r="204" spans="1:22" s="127" customFormat="1" ht="30" customHeight="1">
      <c r="A204" s="92">
        <v>197</v>
      </c>
      <c r="B204" s="92" t="s">
        <v>141</v>
      </c>
      <c r="C204" s="132" t="s">
        <v>21</v>
      </c>
      <c r="D204" s="132" t="s">
        <v>1160</v>
      </c>
      <c r="E204" s="93" t="s">
        <v>1288</v>
      </c>
      <c r="F204" s="94">
        <v>45778</v>
      </c>
      <c r="G204" s="94">
        <v>45962</v>
      </c>
      <c r="H204" s="133">
        <v>20000</v>
      </c>
      <c r="I204" s="132">
        <v>0</v>
      </c>
      <c r="J204" s="95">
        <v>25</v>
      </c>
      <c r="K204" s="132">
        <v>574</v>
      </c>
      <c r="L204" s="79">
        <f t="shared" si="18"/>
        <v>1419.9999999999998</v>
      </c>
      <c r="M204" s="79">
        <f t="shared" si="19"/>
        <v>260</v>
      </c>
      <c r="N204" s="81">
        <f t="shared" si="20"/>
        <v>608</v>
      </c>
      <c r="O204" s="79">
        <f t="shared" si="21"/>
        <v>1418</v>
      </c>
      <c r="P204" s="92">
        <v>125</v>
      </c>
      <c r="Q204" s="79">
        <f t="shared" si="22"/>
        <v>4405</v>
      </c>
      <c r="R204" s="124">
        <v>1307</v>
      </c>
      <c r="S204" s="79">
        <f t="shared" si="23"/>
        <v>3098</v>
      </c>
      <c r="T204" s="124">
        <v>18693</v>
      </c>
      <c r="U204" s="80" t="s">
        <v>167</v>
      </c>
      <c r="V204" s="97" t="s">
        <v>269</v>
      </c>
    </row>
    <row r="205" spans="1:22" s="127" customFormat="1" ht="30" customHeight="1">
      <c r="A205" s="92">
        <v>198</v>
      </c>
      <c r="B205" s="92" t="s">
        <v>546</v>
      </c>
      <c r="C205" s="132" t="s">
        <v>21</v>
      </c>
      <c r="D205" s="132" t="s">
        <v>1161</v>
      </c>
      <c r="E205" s="93" t="s">
        <v>1288</v>
      </c>
      <c r="F205" s="94">
        <v>45778</v>
      </c>
      <c r="G205" s="94">
        <v>45962</v>
      </c>
      <c r="H205" s="133">
        <v>20000</v>
      </c>
      <c r="I205" s="132">
        <v>0</v>
      </c>
      <c r="J205" s="95">
        <v>25</v>
      </c>
      <c r="K205" s="132">
        <v>574</v>
      </c>
      <c r="L205" s="79">
        <f t="shared" si="18"/>
        <v>1419.9999999999998</v>
      </c>
      <c r="M205" s="79">
        <f t="shared" si="19"/>
        <v>260</v>
      </c>
      <c r="N205" s="81">
        <f t="shared" si="20"/>
        <v>608</v>
      </c>
      <c r="O205" s="79">
        <f t="shared" si="21"/>
        <v>1418</v>
      </c>
      <c r="P205" s="92">
        <v>125</v>
      </c>
      <c r="Q205" s="79">
        <f t="shared" si="22"/>
        <v>4405</v>
      </c>
      <c r="R205" s="124">
        <v>1307</v>
      </c>
      <c r="S205" s="79">
        <f t="shared" si="23"/>
        <v>3098</v>
      </c>
      <c r="T205" s="124">
        <v>18693</v>
      </c>
      <c r="U205" s="80" t="s">
        <v>167</v>
      </c>
      <c r="V205" s="97" t="s">
        <v>269</v>
      </c>
    </row>
    <row r="206" spans="1:22" s="127" customFormat="1" ht="30" customHeight="1">
      <c r="A206" s="92">
        <v>199</v>
      </c>
      <c r="B206" s="92" t="s">
        <v>883</v>
      </c>
      <c r="C206" s="132" t="s">
        <v>4</v>
      </c>
      <c r="D206" s="132" t="s">
        <v>174</v>
      </c>
      <c r="E206" s="93" t="s">
        <v>1288</v>
      </c>
      <c r="F206" s="94">
        <v>45839</v>
      </c>
      <c r="G206" s="94">
        <v>46023</v>
      </c>
      <c r="H206" s="133">
        <v>85000</v>
      </c>
      <c r="I206" s="133">
        <v>8576.99</v>
      </c>
      <c r="J206" s="95">
        <v>25</v>
      </c>
      <c r="K206" s="133">
        <v>2439.5</v>
      </c>
      <c r="L206" s="79">
        <f t="shared" si="18"/>
        <v>6034.9999999999991</v>
      </c>
      <c r="M206" s="79">
        <f t="shared" si="19"/>
        <v>1105</v>
      </c>
      <c r="N206" s="81">
        <f t="shared" si="20"/>
        <v>2584</v>
      </c>
      <c r="O206" s="79">
        <f t="shared" si="21"/>
        <v>6026.5</v>
      </c>
      <c r="P206" s="92">
        <v>25</v>
      </c>
      <c r="Q206" s="79">
        <f t="shared" si="22"/>
        <v>18215</v>
      </c>
      <c r="R206" s="124">
        <v>13625.49</v>
      </c>
      <c r="S206" s="79">
        <f t="shared" si="23"/>
        <v>13166.5</v>
      </c>
      <c r="T206" s="124">
        <v>71374.509999999995</v>
      </c>
      <c r="U206" s="80" t="s">
        <v>167</v>
      </c>
      <c r="V206" s="97" t="s">
        <v>269</v>
      </c>
    </row>
    <row r="207" spans="1:22" s="127" customFormat="1" ht="30" customHeight="1">
      <c r="A207" s="92">
        <v>200</v>
      </c>
      <c r="B207" s="92" t="s">
        <v>616</v>
      </c>
      <c r="C207" s="132" t="s">
        <v>414</v>
      </c>
      <c r="D207" s="132" t="s">
        <v>209</v>
      </c>
      <c r="E207" s="93" t="s">
        <v>1288</v>
      </c>
      <c r="F207" s="94">
        <v>45839</v>
      </c>
      <c r="G207" s="94">
        <v>46023</v>
      </c>
      <c r="H207" s="133">
        <v>35000</v>
      </c>
      <c r="I207" s="132">
        <v>0</v>
      </c>
      <c r="J207" s="95">
        <v>25</v>
      </c>
      <c r="K207" s="133">
        <v>1004.5</v>
      </c>
      <c r="L207" s="79">
        <f t="shared" si="18"/>
        <v>2485</v>
      </c>
      <c r="M207" s="79">
        <f t="shared" si="19"/>
        <v>455</v>
      </c>
      <c r="N207" s="81">
        <f t="shared" si="20"/>
        <v>1064</v>
      </c>
      <c r="O207" s="79">
        <f t="shared" si="21"/>
        <v>2481.5</v>
      </c>
      <c r="P207" s="92">
        <v>25</v>
      </c>
      <c r="Q207" s="79">
        <f t="shared" si="22"/>
        <v>7515</v>
      </c>
      <c r="R207" s="124">
        <v>2093.5</v>
      </c>
      <c r="S207" s="79">
        <f t="shared" si="23"/>
        <v>5421.5</v>
      </c>
      <c r="T207" s="124">
        <v>32906.5</v>
      </c>
      <c r="U207" s="80" t="s">
        <v>167</v>
      </c>
      <c r="V207" s="97" t="s">
        <v>269</v>
      </c>
    </row>
    <row r="208" spans="1:22" s="127" customFormat="1" ht="30" customHeight="1">
      <c r="A208" s="92">
        <v>201</v>
      </c>
      <c r="B208" s="92" t="s">
        <v>677</v>
      </c>
      <c r="C208" s="132" t="s">
        <v>7</v>
      </c>
      <c r="D208" s="132" t="s">
        <v>186</v>
      </c>
      <c r="E208" s="93" t="s">
        <v>1288</v>
      </c>
      <c r="F208" s="94">
        <v>45778</v>
      </c>
      <c r="G208" s="94">
        <v>45962</v>
      </c>
      <c r="H208" s="133">
        <v>70000</v>
      </c>
      <c r="I208" s="133">
        <v>5368.48</v>
      </c>
      <c r="J208" s="95">
        <v>25</v>
      </c>
      <c r="K208" s="133">
        <v>2009</v>
      </c>
      <c r="L208" s="79">
        <f t="shared" si="18"/>
        <v>4970</v>
      </c>
      <c r="M208" s="79">
        <f t="shared" si="19"/>
        <v>910</v>
      </c>
      <c r="N208" s="81">
        <f t="shared" si="20"/>
        <v>2128</v>
      </c>
      <c r="O208" s="79">
        <f t="shared" si="21"/>
        <v>4963</v>
      </c>
      <c r="P208" s="124">
        <v>11296.34</v>
      </c>
      <c r="Q208" s="79">
        <f t="shared" si="22"/>
        <v>26276.34</v>
      </c>
      <c r="R208" s="124">
        <v>18329.02</v>
      </c>
      <c r="S208" s="79">
        <f t="shared" si="23"/>
        <v>10843</v>
      </c>
      <c r="T208" s="124">
        <v>41670.980000000003</v>
      </c>
      <c r="U208" s="80" t="s">
        <v>167</v>
      </c>
      <c r="V208" s="81" t="s">
        <v>269</v>
      </c>
    </row>
    <row r="209" spans="1:22" s="128" customFormat="1" ht="30" customHeight="1">
      <c r="A209" s="92">
        <v>202</v>
      </c>
      <c r="B209" s="92" t="s">
        <v>833</v>
      </c>
      <c r="C209" s="132" t="s">
        <v>4</v>
      </c>
      <c r="D209" s="132" t="s">
        <v>173</v>
      </c>
      <c r="E209" s="93" t="s">
        <v>1288</v>
      </c>
      <c r="F209" s="94">
        <v>45778</v>
      </c>
      <c r="G209" s="94">
        <v>45962</v>
      </c>
      <c r="H209" s="133">
        <v>80000</v>
      </c>
      <c r="I209" s="133">
        <v>7400.87</v>
      </c>
      <c r="J209" s="95">
        <v>25</v>
      </c>
      <c r="K209" s="133">
        <v>2296</v>
      </c>
      <c r="L209" s="79">
        <f t="shared" si="18"/>
        <v>5679.9999999999991</v>
      </c>
      <c r="M209" s="79">
        <f t="shared" si="19"/>
        <v>1040</v>
      </c>
      <c r="N209" s="81">
        <f t="shared" si="20"/>
        <v>2432</v>
      </c>
      <c r="O209" s="79">
        <f t="shared" si="21"/>
        <v>5672</v>
      </c>
      <c r="P209" s="92">
        <v>25</v>
      </c>
      <c r="Q209" s="79">
        <f t="shared" si="22"/>
        <v>17145</v>
      </c>
      <c r="R209" s="124">
        <v>12153.87</v>
      </c>
      <c r="S209" s="79">
        <f t="shared" si="23"/>
        <v>12392</v>
      </c>
      <c r="T209" s="124">
        <v>67846.13</v>
      </c>
      <c r="U209" s="80" t="s">
        <v>167</v>
      </c>
      <c r="V209" s="81" t="s">
        <v>270</v>
      </c>
    </row>
    <row r="210" spans="1:22" s="128" customFormat="1" ht="30" customHeight="1">
      <c r="A210" s="92">
        <v>203</v>
      </c>
      <c r="B210" s="92" t="s">
        <v>1068</v>
      </c>
      <c r="C210" s="132" t="s">
        <v>265</v>
      </c>
      <c r="D210" s="132" t="s">
        <v>182</v>
      </c>
      <c r="E210" s="93" t="s">
        <v>1288</v>
      </c>
      <c r="F210" s="94">
        <v>45717</v>
      </c>
      <c r="G210" s="94">
        <v>45901</v>
      </c>
      <c r="H210" s="133">
        <v>80000</v>
      </c>
      <c r="I210" s="133">
        <v>7400.87</v>
      </c>
      <c r="J210" s="95">
        <v>25</v>
      </c>
      <c r="K210" s="133">
        <v>2296</v>
      </c>
      <c r="L210" s="79">
        <f t="shared" si="18"/>
        <v>5679.9999999999991</v>
      </c>
      <c r="M210" s="79">
        <f t="shared" si="19"/>
        <v>1040</v>
      </c>
      <c r="N210" s="81">
        <f t="shared" si="20"/>
        <v>2432</v>
      </c>
      <c r="O210" s="79">
        <f t="shared" si="21"/>
        <v>5672</v>
      </c>
      <c r="P210" s="92">
        <v>25</v>
      </c>
      <c r="Q210" s="79">
        <f t="shared" si="22"/>
        <v>17145</v>
      </c>
      <c r="R210" s="124">
        <v>12153.87</v>
      </c>
      <c r="S210" s="79">
        <f t="shared" si="23"/>
        <v>12392</v>
      </c>
      <c r="T210" s="124">
        <v>67846.13</v>
      </c>
      <c r="U210" s="80" t="s">
        <v>167</v>
      </c>
      <c r="V210" s="97" t="s">
        <v>269</v>
      </c>
    </row>
    <row r="211" spans="1:22" s="128" customFormat="1" ht="30" customHeight="1">
      <c r="A211" s="92">
        <v>204</v>
      </c>
      <c r="B211" s="92" t="s">
        <v>453</v>
      </c>
      <c r="C211" s="132" t="s">
        <v>21</v>
      </c>
      <c r="D211" s="132" t="s">
        <v>1196</v>
      </c>
      <c r="E211" s="93" t="s">
        <v>1288</v>
      </c>
      <c r="F211" s="94">
        <v>45807</v>
      </c>
      <c r="G211" s="94">
        <v>45991</v>
      </c>
      <c r="H211" s="133">
        <v>20000</v>
      </c>
      <c r="I211" s="132">
        <v>0</v>
      </c>
      <c r="J211" s="95">
        <v>25</v>
      </c>
      <c r="K211" s="132">
        <v>574</v>
      </c>
      <c r="L211" s="79">
        <f t="shared" si="18"/>
        <v>1419.9999999999998</v>
      </c>
      <c r="M211" s="79">
        <f t="shared" si="19"/>
        <v>260</v>
      </c>
      <c r="N211" s="81">
        <f t="shared" si="20"/>
        <v>608</v>
      </c>
      <c r="O211" s="79">
        <f t="shared" si="21"/>
        <v>1418</v>
      </c>
      <c r="P211" s="92">
        <v>25</v>
      </c>
      <c r="Q211" s="79">
        <f t="shared" si="22"/>
        <v>4305</v>
      </c>
      <c r="R211" s="124">
        <v>1207</v>
      </c>
      <c r="S211" s="79">
        <f t="shared" si="23"/>
        <v>3098</v>
      </c>
      <c r="T211" s="124">
        <v>18793</v>
      </c>
      <c r="U211" s="80" t="s">
        <v>167</v>
      </c>
      <c r="V211" s="81" t="s">
        <v>269</v>
      </c>
    </row>
    <row r="212" spans="1:22" s="128" customFormat="1" ht="30" customHeight="1">
      <c r="A212" s="92">
        <v>205</v>
      </c>
      <c r="B212" s="92" t="s">
        <v>332</v>
      </c>
      <c r="C212" s="132" t="s">
        <v>21</v>
      </c>
      <c r="D212" s="132" t="s">
        <v>1176</v>
      </c>
      <c r="E212" s="93" t="s">
        <v>1288</v>
      </c>
      <c r="F212" s="94">
        <v>45778</v>
      </c>
      <c r="G212" s="94">
        <v>45962</v>
      </c>
      <c r="H212" s="133">
        <v>20000</v>
      </c>
      <c r="I212" s="132">
        <v>0</v>
      </c>
      <c r="J212" s="95">
        <v>25</v>
      </c>
      <c r="K212" s="132">
        <v>574</v>
      </c>
      <c r="L212" s="79">
        <f t="shared" si="18"/>
        <v>1419.9999999999998</v>
      </c>
      <c r="M212" s="79">
        <f t="shared" si="19"/>
        <v>260</v>
      </c>
      <c r="N212" s="81">
        <f t="shared" si="20"/>
        <v>608</v>
      </c>
      <c r="O212" s="79">
        <f t="shared" si="21"/>
        <v>1418</v>
      </c>
      <c r="P212" s="92">
        <v>125</v>
      </c>
      <c r="Q212" s="79">
        <f t="shared" si="22"/>
        <v>4405</v>
      </c>
      <c r="R212" s="124">
        <v>1307</v>
      </c>
      <c r="S212" s="79">
        <f t="shared" si="23"/>
        <v>3098</v>
      </c>
      <c r="T212" s="124">
        <v>18693</v>
      </c>
      <c r="U212" s="80" t="s">
        <v>167</v>
      </c>
      <c r="V212" s="81" t="s">
        <v>269</v>
      </c>
    </row>
    <row r="213" spans="1:22" s="128" customFormat="1" ht="30" customHeight="1">
      <c r="A213" s="92">
        <v>206</v>
      </c>
      <c r="B213" s="92" t="s">
        <v>927</v>
      </c>
      <c r="C213" s="132" t="s">
        <v>23</v>
      </c>
      <c r="D213" s="132" t="s">
        <v>1154</v>
      </c>
      <c r="E213" s="93" t="s">
        <v>1288</v>
      </c>
      <c r="F213" s="94">
        <v>45748</v>
      </c>
      <c r="G213" s="94">
        <v>45962</v>
      </c>
      <c r="H213" s="133">
        <v>65000</v>
      </c>
      <c r="I213" s="133">
        <v>4427.58</v>
      </c>
      <c r="J213" s="95">
        <v>25</v>
      </c>
      <c r="K213" s="133">
        <v>1865.5</v>
      </c>
      <c r="L213" s="79">
        <f t="shared" si="18"/>
        <v>4615</v>
      </c>
      <c r="M213" s="79">
        <f t="shared" si="19"/>
        <v>845</v>
      </c>
      <c r="N213" s="81">
        <f t="shared" si="20"/>
        <v>1976</v>
      </c>
      <c r="O213" s="79">
        <f t="shared" si="21"/>
        <v>4608.5</v>
      </c>
      <c r="P213" s="92">
        <v>25</v>
      </c>
      <c r="Q213" s="79">
        <f t="shared" si="22"/>
        <v>13935</v>
      </c>
      <c r="R213" s="124">
        <v>8294.08</v>
      </c>
      <c r="S213" s="79">
        <f t="shared" si="23"/>
        <v>10068.5</v>
      </c>
      <c r="T213" s="124">
        <v>56705.919999999998</v>
      </c>
      <c r="U213" s="80" t="s">
        <v>167</v>
      </c>
      <c r="V213" s="97" t="s">
        <v>269</v>
      </c>
    </row>
    <row r="214" spans="1:22" s="128" customFormat="1" ht="30" customHeight="1">
      <c r="A214" s="92">
        <v>207</v>
      </c>
      <c r="B214" s="92" t="s">
        <v>761</v>
      </c>
      <c r="C214" s="132" t="s">
        <v>381</v>
      </c>
      <c r="D214" s="132" t="s">
        <v>1143</v>
      </c>
      <c r="E214" s="93" t="s">
        <v>1288</v>
      </c>
      <c r="F214" s="94">
        <v>45807</v>
      </c>
      <c r="G214" s="94">
        <v>45991</v>
      </c>
      <c r="H214" s="133">
        <v>15000</v>
      </c>
      <c r="I214" s="132">
        <v>0</v>
      </c>
      <c r="J214" s="95">
        <v>25</v>
      </c>
      <c r="K214" s="132">
        <v>430.5</v>
      </c>
      <c r="L214" s="79">
        <f t="shared" si="18"/>
        <v>1065</v>
      </c>
      <c r="M214" s="79">
        <f t="shared" si="19"/>
        <v>195</v>
      </c>
      <c r="N214" s="81">
        <f t="shared" si="20"/>
        <v>456</v>
      </c>
      <c r="O214" s="79">
        <f t="shared" si="21"/>
        <v>1063.5</v>
      </c>
      <c r="P214" s="92">
        <v>25</v>
      </c>
      <c r="Q214" s="79">
        <f t="shared" si="22"/>
        <v>3235</v>
      </c>
      <c r="R214" s="124">
        <v>911.5</v>
      </c>
      <c r="S214" s="79">
        <f t="shared" si="23"/>
        <v>2323.5</v>
      </c>
      <c r="T214" s="124">
        <v>14088.5</v>
      </c>
      <c r="U214" s="80" t="s">
        <v>167</v>
      </c>
      <c r="V214" s="81" t="s">
        <v>269</v>
      </c>
    </row>
    <row r="215" spans="1:22" s="128" customFormat="1" ht="30" customHeight="1">
      <c r="A215" s="92">
        <v>208</v>
      </c>
      <c r="B215" s="132" t="s">
        <v>1316</v>
      </c>
      <c r="C215" s="132" t="s">
        <v>381</v>
      </c>
      <c r="D215" s="132" t="s">
        <v>187</v>
      </c>
      <c r="E215" s="93" t="s">
        <v>690</v>
      </c>
      <c r="F215" s="94">
        <v>45839</v>
      </c>
      <c r="G215" s="94">
        <v>46023</v>
      </c>
      <c r="H215" s="133">
        <v>90000</v>
      </c>
      <c r="I215" s="133">
        <v>9753.1200000000008</v>
      </c>
      <c r="J215" s="95">
        <v>25</v>
      </c>
      <c r="K215" s="133">
        <v>2583</v>
      </c>
      <c r="L215" s="79">
        <f t="shared" si="18"/>
        <v>6389.9999999999991</v>
      </c>
      <c r="M215" s="79">
        <f t="shared" si="19"/>
        <v>1170</v>
      </c>
      <c r="N215" s="81">
        <f t="shared" si="20"/>
        <v>2736</v>
      </c>
      <c r="O215" s="79">
        <f t="shared" si="21"/>
        <v>6381</v>
      </c>
      <c r="P215" s="132">
        <v>25</v>
      </c>
      <c r="Q215" s="79">
        <f t="shared" si="22"/>
        <v>19285</v>
      </c>
      <c r="R215" s="133">
        <v>15097.12</v>
      </c>
      <c r="S215" s="79">
        <f t="shared" si="23"/>
        <v>13941</v>
      </c>
      <c r="T215" s="133">
        <v>74902.880000000005</v>
      </c>
      <c r="U215" s="80" t="s">
        <v>167</v>
      </c>
      <c r="V215" s="134" t="s">
        <v>269</v>
      </c>
    </row>
    <row r="216" spans="1:22" s="128" customFormat="1" ht="30" customHeight="1">
      <c r="A216" s="92">
        <v>209</v>
      </c>
      <c r="B216" s="92" t="s">
        <v>487</v>
      </c>
      <c r="C216" s="132" t="s">
        <v>54</v>
      </c>
      <c r="D216" s="132" t="s">
        <v>177</v>
      </c>
      <c r="E216" s="93" t="s">
        <v>1288</v>
      </c>
      <c r="F216" s="94">
        <v>45839</v>
      </c>
      <c r="G216" s="94">
        <v>46023</v>
      </c>
      <c r="H216" s="133">
        <v>55000</v>
      </c>
      <c r="I216" s="133">
        <v>2559.6799999999998</v>
      </c>
      <c r="J216" s="95">
        <v>25</v>
      </c>
      <c r="K216" s="133">
        <v>1578.5</v>
      </c>
      <c r="L216" s="79">
        <f t="shared" si="18"/>
        <v>3904.9999999999995</v>
      </c>
      <c r="M216" s="79">
        <f t="shared" si="19"/>
        <v>715</v>
      </c>
      <c r="N216" s="81">
        <f t="shared" si="20"/>
        <v>1672</v>
      </c>
      <c r="O216" s="79">
        <f t="shared" si="21"/>
        <v>3899.5000000000005</v>
      </c>
      <c r="P216" s="92">
        <v>25</v>
      </c>
      <c r="Q216" s="79">
        <f t="shared" si="22"/>
        <v>11795</v>
      </c>
      <c r="R216" s="124">
        <v>5835.18</v>
      </c>
      <c r="S216" s="79">
        <f t="shared" si="23"/>
        <v>8519.5</v>
      </c>
      <c r="T216" s="124">
        <v>49164.82</v>
      </c>
      <c r="U216" s="80" t="s">
        <v>167</v>
      </c>
      <c r="V216" s="81" t="s">
        <v>269</v>
      </c>
    </row>
    <row r="217" spans="1:22" s="128" customFormat="1" ht="24" customHeight="1">
      <c r="A217" s="92">
        <v>210</v>
      </c>
      <c r="B217" s="92" t="s">
        <v>1001</v>
      </c>
      <c r="C217" s="132" t="s">
        <v>54</v>
      </c>
      <c r="D217" s="132" t="s">
        <v>168</v>
      </c>
      <c r="E217" s="93" t="s">
        <v>1288</v>
      </c>
      <c r="F217" s="94">
        <v>45689</v>
      </c>
      <c r="G217" s="94">
        <v>45870</v>
      </c>
      <c r="H217" s="133">
        <v>95000</v>
      </c>
      <c r="I217" s="133">
        <v>10071.51</v>
      </c>
      <c r="J217" s="95">
        <v>25</v>
      </c>
      <c r="K217" s="133">
        <v>2726.5</v>
      </c>
      <c r="L217" s="79">
        <f t="shared" si="18"/>
        <v>6744.9999999999991</v>
      </c>
      <c r="M217" s="79">
        <f t="shared" si="19"/>
        <v>1235</v>
      </c>
      <c r="N217" s="81">
        <f t="shared" si="20"/>
        <v>2888</v>
      </c>
      <c r="O217" s="79">
        <f t="shared" si="21"/>
        <v>6735.5</v>
      </c>
      <c r="P217" s="124">
        <v>9415.42</v>
      </c>
      <c r="Q217" s="79">
        <f t="shared" si="22"/>
        <v>29745.42</v>
      </c>
      <c r="R217" s="124">
        <v>25101.43</v>
      </c>
      <c r="S217" s="79">
        <f t="shared" si="23"/>
        <v>14715.5</v>
      </c>
      <c r="T217" s="124">
        <v>69898.570000000007</v>
      </c>
      <c r="U217" s="80" t="s">
        <v>167</v>
      </c>
      <c r="V217" s="97" t="s">
        <v>269</v>
      </c>
    </row>
    <row r="218" spans="1:22" s="128" customFormat="1" ht="21.75" customHeight="1">
      <c r="A218" s="92">
        <v>211</v>
      </c>
      <c r="B218" s="92" t="s">
        <v>1251</v>
      </c>
      <c r="C218" s="132" t="s">
        <v>1131</v>
      </c>
      <c r="D218" s="132" t="s">
        <v>1138</v>
      </c>
      <c r="E218" s="93" t="s">
        <v>690</v>
      </c>
      <c r="F218" s="94">
        <v>45748</v>
      </c>
      <c r="G218" s="94">
        <v>45962</v>
      </c>
      <c r="H218" s="133">
        <v>55500</v>
      </c>
      <c r="I218" s="133">
        <v>2639.87</v>
      </c>
      <c r="J218" s="95">
        <v>25</v>
      </c>
      <c r="K218" s="133">
        <v>1592.85</v>
      </c>
      <c r="L218" s="79">
        <f t="shared" si="18"/>
        <v>3940.4999999999995</v>
      </c>
      <c r="M218" s="79">
        <f t="shared" si="19"/>
        <v>721.5</v>
      </c>
      <c r="N218" s="81">
        <f t="shared" si="20"/>
        <v>1687.2</v>
      </c>
      <c r="O218" s="79">
        <f t="shared" si="21"/>
        <v>3934.9500000000003</v>
      </c>
      <c r="P218" s="92">
        <v>25</v>
      </c>
      <c r="Q218" s="79">
        <f t="shared" si="22"/>
        <v>11902</v>
      </c>
      <c r="R218" s="124">
        <v>5944.92</v>
      </c>
      <c r="S218" s="79">
        <f t="shared" si="23"/>
        <v>8596.9500000000007</v>
      </c>
      <c r="T218" s="124">
        <v>49555.08</v>
      </c>
      <c r="U218" s="80" t="s">
        <v>167</v>
      </c>
      <c r="V218" s="97" t="s">
        <v>270</v>
      </c>
    </row>
    <row r="219" spans="1:22" s="128" customFormat="1" ht="24" customHeight="1">
      <c r="A219" s="92">
        <v>212</v>
      </c>
      <c r="B219" s="92" t="s">
        <v>1069</v>
      </c>
      <c r="C219" s="132" t="s">
        <v>1341</v>
      </c>
      <c r="D219" s="132" t="s">
        <v>913</v>
      </c>
      <c r="E219" s="93" t="s">
        <v>690</v>
      </c>
      <c r="F219" s="94">
        <v>45717</v>
      </c>
      <c r="G219" s="94">
        <v>45901</v>
      </c>
      <c r="H219" s="133">
        <v>60000</v>
      </c>
      <c r="I219" s="133">
        <v>2922.14</v>
      </c>
      <c r="J219" s="95">
        <v>25</v>
      </c>
      <c r="K219" s="133">
        <v>1722</v>
      </c>
      <c r="L219" s="79">
        <f t="shared" si="18"/>
        <v>4260</v>
      </c>
      <c r="M219" s="79">
        <f t="shared" si="19"/>
        <v>780</v>
      </c>
      <c r="N219" s="81">
        <f t="shared" si="20"/>
        <v>1824</v>
      </c>
      <c r="O219" s="79">
        <f t="shared" si="21"/>
        <v>4254</v>
      </c>
      <c r="P219" s="92">
        <v>25</v>
      </c>
      <c r="Q219" s="79">
        <f t="shared" si="22"/>
        <v>12865</v>
      </c>
      <c r="R219" s="124">
        <v>8294.08</v>
      </c>
      <c r="S219" s="79">
        <f t="shared" si="23"/>
        <v>9294</v>
      </c>
      <c r="T219" s="124">
        <v>56705.919999999998</v>
      </c>
      <c r="U219" s="80" t="s">
        <v>167</v>
      </c>
      <c r="V219" s="97" t="s">
        <v>269</v>
      </c>
    </row>
    <row r="220" spans="1:22" s="128" customFormat="1" ht="23.25" customHeight="1">
      <c r="A220" s="92">
        <v>213</v>
      </c>
      <c r="B220" s="92" t="s">
        <v>762</v>
      </c>
      <c r="C220" s="132" t="s">
        <v>381</v>
      </c>
      <c r="D220" s="132" t="s">
        <v>1143</v>
      </c>
      <c r="E220" s="93" t="s">
        <v>1288</v>
      </c>
      <c r="F220" s="94">
        <v>45778</v>
      </c>
      <c r="G220" s="94">
        <v>45962</v>
      </c>
      <c r="H220" s="133">
        <v>20000</v>
      </c>
      <c r="I220" s="132">
        <v>0</v>
      </c>
      <c r="J220" s="95">
        <v>25</v>
      </c>
      <c r="K220" s="132">
        <v>574</v>
      </c>
      <c r="L220" s="79">
        <f t="shared" si="18"/>
        <v>1419.9999999999998</v>
      </c>
      <c r="M220" s="79">
        <f t="shared" si="19"/>
        <v>260</v>
      </c>
      <c r="N220" s="81">
        <f t="shared" si="20"/>
        <v>608</v>
      </c>
      <c r="O220" s="79">
        <f t="shared" si="21"/>
        <v>1418</v>
      </c>
      <c r="P220" s="92">
        <v>25</v>
      </c>
      <c r="Q220" s="79">
        <f t="shared" si="22"/>
        <v>4305</v>
      </c>
      <c r="R220" s="124">
        <v>1207</v>
      </c>
      <c r="S220" s="79">
        <f t="shared" si="23"/>
        <v>3098</v>
      </c>
      <c r="T220" s="124">
        <v>18793</v>
      </c>
      <c r="U220" s="80" t="s">
        <v>167</v>
      </c>
      <c r="V220" s="81" t="s">
        <v>269</v>
      </c>
    </row>
    <row r="221" spans="1:22" s="128" customFormat="1" ht="24" customHeight="1">
      <c r="A221" s="92">
        <v>214</v>
      </c>
      <c r="B221" s="132" t="s">
        <v>1317</v>
      </c>
      <c r="C221" s="132" t="s">
        <v>59</v>
      </c>
      <c r="D221" s="132" t="s">
        <v>209</v>
      </c>
      <c r="E221" s="93" t="s">
        <v>1288</v>
      </c>
      <c r="F221" s="94">
        <v>45839</v>
      </c>
      <c r="G221" s="94">
        <v>46023</v>
      </c>
      <c r="H221" s="133">
        <v>60000</v>
      </c>
      <c r="I221" s="133">
        <v>3486.68</v>
      </c>
      <c r="J221" s="95">
        <v>25</v>
      </c>
      <c r="K221" s="133">
        <v>1722</v>
      </c>
      <c r="L221" s="79">
        <f t="shared" si="18"/>
        <v>4260</v>
      </c>
      <c r="M221" s="79">
        <f t="shared" si="19"/>
        <v>780</v>
      </c>
      <c r="N221" s="81">
        <f t="shared" si="20"/>
        <v>1824</v>
      </c>
      <c r="O221" s="79">
        <f t="shared" si="21"/>
        <v>4254</v>
      </c>
      <c r="P221" s="132">
        <v>25</v>
      </c>
      <c r="Q221" s="79">
        <f t="shared" si="22"/>
        <v>12865</v>
      </c>
      <c r="R221" s="133">
        <v>7057.68</v>
      </c>
      <c r="S221" s="79">
        <f t="shared" si="23"/>
        <v>9294</v>
      </c>
      <c r="T221" s="133">
        <v>52942.32</v>
      </c>
      <c r="U221" s="80" t="s">
        <v>167</v>
      </c>
      <c r="V221" s="134" t="s">
        <v>269</v>
      </c>
    </row>
    <row r="222" spans="1:22" s="128" customFormat="1" ht="23.25" customHeight="1">
      <c r="A222" s="92">
        <v>215</v>
      </c>
      <c r="B222" s="92" t="s">
        <v>834</v>
      </c>
      <c r="C222" s="132" t="s">
        <v>5</v>
      </c>
      <c r="D222" s="132" t="s">
        <v>573</v>
      </c>
      <c r="E222" s="93" t="s">
        <v>1288</v>
      </c>
      <c r="F222" s="94">
        <v>45778</v>
      </c>
      <c r="G222" s="94">
        <v>45962</v>
      </c>
      <c r="H222" s="133">
        <v>180000</v>
      </c>
      <c r="I222" s="133">
        <v>30923.37</v>
      </c>
      <c r="J222" s="95">
        <v>25</v>
      </c>
      <c r="K222" s="133">
        <v>5166</v>
      </c>
      <c r="L222" s="79">
        <f t="shared" si="18"/>
        <v>12779.999999999998</v>
      </c>
      <c r="M222" s="79">
        <f t="shared" si="19"/>
        <v>2340</v>
      </c>
      <c r="N222" s="81">
        <f t="shared" si="20"/>
        <v>5472</v>
      </c>
      <c r="O222" s="79">
        <f t="shared" si="21"/>
        <v>12762</v>
      </c>
      <c r="P222" s="92">
        <v>25</v>
      </c>
      <c r="Q222" s="79">
        <f t="shared" si="22"/>
        <v>38545</v>
      </c>
      <c r="R222" s="124">
        <v>16568.740000000002</v>
      </c>
      <c r="S222" s="79">
        <f t="shared" si="23"/>
        <v>27882</v>
      </c>
      <c r="T222" s="124">
        <v>138413.63</v>
      </c>
      <c r="U222" s="80" t="s">
        <v>167</v>
      </c>
      <c r="V222" s="81" t="s">
        <v>269</v>
      </c>
    </row>
    <row r="223" spans="1:22" s="128" customFormat="1" ht="24.75" customHeight="1">
      <c r="A223" s="92">
        <v>216</v>
      </c>
      <c r="B223" s="92" t="s">
        <v>144</v>
      </c>
      <c r="C223" s="132" t="s">
        <v>21</v>
      </c>
      <c r="D223" s="132" t="s">
        <v>1145</v>
      </c>
      <c r="E223" s="93" t="s">
        <v>1288</v>
      </c>
      <c r="F223" s="94">
        <v>45807</v>
      </c>
      <c r="G223" s="94">
        <v>45991</v>
      </c>
      <c r="H223" s="133">
        <v>20000</v>
      </c>
      <c r="I223" s="132">
        <v>0</v>
      </c>
      <c r="J223" s="95">
        <v>25</v>
      </c>
      <c r="K223" s="132">
        <v>574</v>
      </c>
      <c r="L223" s="79">
        <f t="shared" si="18"/>
        <v>1419.9999999999998</v>
      </c>
      <c r="M223" s="79">
        <f t="shared" si="19"/>
        <v>260</v>
      </c>
      <c r="N223" s="81">
        <f t="shared" si="20"/>
        <v>608</v>
      </c>
      <c r="O223" s="79">
        <f t="shared" si="21"/>
        <v>1418</v>
      </c>
      <c r="P223" s="92">
        <v>125</v>
      </c>
      <c r="Q223" s="79">
        <f t="shared" si="22"/>
        <v>4405</v>
      </c>
      <c r="R223" s="124">
        <v>2191.0700000000002</v>
      </c>
      <c r="S223" s="79">
        <f t="shared" si="23"/>
        <v>3098</v>
      </c>
      <c r="T223" s="124">
        <v>18693</v>
      </c>
      <c r="U223" s="80" t="s">
        <v>167</v>
      </c>
      <c r="V223" s="81" t="s">
        <v>269</v>
      </c>
    </row>
    <row r="224" spans="1:22" s="128" customFormat="1" ht="19.5" customHeight="1">
      <c r="A224" s="92">
        <v>217</v>
      </c>
      <c r="B224" s="92" t="s">
        <v>566</v>
      </c>
      <c r="C224" s="132" t="s">
        <v>4</v>
      </c>
      <c r="D224" s="132" t="s">
        <v>573</v>
      </c>
      <c r="E224" s="93" t="s">
        <v>1288</v>
      </c>
      <c r="F224" s="94">
        <v>45807</v>
      </c>
      <c r="G224" s="94">
        <v>45991</v>
      </c>
      <c r="H224" s="133">
        <v>60000</v>
      </c>
      <c r="I224" s="133">
        <v>3486.68</v>
      </c>
      <c r="J224" s="95">
        <v>25</v>
      </c>
      <c r="K224" s="133">
        <v>1722</v>
      </c>
      <c r="L224" s="79">
        <f t="shared" si="18"/>
        <v>4260</v>
      </c>
      <c r="M224" s="79">
        <f t="shared" si="19"/>
        <v>780</v>
      </c>
      <c r="N224" s="81">
        <f t="shared" si="20"/>
        <v>1824</v>
      </c>
      <c r="O224" s="79">
        <f t="shared" si="21"/>
        <v>4254</v>
      </c>
      <c r="P224" s="124">
        <v>4402.12</v>
      </c>
      <c r="Q224" s="79">
        <f t="shared" si="22"/>
        <v>17242.12</v>
      </c>
      <c r="R224" s="124">
        <v>11434.8</v>
      </c>
      <c r="S224" s="79">
        <f t="shared" si="23"/>
        <v>9294</v>
      </c>
      <c r="T224" s="124">
        <v>48565.2</v>
      </c>
      <c r="U224" s="80" t="s">
        <v>167</v>
      </c>
      <c r="V224" s="81" t="s">
        <v>270</v>
      </c>
    </row>
    <row r="225" spans="1:22" s="128" customFormat="1" ht="17.25" customHeight="1">
      <c r="A225" s="92">
        <v>218</v>
      </c>
      <c r="B225" s="92" t="s">
        <v>137</v>
      </c>
      <c r="C225" s="132" t="s">
        <v>21</v>
      </c>
      <c r="D225" s="132" t="s">
        <v>1160</v>
      </c>
      <c r="E225" s="93" t="s">
        <v>1288</v>
      </c>
      <c r="F225" s="94">
        <v>45778</v>
      </c>
      <c r="G225" s="94">
        <v>45962</v>
      </c>
      <c r="H225" s="133">
        <v>25000</v>
      </c>
      <c r="I225" s="132">
        <v>0</v>
      </c>
      <c r="J225" s="95">
        <v>25</v>
      </c>
      <c r="K225" s="132">
        <v>717.5</v>
      </c>
      <c r="L225" s="79">
        <f t="shared" si="18"/>
        <v>1774.9999999999998</v>
      </c>
      <c r="M225" s="79">
        <f t="shared" si="19"/>
        <v>325</v>
      </c>
      <c r="N225" s="81">
        <f t="shared" si="20"/>
        <v>760</v>
      </c>
      <c r="O225" s="79">
        <f t="shared" si="21"/>
        <v>1772.5000000000002</v>
      </c>
      <c r="P225" s="92">
        <v>125</v>
      </c>
      <c r="Q225" s="79">
        <f t="shared" si="22"/>
        <v>5475</v>
      </c>
      <c r="R225" s="124">
        <v>1602.5</v>
      </c>
      <c r="S225" s="79">
        <f t="shared" si="23"/>
        <v>3872.5</v>
      </c>
      <c r="T225" s="124">
        <v>23397.5</v>
      </c>
      <c r="U225" s="80" t="s">
        <v>167</v>
      </c>
      <c r="V225" s="81" t="s">
        <v>269</v>
      </c>
    </row>
    <row r="226" spans="1:22" s="128" customFormat="1" ht="17.25" customHeight="1">
      <c r="A226" s="92">
        <v>219</v>
      </c>
      <c r="B226" s="92" t="s">
        <v>547</v>
      </c>
      <c r="C226" s="132" t="s">
        <v>21</v>
      </c>
      <c r="D226" s="132" t="s">
        <v>1161</v>
      </c>
      <c r="E226" s="93" t="s">
        <v>1288</v>
      </c>
      <c r="F226" s="94">
        <v>45807</v>
      </c>
      <c r="G226" s="94">
        <v>45991</v>
      </c>
      <c r="H226" s="133">
        <v>20000</v>
      </c>
      <c r="I226" s="132">
        <v>0</v>
      </c>
      <c r="J226" s="95">
        <v>25</v>
      </c>
      <c r="K226" s="132">
        <v>574</v>
      </c>
      <c r="L226" s="79">
        <f t="shared" si="18"/>
        <v>1419.9999999999998</v>
      </c>
      <c r="M226" s="79">
        <f t="shared" si="19"/>
        <v>260</v>
      </c>
      <c r="N226" s="81">
        <f t="shared" si="20"/>
        <v>608</v>
      </c>
      <c r="O226" s="79">
        <f t="shared" si="21"/>
        <v>1418</v>
      </c>
      <c r="P226" s="92">
        <v>125</v>
      </c>
      <c r="Q226" s="79">
        <f t="shared" si="22"/>
        <v>4405</v>
      </c>
      <c r="R226" s="124">
        <v>1307</v>
      </c>
      <c r="S226" s="79">
        <f t="shared" si="23"/>
        <v>3098</v>
      </c>
      <c r="T226" s="124">
        <v>18693</v>
      </c>
      <c r="U226" s="80" t="s">
        <v>167</v>
      </c>
      <c r="V226" s="81" t="s">
        <v>269</v>
      </c>
    </row>
    <row r="227" spans="1:22" s="128" customFormat="1" ht="21.75" customHeight="1">
      <c r="A227" s="92">
        <v>220</v>
      </c>
      <c r="B227" s="92" t="s">
        <v>488</v>
      </c>
      <c r="C227" s="132" t="s">
        <v>448</v>
      </c>
      <c r="D227" s="132" t="s">
        <v>1047</v>
      </c>
      <c r="E227" s="93" t="s">
        <v>1288</v>
      </c>
      <c r="F227" s="94">
        <v>45839</v>
      </c>
      <c r="G227" s="94">
        <v>46023</v>
      </c>
      <c r="H227" s="133">
        <v>61000</v>
      </c>
      <c r="I227" s="133">
        <v>3674.86</v>
      </c>
      <c r="J227" s="95">
        <v>25</v>
      </c>
      <c r="K227" s="133">
        <v>1750.7</v>
      </c>
      <c r="L227" s="79">
        <f t="shared" si="18"/>
        <v>4331</v>
      </c>
      <c r="M227" s="79">
        <f t="shared" si="19"/>
        <v>793</v>
      </c>
      <c r="N227" s="81">
        <f t="shared" si="20"/>
        <v>1854.4</v>
      </c>
      <c r="O227" s="79">
        <f t="shared" si="21"/>
        <v>4324.9000000000005</v>
      </c>
      <c r="P227" s="92">
        <v>125</v>
      </c>
      <c r="Q227" s="79">
        <f t="shared" si="22"/>
        <v>13179</v>
      </c>
      <c r="R227" s="124">
        <v>8015.78</v>
      </c>
      <c r="S227" s="79">
        <f t="shared" si="23"/>
        <v>9448.9000000000015</v>
      </c>
      <c r="T227" s="124">
        <v>53595.040000000001</v>
      </c>
      <c r="U227" s="80" t="s">
        <v>167</v>
      </c>
      <c r="V227" s="81" t="s">
        <v>269</v>
      </c>
    </row>
    <row r="228" spans="1:22" s="128" customFormat="1" ht="21" customHeight="1">
      <c r="A228" s="92">
        <v>221</v>
      </c>
      <c r="B228" s="92" t="s">
        <v>234</v>
      </c>
      <c r="C228" s="132" t="s">
        <v>21</v>
      </c>
      <c r="D228" s="132" t="s">
        <v>1197</v>
      </c>
      <c r="E228" s="93" t="s">
        <v>1288</v>
      </c>
      <c r="F228" s="94">
        <v>45689</v>
      </c>
      <c r="G228" s="94">
        <v>45870</v>
      </c>
      <c r="H228" s="133">
        <v>20000</v>
      </c>
      <c r="I228" s="132">
        <v>0</v>
      </c>
      <c r="J228" s="95">
        <v>25</v>
      </c>
      <c r="K228" s="132">
        <v>574</v>
      </c>
      <c r="L228" s="79">
        <f t="shared" si="18"/>
        <v>1419.9999999999998</v>
      </c>
      <c r="M228" s="79">
        <f t="shared" si="19"/>
        <v>260</v>
      </c>
      <c r="N228" s="81">
        <f t="shared" si="20"/>
        <v>608</v>
      </c>
      <c r="O228" s="79">
        <f t="shared" si="21"/>
        <v>1418</v>
      </c>
      <c r="P228" s="92">
        <v>25</v>
      </c>
      <c r="Q228" s="79">
        <f t="shared" si="22"/>
        <v>4305</v>
      </c>
      <c r="R228" s="124">
        <v>1207</v>
      </c>
      <c r="S228" s="79">
        <f t="shared" si="23"/>
        <v>3098</v>
      </c>
      <c r="T228" s="124">
        <v>18793</v>
      </c>
      <c r="U228" s="80" t="s">
        <v>167</v>
      </c>
      <c r="V228" s="97" t="s">
        <v>270</v>
      </c>
    </row>
    <row r="229" spans="1:22" s="128" customFormat="1" ht="16.5" customHeight="1">
      <c r="A229" s="92">
        <v>222</v>
      </c>
      <c r="B229" s="92" t="s">
        <v>532</v>
      </c>
      <c r="C229" s="132" t="s">
        <v>13</v>
      </c>
      <c r="D229" s="132" t="s">
        <v>189</v>
      </c>
      <c r="E229" s="93" t="s">
        <v>1288</v>
      </c>
      <c r="F229" s="94">
        <v>45807</v>
      </c>
      <c r="G229" s="94">
        <v>45991</v>
      </c>
      <c r="H229" s="133">
        <v>90000</v>
      </c>
      <c r="I229" s="133">
        <v>9753.1200000000008</v>
      </c>
      <c r="J229" s="95">
        <v>25</v>
      </c>
      <c r="K229" s="133">
        <v>2583</v>
      </c>
      <c r="L229" s="79">
        <f t="shared" si="18"/>
        <v>6389.9999999999991</v>
      </c>
      <c r="M229" s="79">
        <f t="shared" si="19"/>
        <v>1170</v>
      </c>
      <c r="N229" s="81">
        <f t="shared" si="20"/>
        <v>2736</v>
      </c>
      <c r="O229" s="79">
        <f t="shared" si="21"/>
        <v>6381</v>
      </c>
      <c r="P229" s="124">
        <v>26108.53</v>
      </c>
      <c r="Q229" s="79">
        <f t="shared" si="22"/>
        <v>45368.53</v>
      </c>
      <c r="R229" s="124">
        <v>31386.47</v>
      </c>
      <c r="S229" s="79">
        <f t="shared" si="23"/>
        <v>13941</v>
      </c>
      <c r="T229" s="124">
        <v>59119.35</v>
      </c>
      <c r="U229" s="80" t="s">
        <v>167</v>
      </c>
      <c r="V229" s="81" t="s">
        <v>269</v>
      </c>
    </row>
    <row r="230" spans="1:22" s="128" customFormat="1" ht="16.5" customHeight="1">
      <c r="A230" s="92">
        <v>223</v>
      </c>
      <c r="B230" s="92" t="s">
        <v>1070</v>
      </c>
      <c r="C230" s="132" t="s">
        <v>261</v>
      </c>
      <c r="D230" s="132" t="s">
        <v>376</v>
      </c>
      <c r="E230" s="93" t="s">
        <v>1288</v>
      </c>
      <c r="F230" s="94">
        <v>45717</v>
      </c>
      <c r="G230" s="94">
        <v>45901</v>
      </c>
      <c r="H230" s="133">
        <v>80000</v>
      </c>
      <c r="I230" s="133">
        <v>7400.87</v>
      </c>
      <c r="J230" s="95">
        <v>25</v>
      </c>
      <c r="K230" s="133">
        <v>2296</v>
      </c>
      <c r="L230" s="79">
        <f t="shared" si="18"/>
        <v>5679.9999999999991</v>
      </c>
      <c r="M230" s="79">
        <f t="shared" si="19"/>
        <v>1040</v>
      </c>
      <c r="N230" s="81">
        <f t="shared" si="20"/>
        <v>2432</v>
      </c>
      <c r="O230" s="79">
        <f t="shared" si="21"/>
        <v>5672</v>
      </c>
      <c r="P230" s="92">
        <v>25</v>
      </c>
      <c r="Q230" s="79">
        <f t="shared" si="22"/>
        <v>17145</v>
      </c>
      <c r="R230" s="124">
        <v>12153.87</v>
      </c>
      <c r="S230" s="79">
        <f t="shared" si="23"/>
        <v>12392</v>
      </c>
      <c r="T230" s="124">
        <v>67846.13</v>
      </c>
      <c r="U230" s="80" t="s">
        <v>167</v>
      </c>
      <c r="V230" s="97" t="s">
        <v>270</v>
      </c>
    </row>
    <row r="231" spans="1:22" s="128" customFormat="1" ht="21.75" customHeight="1">
      <c r="A231" s="92">
        <v>224</v>
      </c>
      <c r="B231" s="92" t="s">
        <v>1002</v>
      </c>
      <c r="C231" s="132" t="s">
        <v>259</v>
      </c>
      <c r="D231" s="132" t="s">
        <v>170</v>
      </c>
      <c r="E231" s="93" t="s">
        <v>1288</v>
      </c>
      <c r="F231" s="94">
        <v>45689</v>
      </c>
      <c r="G231" s="94">
        <v>45870</v>
      </c>
      <c r="H231" s="133">
        <v>65000</v>
      </c>
      <c r="I231" s="133">
        <v>4427.58</v>
      </c>
      <c r="J231" s="95">
        <v>25</v>
      </c>
      <c r="K231" s="133">
        <v>1865.5</v>
      </c>
      <c r="L231" s="79">
        <f t="shared" si="18"/>
        <v>4615</v>
      </c>
      <c r="M231" s="79">
        <f t="shared" si="19"/>
        <v>845</v>
      </c>
      <c r="N231" s="81">
        <f t="shared" si="20"/>
        <v>1976</v>
      </c>
      <c r="O231" s="79">
        <f t="shared" si="21"/>
        <v>4608.5</v>
      </c>
      <c r="P231" s="124">
        <v>10025</v>
      </c>
      <c r="Q231" s="79">
        <f t="shared" si="22"/>
        <v>23935</v>
      </c>
      <c r="R231" s="124">
        <v>8294.08</v>
      </c>
      <c r="S231" s="79">
        <f t="shared" si="23"/>
        <v>10068.5</v>
      </c>
      <c r="T231" s="124">
        <v>46705.919999999998</v>
      </c>
      <c r="U231" s="80" t="s">
        <v>167</v>
      </c>
      <c r="V231" s="97" t="s">
        <v>270</v>
      </c>
    </row>
    <row r="232" spans="1:22" s="128" customFormat="1" ht="20.25" customHeight="1">
      <c r="A232" s="92">
        <v>225</v>
      </c>
      <c r="B232" s="92" t="s">
        <v>1071</v>
      </c>
      <c r="C232" s="132" t="s">
        <v>259</v>
      </c>
      <c r="D232" s="132" t="s">
        <v>1045</v>
      </c>
      <c r="E232" s="93" t="s">
        <v>1288</v>
      </c>
      <c r="F232" s="94">
        <v>45717</v>
      </c>
      <c r="G232" s="94">
        <v>45901</v>
      </c>
      <c r="H232" s="133">
        <v>70000</v>
      </c>
      <c r="I232" s="133">
        <v>5368.48</v>
      </c>
      <c r="J232" s="95">
        <v>25</v>
      </c>
      <c r="K232" s="133">
        <v>2009</v>
      </c>
      <c r="L232" s="79">
        <f t="shared" si="18"/>
        <v>4970</v>
      </c>
      <c r="M232" s="79">
        <f t="shared" si="19"/>
        <v>910</v>
      </c>
      <c r="N232" s="81">
        <f t="shared" si="20"/>
        <v>2128</v>
      </c>
      <c r="O232" s="79">
        <f t="shared" si="21"/>
        <v>4963</v>
      </c>
      <c r="P232" s="92">
        <v>125</v>
      </c>
      <c r="Q232" s="79">
        <f t="shared" si="22"/>
        <v>15105</v>
      </c>
      <c r="R232" s="124">
        <v>9630.48</v>
      </c>
      <c r="S232" s="79">
        <f t="shared" si="23"/>
        <v>10843</v>
      </c>
      <c r="T232" s="124">
        <v>60369.52</v>
      </c>
      <c r="U232" s="80" t="s">
        <v>167</v>
      </c>
      <c r="V232" s="97" t="s">
        <v>270</v>
      </c>
    </row>
    <row r="233" spans="1:22" s="128" customFormat="1" ht="21" customHeight="1">
      <c r="A233" s="92">
        <v>226</v>
      </c>
      <c r="B233" s="92" t="s">
        <v>454</v>
      </c>
      <c r="C233" s="132" t="s">
        <v>59</v>
      </c>
      <c r="D233" s="132" t="s">
        <v>209</v>
      </c>
      <c r="E233" s="93" t="s">
        <v>1288</v>
      </c>
      <c r="F233" s="94">
        <v>45778</v>
      </c>
      <c r="G233" s="94">
        <v>45962</v>
      </c>
      <c r="H233" s="133">
        <v>60000</v>
      </c>
      <c r="I233" s="133">
        <v>3143.58</v>
      </c>
      <c r="J233" s="95">
        <v>25</v>
      </c>
      <c r="K233" s="133">
        <v>1722</v>
      </c>
      <c r="L233" s="79">
        <f t="shared" si="18"/>
        <v>4260</v>
      </c>
      <c r="M233" s="79">
        <f t="shared" si="19"/>
        <v>780</v>
      </c>
      <c r="N233" s="81">
        <f t="shared" si="20"/>
        <v>1824</v>
      </c>
      <c r="O233" s="79">
        <f t="shared" si="21"/>
        <v>4254</v>
      </c>
      <c r="P233" s="124">
        <v>1740.46</v>
      </c>
      <c r="Q233" s="79">
        <f t="shared" si="22"/>
        <v>14580.46</v>
      </c>
      <c r="R233" s="124">
        <v>8430.0400000000009</v>
      </c>
      <c r="S233" s="79">
        <f t="shared" si="23"/>
        <v>9294</v>
      </c>
      <c r="T233" s="124">
        <v>51569.96</v>
      </c>
      <c r="U233" s="80" t="s">
        <v>167</v>
      </c>
      <c r="V233" s="81" t="s">
        <v>269</v>
      </c>
    </row>
    <row r="234" spans="1:22" s="128" customFormat="1">
      <c r="A234" s="92">
        <v>227</v>
      </c>
      <c r="B234" s="92" t="s">
        <v>1072</v>
      </c>
      <c r="C234" s="132" t="s">
        <v>54</v>
      </c>
      <c r="D234" s="132" t="s">
        <v>187</v>
      </c>
      <c r="E234" s="93" t="s">
        <v>690</v>
      </c>
      <c r="F234" s="94">
        <v>45717</v>
      </c>
      <c r="G234" s="94">
        <v>45901</v>
      </c>
      <c r="H234" s="133">
        <v>150000</v>
      </c>
      <c r="I234" s="133">
        <v>23866.62</v>
      </c>
      <c r="J234" s="95">
        <v>25</v>
      </c>
      <c r="K234" s="133">
        <v>4305</v>
      </c>
      <c r="L234" s="79">
        <f t="shared" si="18"/>
        <v>10649.999999999998</v>
      </c>
      <c r="M234" s="79">
        <f t="shared" si="19"/>
        <v>1950</v>
      </c>
      <c r="N234" s="81">
        <f t="shared" si="20"/>
        <v>4560</v>
      </c>
      <c r="O234" s="79">
        <f t="shared" si="21"/>
        <v>10635</v>
      </c>
      <c r="P234" s="92">
        <v>25</v>
      </c>
      <c r="Q234" s="79">
        <f t="shared" si="22"/>
        <v>32125</v>
      </c>
      <c r="R234" s="124">
        <v>32756.62</v>
      </c>
      <c r="S234" s="79">
        <f t="shared" si="23"/>
        <v>23235</v>
      </c>
      <c r="T234" s="124">
        <v>117243.38</v>
      </c>
      <c r="U234" s="80" t="s">
        <v>167</v>
      </c>
      <c r="V234" s="97" t="s">
        <v>270</v>
      </c>
    </row>
    <row r="235" spans="1:22" s="128" customFormat="1" ht="18.75" customHeight="1">
      <c r="A235" s="92">
        <v>228</v>
      </c>
      <c r="B235" s="132" t="s">
        <v>1318</v>
      </c>
      <c r="C235" s="132" t="s">
        <v>23</v>
      </c>
      <c r="D235" s="132" t="s">
        <v>202</v>
      </c>
      <c r="E235" s="93" t="s">
        <v>1288</v>
      </c>
      <c r="F235" s="94">
        <v>45839</v>
      </c>
      <c r="G235" s="94">
        <v>46023</v>
      </c>
      <c r="H235" s="133">
        <v>80000</v>
      </c>
      <c r="I235" s="133">
        <v>7400.87</v>
      </c>
      <c r="J235" s="95">
        <v>25</v>
      </c>
      <c r="K235" s="133">
        <v>2296</v>
      </c>
      <c r="L235" s="79">
        <f t="shared" si="18"/>
        <v>5679.9999999999991</v>
      </c>
      <c r="M235" s="79">
        <f t="shared" si="19"/>
        <v>1040</v>
      </c>
      <c r="N235" s="81">
        <f t="shared" si="20"/>
        <v>2432</v>
      </c>
      <c r="O235" s="79">
        <f t="shared" si="21"/>
        <v>5672</v>
      </c>
      <c r="P235" s="132">
        <v>25</v>
      </c>
      <c r="Q235" s="79">
        <f t="shared" si="22"/>
        <v>17145</v>
      </c>
      <c r="R235" s="133">
        <v>12153.87</v>
      </c>
      <c r="S235" s="79">
        <f t="shared" si="23"/>
        <v>12392</v>
      </c>
      <c r="T235" s="133">
        <v>67846.13</v>
      </c>
      <c r="U235" s="80" t="s">
        <v>167</v>
      </c>
      <c r="V235" s="134" t="s">
        <v>269</v>
      </c>
    </row>
    <row r="236" spans="1:22" s="128" customFormat="1" ht="15.75" customHeight="1">
      <c r="A236" s="92">
        <v>229</v>
      </c>
      <c r="B236" s="92" t="s">
        <v>928</v>
      </c>
      <c r="C236" s="132" t="s">
        <v>414</v>
      </c>
      <c r="D236" s="132" t="s">
        <v>914</v>
      </c>
      <c r="E236" s="93" t="s">
        <v>1288</v>
      </c>
      <c r="F236" s="94">
        <v>45748</v>
      </c>
      <c r="G236" s="94">
        <v>45962</v>
      </c>
      <c r="H236" s="133">
        <v>80000</v>
      </c>
      <c r="I236" s="133">
        <v>7400.87</v>
      </c>
      <c r="J236" s="95">
        <v>25</v>
      </c>
      <c r="K236" s="133">
        <v>2296</v>
      </c>
      <c r="L236" s="79">
        <f t="shared" si="18"/>
        <v>5679.9999999999991</v>
      </c>
      <c r="M236" s="79">
        <f t="shared" si="19"/>
        <v>1040</v>
      </c>
      <c r="N236" s="81">
        <f t="shared" si="20"/>
        <v>2432</v>
      </c>
      <c r="O236" s="79">
        <f t="shared" si="21"/>
        <v>5672</v>
      </c>
      <c r="P236" s="92">
        <v>25</v>
      </c>
      <c r="Q236" s="79">
        <f t="shared" si="22"/>
        <v>17145</v>
      </c>
      <c r="R236" s="124">
        <v>12153.87</v>
      </c>
      <c r="S236" s="79">
        <f t="shared" si="23"/>
        <v>12392</v>
      </c>
      <c r="T236" s="124">
        <v>67846.13</v>
      </c>
      <c r="U236" s="80" t="s">
        <v>167</v>
      </c>
      <c r="V236" s="97" t="s">
        <v>270</v>
      </c>
    </row>
    <row r="237" spans="1:22" s="128" customFormat="1" ht="18.75" customHeight="1">
      <c r="A237" s="92">
        <v>230</v>
      </c>
      <c r="B237" s="92" t="s">
        <v>1252</v>
      </c>
      <c r="C237" s="132" t="s">
        <v>381</v>
      </c>
      <c r="D237" s="132" t="s">
        <v>187</v>
      </c>
      <c r="E237" s="93" t="s">
        <v>690</v>
      </c>
      <c r="F237" s="94">
        <v>45748</v>
      </c>
      <c r="G237" s="94">
        <v>45962</v>
      </c>
      <c r="H237" s="133">
        <v>150000</v>
      </c>
      <c r="I237" s="133">
        <v>23866.62</v>
      </c>
      <c r="J237" s="95">
        <v>25</v>
      </c>
      <c r="K237" s="133">
        <v>4305</v>
      </c>
      <c r="L237" s="79">
        <f t="shared" si="18"/>
        <v>10649.999999999998</v>
      </c>
      <c r="M237" s="79">
        <f t="shared" si="19"/>
        <v>1950</v>
      </c>
      <c r="N237" s="81">
        <f t="shared" si="20"/>
        <v>4560</v>
      </c>
      <c r="O237" s="79">
        <f t="shared" si="21"/>
        <v>10635</v>
      </c>
      <c r="P237" s="92">
        <v>25</v>
      </c>
      <c r="Q237" s="79">
        <f t="shared" si="22"/>
        <v>32125</v>
      </c>
      <c r="R237" s="124">
        <v>32756.62</v>
      </c>
      <c r="S237" s="79">
        <f t="shared" si="23"/>
        <v>23235</v>
      </c>
      <c r="T237" s="124">
        <v>117243.38</v>
      </c>
      <c r="U237" s="80" t="s">
        <v>167</v>
      </c>
      <c r="V237" s="97" t="s">
        <v>269</v>
      </c>
    </row>
    <row r="238" spans="1:22" s="128" customFormat="1" ht="18.75" customHeight="1">
      <c r="A238" s="92">
        <v>231</v>
      </c>
      <c r="B238" s="92" t="s">
        <v>97</v>
      </c>
      <c r="C238" s="132" t="s">
        <v>21</v>
      </c>
      <c r="D238" s="132" t="s">
        <v>1198</v>
      </c>
      <c r="E238" s="93" t="s">
        <v>1288</v>
      </c>
      <c r="F238" s="94">
        <v>45717</v>
      </c>
      <c r="G238" s="94">
        <v>45901</v>
      </c>
      <c r="H238" s="133">
        <v>20000</v>
      </c>
      <c r="I238" s="132">
        <v>0</v>
      </c>
      <c r="J238" s="95">
        <v>25</v>
      </c>
      <c r="K238" s="132">
        <v>574</v>
      </c>
      <c r="L238" s="79">
        <f t="shared" si="18"/>
        <v>1419.9999999999998</v>
      </c>
      <c r="M238" s="79">
        <f t="shared" si="19"/>
        <v>260</v>
      </c>
      <c r="N238" s="81">
        <f t="shared" si="20"/>
        <v>608</v>
      </c>
      <c r="O238" s="79">
        <f t="shared" si="21"/>
        <v>1418</v>
      </c>
      <c r="P238" s="124">
        <v>10384.200000000001</v>
      </c>
      <c r="Q238" s="79">
        <f t="shared" si="22"/>
        <v>14664.2</v>
      </c>
      <c r="R238" s="124">
        <v>8854.6</v>
      </c>
      <c r="S238" s="79">
        <f t="shared" si="23"/>
        <v>3098</v>
      </c>
      <c r="T238" s="124">
        <v>8512.52</v>
      </c>
      <c r="U238" s="80" t="s">
        <v>167</v>
      </c>
      <c r="V238" s="97" t="s">
        <v>269</v>
      </c>
    </row>
    <row r="239" spans="1:22" s="127" customFormat="1" ht="19.5" customHeight="1">
      <c r="A239" s="92">
        <v>232</v>
      </c>
      <c r="B239" s="92" t="s">
        <v>719</v>
      </c>
      <c r="C239" s="132" t="s">
        <v>54</v>
      </c>
      <c r="D239" s="132" t="s">
        <v>174</v>
      </c>
      <c r="E239" s="93" t="s">
        <v>1288</v>
      </c>
      <c r="F239" s="94">
        <v>45778</v>
      </c>
      <c r="G239" s="94">
        <v>45962</v>
      </c>
      <c r="H239" s="133">
        <v>65000</v>
      </c>
      <c r="I239" s="133">
        <v>4427.58</v>
      </c>
      <c r="J239" s="95">
        <v>25</v>
      </c>
      <c r="K239" s="133">
        <v>1865.5</v>
      </c>
      <c r="L239" s="79">
        <f t="shared" si="18"/>
        <v>4615</v>
      </c>
      <c r="M239" s="79">
        <f t="shared" si="19"/>
        <v>845</v>
      </c>
      <c r="N239" s="81">
        <f t="shared" si="20"/>
        <v>1976</v>
      </c>
      <c r="O239" s="79">
        <f t="shared" si="21"/>
        <v>4608.5</v>
      </c>
      <c r="P239" s="92">
        <v>25</v>
      </c>
      <c r="Q239" s="79">
        <f t="shared" si="22"/>
        <v>13935</v>
      </c>
      <c r="R239" s="124">
        <v>8294.08</v>
      </c>
      <c r="S239" s="79">
        <f t="shared" si="23"/>
        <v>10068.5</v>
      </c>
      <c r="T239" s="124">
        <v>56705.919999999998</v>
      </c>
      <c r="U239" s="80" t="s">
        <v>167</v>
      </c>
      <c r="V239" s="81" t="s">
        <v>269</v>
      </c>
    </row>
    <row r="240" spans="1:22" s="127" customFormat="1" ht="20.25" customHeight="1">
      <c r="A240" s="92">
        <v>233</v>
      </c>
      <c r="B240" s="92" t="s">
        <v>533</v>
      </c>
      <c r="C240" s="132" t="s">
        <v>261</v>
      </c>
      <c r="D240" s="132" t="s">
        <v>173</v>
      </c>
      <c r="E240" s="93" t="s">
        <v>1288</v>
      </c>
      <c r="F240" s="94">
        <v>45839</v>
      </c>
      <c r="G240" s="94">
        <v>46023</v>
      </c>
      <c r="H240" s="133">
        <v>80000</v>
      </c>
      <c r="I240" s="133">
        <v>7400.87</v>
      </c>
      <c r="J240" s="95">
        <v>25</v>
      </c>
      <c r="K240" s="133">
        <v>2296</v>
      </c>
      <c r="L240" s="79">
        <f t="shared" si="18"/>
        <v>5679.9999999999991</v>
      </c>
      <c r="M240" s="79">
        <f t="shared" si="19"/>
        <v>1040</v>
      </c>
      <c r="N240" s="81">
        <f t="shared" si="20"/>
        <v>2432</v>
      </c>
      <c r="O240" s="79">
        <f t="shared" si="21"/>
        <v>5672</v>
      </c>
      <c r="P240" s="124">
        <v>6566.96</v>
      </c>
      <c r="Q240" s="79">
        <f t="shared" si="22"/>
        <v>23686.959999999999</v>
      </c>
      <c r="R240" s="124">
        <v>8144.68</v>
      </c>
      <c r="S240" s="79">
        <f t="shared" si="23"/>
        <v>12392</v>
      </c>
      <c r="T240" s="124">
        <v>61304.17</v>
      </c>
      <c r="U240" s="80" t="s">
        <v>167</v>
      </c>
      <c r="V240" s="81" t="s">
        <v>269</v>
      </c>
    </row>
    <row r="241" spans="1:22" s="127" customFormat="1" ht="21.75" customHeight="1">
      <c r="A241" s="92">
        <v>234</v>
      </c>
      <c r="B241" s="92" t="s">
        <v>884</v>
      </c>
      <c r="C241" s="132" t="s">
        <v>1342</v>
      </c>
      <c r="D241" s="132" t="s">
        <v>174</v>
      </c>
      <c r="E241" s="93" t="s">
        <v>1288</v>
      </c>
      <c r="F241" s="94">
        <v>45778</v>
      </c>
      <c r="G241" s="94">
        <v>45962</v>
      </c>
      <c r="H241" s="133">
        <v>85000</v>
      </c>
      <c r="I241" s="133">
        <v>8576.99</v>
      </c>
      <c r="J241" s="95">
        <v>25</v>
      </c>
      <c r="K241" s="133">
        <v>2439.5</v>
      </c>
      <c r="L241" s="79">
        <f t="shared" si="18"/>
        <v>6034.9999999999991</v>
      </c>
      <c r="M241" s="79">
        <f t="shared" si="19"/>
        <v>1105</v>
      </c>
      <c r="N241" s="81">
        <f t="shared" si="20"/>
        <v>2584</v>
      </c>
      <c r="O241" s="79">
        <f t="shared" si="21"/>
        <v>6026.5</v>
      </c>
      <c r="P241" s="124">
        <v>12792.95</v>
      </c>
      <c r="Q241" s="79">
        <f t="shared" si="22"/>
        <v>30982.95</v>
      </c>
      <c r="R241" s="124">
        <v>13625.49</v>
      </c>
      <c r="S241" s="79">
        <f t="shared" si="23"/>
        <v>13166.5</v>
      </c>
      <c r="T241" s="124">
        <v>58606.559999999998</v>
      </c>
      <c r="U241" s="80" t="s">
        <v>167</v>
      </c>
      <c r="V241" s="81" t="s">
        <v>269</v>
      </c>
    </row>
    <row r="242" spans="1:22" s="127" customFormat="1" ht="19.5" customHeight="1">
      <c r="A242" s="92">
        <v>235</v>
      </c>
      <c r="B242" s="92" t="s">
        <v>489</v>
      </c>
      <c r="C242" s="132" t="s">
        <v>23</v>
      </c>
      <c r="D242" s="132" t="s">
        <v>1199</v>
      </c>
      <c r="E242" s="93" t="s">
        <v>1288</v>
      </c>
      <c r="F242" s="94">
        <v>45778</v>
      </c>
      <c r="G242" s="94">
        <v>45962</v>
      </c>
      <c r="H242" s="133">
        <v>30000</v>
      </c>
      <c r="I242" s="132">
        <v>0</v>
      </c>
      <c r="J242" s="95">
        <v>25</v>
      </c>
      <c r="K242" s="132">
        <v>861</v>
      </c>
      <c r="L242" s="79">
        <f t="shared" si="18"/>
        <v>2130</v>
      </c>
      <c r="M242" s="79">
        <f t="shared" si="19"/>
        <v>390</v>
      </c>
      <c r="N242" s="81">
        <f t="shared" si="20"/>
        <v>912</v>
      </c>
      <c r="O242" s="79">
        <f t="shared" si="21"/>
        <v>2127</v>
      </c>
      <c r="P242" s="92">
        <v>25</v>
      </c>
      <c r="Q242" s="79">
        <f t="shared" si="22"/>
        <v>6445</v>
      </c>
      <c r="R242" s="124">
        <v>1798</v>
      </c>
      <c r="S242" s="79">
        <f t="shared" si="23"/>
        <v>4647</v>
      </c>
      <c r="T242" s="124">
        <v>28202</v>
      </c>
      <c r="U242" s="80" t="s">
        <v>167</v>
      </c>
      <c r="V242" s="97" t="s">
        <v>269</v>
      </c>
    </row>
    <row r="243" spans="1:22" s="127" customFormat="1" ht="20.25" customHeight="1">
      <c r="A243" s="92">
        <v>236</v>
      </c>
      <c r="B243" s="92" t="s">
        <v>626</v>
      </c>
      <c r="C243" s="132" t="s">
        <v>1342</v>
      </c>
      <c r="D243" s="132" t="s">
        <v>1200</v>
      </c>
      <c r="E243" s="93" t="s">
        <v>1288</v>
      </c>
      <c r="F243" s="94">
        <v>45807</v>
      </c>
      <c r="G243" s="94">
        <v>45991</v>
      </c>
      <c r="H243" s="133">
        <v>65000</v>
      </c>
      <c r="I243" s="133">
        <v>4427.58</v>
      </c>
      <c r="J243" s="95">
        <v>25</v>
      </c>
      <c r="K243" s="133">
        <v>1865.5</v>
      </c>
      <c r="L243" s="79">
        <f t="shared" si="18"/>
        <v>4615</v>
      </c>
      <c r="M243" s="79">
        <f t="shared" si="19"/>
        <v>845</v>
      </c>
      <c r="N243" s="81">
        <f t="shared" si="20"/>
        <v>1976</v>
      </c>
      <c r="O243" s="79">
        <f t="shared" si="21"/>
        <v>4608.5</v>
      </c>
      <c r="P243" s="124">
        <v>3125</v>
      </c>
      <c r="Q243" s="79">
        <f t="shared" si="22"/>
        <v>17035</v>
      </c>
      <c r="R243" s="124">
        <v>7133.06</v>
      </c>
      <c r="S243" s="79">
        <f t="shared" si="23"/>
        <v>10068.5</v>
      </c>
      <c r="T243" s="124">
        <v>53605.919999999998</v>
      </c>
      <c r="U243" s="80" t="s">
        <v>167</v>
      </c>
      <c r="V243" s="81" t="s">
        <v>269</v>
      </c>
    </row>
    <row r="244" spans="1:22" s="127" customFormat="1" ht="19.5" customHeight="1">
      <c r="A244" s="92">
        <v>237</v>
      </c>
      <c r="B244" s="92" t="s">
        <v>338</v>
      </c>
      <c r="C244" s="132" t="s">
        <v>21</v>
      </c>
      <c r="D244" s="132" t="s">
        <v>1161</v>
      </c>
      <c r="E244" s="93" t="s">
        <v>1288</v>
      </c>
      <c r="F244" s="94">
        <v>45807</v>
      </c>
      <c r="G244" s="94">
        <v>45991</v>
      </c>
      <c r="H244" s="133">
        <v>20000</v>
      </c>
      <c r="I244" s="132">
        <v>0</v>
      </c>
      <c r="J244" s="95">
        <v>25</v>
      </c>
      <c r="K244" s="132">
        <v>574</v>
      </c>
      <c r="L244" s="79">
        <f t="shared" si="18"/>
        <v>1419.9999999999998</v>
      </c>
      <c r="M244" s="79">
        <f t="shared" si="19"/>
        <v>260</v>
      </c>
      <c r="N244" s="81">
        <f t="shared" si="20"/>
        <v>608</v>
      </c>
      <c r="O244" s="79">
        <f t="shared" si="21"/>
        <v>1418</v>
      </c>
      <c r="P244" s="92">
        <v>125</v>
      </c>
      <c r="Q244" s="79">
        <f t="shared" si="22"/>
        <v>4405</v>
      </c>
      <c r="R244" s="124">
        <v>1307</v>
      </c>
      <c r="S244" s="79">
        <f t="shared" si="23"/>
        <v>3098</v>
      </c>
      <c r="T244" s="124">
        <v>18693</v>
      </c>
      <c r="U244" s="80" t="s">
        <v>167</v>
      </c>
      <c r="V244" s="81" t="s">
        <v>269</v>
      </c>
    </row>
    <row r="245" spans="1:22" s="127" customFormat="1" ht="20.25" customHeight="1">
      <c r="A245" s="92">
        <v>238</v>
      </c>
      <c r="B245" s="92" t="s">
        <v>107</v>
      </c>
      <c r="C245" s="132" t="s">
        <v>21</v>
      </c>
      <c r="D245" s="132" t="s">
        <v>1176</v>
      </c>
      <c r="E245" s="93" t="s">
        <v>1288</v>
      </c>
      <c r="F245" s="94">
        <v>45839</v>
      </c>
      <c r="G245" s="94">
        <v>46023</v>
      </c>
      <c r="H245" s="133">
        <v>20000</v>
      </c>
      <c r="I245" s="132">
        <v>0</v>
      </c>
      <c r="J245" s="95">
        <v>25</v>
      </c>
      <c r="K245" s="132">
        <v>574</v>
      </c>
      <c r="L245" s="79">
        <f t="shared" si="18"/>
        <v>1419.9999999999998</v>
      </c>
      <c r="M245" s="79">
        <f t="shared" si="19"/>
        <v>260</v>
      </c>
      <c r="N245" s="81">
        <f t="shared" si="20"/>
        <v>608</v>
      </c>
      <c r="O245" s="79">
        <f t="shared" si="21"/>
        <v>1418</v>
      </c>
      <c r="P245" s="92">
        <v>125</v>
      </c>
      <c r="Q245" s="79">
        <f t="shared" si="22"/>
        <v>4405</v>
      </c>
      <c r="R245" s="124">
        <v>1307</v>
      </c>
      <c r="S245" s="79">
        <f t="shared" si="23"/>
        <v>3098</v>
      </c>
      <c r="T245" s="124">
        <v>18693</v>
      </c>
      <c r="U245" s="80" t="s">
        <v>167</v>
      </c>
      <c r="V245" s="81" t="s">
        <v>269</v>
      </c>
    </row>
    <row r="246" spans="1:22" s="127" customFormat="1" ht="14.25" customHeight="1">
      <c r="A246" s="92">
        <v>239</v>
      </c>
      <c r="B246" s="92" t="s">
        <v>1253</v>
      </c>
      <c r="C246" s="132" t="s">
        <v>261</v>
      </c>
      <c r="D246" s="132" t="s">
        <v>1143</v>
      </c>
      <c r="E246" s="93" t="s">
        <v>1288</v>
      </c>
      <c r="F246" s="94">
        <v>45748</v>
      </c>
      <c r="G246" s="94">
        <v>45962</v>
      </c>
      <c r="H246" s="133">
        <v>50000</v>
      </c>
      <c r="I246" s="133">
        <v>1854</v>
      </c>
      <c r="J246" s="95">
        <v>25</v>
      </c>
      <c r="K246" s="133">
        <v>1435</v>
      </c>
      <c r="L246" s="79">
        <f t="shared" si="18"/>
        <v>3549.9999999999995</v>
      </c>
      <c r="M246" s="79">
        <f t="shared" si="19"/>
        <v>650</v>
      </c>
      <c r="N246" s="81">
        <f t="shared" si="20"/>
        <v>1520</v>
      </c>
      <c r="O246" s="79">
        <f t="shared" si="21"/>
        <v>3545.0000000000005</v>
      </c>
      <c r="P246" s="92">
        <v>25</v>
      </c>
      <c r="Q246" s="79">
        <f t="shared" si="22"/>
        <v>10725</v>
      </c>
      <c r="R246" s="124">
        <v>4834</v>
      </c>
      <c r="S246" s="79">
        <f t="shared" si="23"/>
        <v>7745</v>
      </c>
      <c r="T246" s="124">
        <v>45166</v>
      </c>
      <c r="U246" s="80" t="s">
        <v>167</v>
      </c>
      <c r="V246" s="97" t="s">
        <v>269</v>
      </c>
    </row>
    <row r="247" spans="1:22" s="127" customFormat="1" ht="19.5" customHeight="1">
      <c r="A247" s="92">
        <v>240</v>
      </c>
      <c r="B247" s="92" t="s">
        <v>763</v>
      </c>
      <c r="C247" s="132" t="s">
        <v>381</v>
      </c>
      <c r="D247" s="132" t="s">
        <v>1143</v>
      </c>
      <c r="E247" s="93" t="s">
        <v>1288</v>
      </c>
      <c r="F247" s="94">
        <v>45717</v>
      </c>
      <c r="G247" s="94">
        <v>45901</v>
      </c>
      <c r="H247" s="133">
        <v>20000</v>
      </c>
      <c r="I247" s="132">
        <v>0</v>
      </c>
      <c r="J247" s="95">
        <v>25</v>
      </c>
      <c r="K247" s="132">
        <v>574</v>
      </c>
      <c r="L247" s="79">
        <f t="shared" si="18"/>
        <v>1419.9999999999998</v>
      </c>
      <c r="M247" s="79">
        <f t="shared" si="19"/>
        <v>260</v>
      </c>
      <c r="N247" s="81">
        <f t="shared" si="20"/>
        <v>608</v>
      </c>
      <c r="O247" s="79">
        <f t="shared" si="21"/>
        <v>1418</v>
      </c>
      <c r="P247" s="92">
        <v>25</v>
      </c>
      <c r="Q247" s="79">
        <f t="shared" si="22"/>
        <v>4305</v>
      </c>
      <c r="R247" s="124">
        <v>1207</v>
      </c>
      <c r="S247" s="79">
        <f t="shared" si="23"/>
        <v>3098</v>
      </c>
      <c r="T247" s="124">
        <v>18793</v>
      </c>
      <c r="U247" s="80" t="s">
        <v>167</v>
      </c>
      <c r="V247" s="97" t="s">
        <v>269</v>
      </c>
    </row>
    <row r="248" spans="1:22" s="127" customFormat="1" ht="19.5" customHeight="1">
      <c r="A248" s="92">
        <v>241</v>
      </c>
      <c r="B248" s="92" t="s">
        <v>929</v>
      </c>
      <c r="C248" s="132" t="s">
        <v>979</v>
      </c>
      <c r="D248" s="132" t="s">
        <v>187</v>
      </c>
      <c r="E248" s="93" t="s">
        <v>690</v>
      </c>
      <c r="F248" s="94">
        <v>45748</v>
      </c>
      <c r="G248" s="94">
        <v>45962</v>
      </c>
      <c r="H248" s="133">
        <v>140000</v>
      </c>
      <c r="I248" s="133">
        <v>21514.37</v>
      </c>
      <c r="J248" s="95">
        <v>25</v>
      </c>
      <c r="K248" s="133">
        <v>4018</v>
      </c>
      <c r="L248" s="79">
        <f t="shared" si="18"/>
        <v>9940</v>
      </c>
      <c r="M248" s="79">
        <f t="shared" si="19"/>
        <v>1820</v>
      </c>
      <c r="N248" s="81">
        <f t="shared" si="20"/>
        <v>4256</v>
      </c>
      <c r="O248" s="79">
        <f t="shared" si="21"/>
        <v>9926</v>
      </c>
      <c r="P248" s="92">
        <v>25</v>
      </c>
      <c r="Q248" s="79">
        <f t="shared" si="22"/>
        <v>29985</v>
      </c>
      <c r="R248" s="124">
        <v>29813.37</v>
      </c>
      <c r="S248" s="79">
        <f t="shared" si="23"/>
        <v>21686</v>
      </c>
      <c r="T248" s="124">
        <v>110186.63</v>
      </c>
      <c r="U248" s="80" t="s">
        <v>167</v>
      </c>
      <c r="V248" s="97" t="s">
        <v>269</v>
      </c>
    </row>
    <row r="249" spans="1:22" s="127" customFormat="1" ht="20.25" customHeight="1">
      <c r="A249" s="92">
        <v>242</v>
      </c>
      <c r="B249" s="92" t="s">
        <v>398</v>
      </c>
      <c r="C249" s="132" t="s">
        <v>54</v>
      </c>
      <c r="D249" s="132" t="s">
        <v>177</v>
      </c>
      <c r="E249" s="93" t="s">
        <v>1288</v>
      </c>
      <c r="F249" s="94">
        <v>45778</v>
      </c>
      <c r="G249" s="94">
        <v>45962</v>
      </c>
      <c r="H249" s="133">
        <v>55000</v>
      </c>
      <c r="I249" s="133">
        <v>2559.6799999999998</v>
      </c>
      <c r="J249" s="95">
        <v>25</v>
      </c>
      <c r="K249" s="133">
        <v>1578.5</v>
      </c>
      <c r="L249" s="79">
        <f t="shared" si="18"/>
        <v>3904.9999999999995</v>
      </c>
      <c r="M249" s="79">
        <f t="shared" si="19"/>
        <v>715</v>
      </c>
      <c r="N249" s="81">
        <f t="shared" si="20"/>
        <v>1672</v>
      </c>
      <c r="O249" s="79">
        <f t="shared" si="21"/>
        <v>3899.5000000000005</v>
      </c>
      <c r="P249" s="92">
        <v>25</v>
      </c>
      <c r="Q249" s="79">
        <f t="shared" si="22"/>
        <v>11795</v>
      </c>
      <c r="R249" s="124">
        <v>5835.18</v>
      </c>
      <c r="S249" s="79">
        <f t="shared" si="23"/>
        <v>8519.5</v>
      </c>
      <c r="T249" s="124">
        <v>49164.82</v>
      </c>
      <c r="U249" s="80" t="s">
        <v>167</v>
      </c>
      <c r="V249" s="81" t="s">
        <v>269</v>
      </c>
    </row>
    <row r="250" spans="1:22" s="127" customFormat="1" ht="20.25" customHeight="1">
      <c r="A250" s="92">
        <v>243</v>
      </c>
      <c r="B250" s="92" t="s">
        <v>233</v>
      </c>
      <c r="C250" s="132" t="s">
        <v>21</v>
      </c>
      <c r="D250" s="132" t="s">
        <v>1197</v>
      </c>
      <c r="E250" s="93" t="s">
        <v>1288</v>
      </c>
      <c r="F250" s="94">
        <v>45839</v>
      </c>
      <c r="G250" s="94">
        <v>46023</v>
      </c>
      <c r="H250" s="133">
        <v>20000</v>
      </c>
      <c r="I250" s="132">
        <v>0</v>
      </c>
      <c r="J250" s="95">
        <v>25</v>
      </c>
      <c r="K250" s="132">
        <v>574</v>
      </c>
      <c r="L250" s="79">
        <f t="shared" si="18"/>
        <v>1419.9999999999998</v>
      </c>
      <c r="M250" s="79">
        <f t="shared" si="19"/>
        <v>260</v>
      </c>
      <c r="N250" s="81">
        <f t="shared" si="20"/>
        <v>608</v>
      </c>
      <c r="O250" s="79">
        <f t="shared" si="21"/>
        <v>1418</v>
      </c>
      <c r="P250" s="92">
        <v>25</v>
      </c>
      <c r="Q250" s="79">
        <f t="shared" si="22"/>
        <v>4305</v>
      </c>
      <c r="R250" s="124">
        <v>1207</v>
      </c>
      <c r="S250" s="79">
        <f t="shared" si="23"/>
        <v>3098</v>
      </c>
      <c r="T250" s="124">
        <v>18793</v>
      </c>
      <c r="U250" s="80" t="s">
        <v>167</v>
      </c>
      <c r="V250" s="81" t="s">
        <v>269</v>
      </c>
    </row>
    <row r="251" spans="1:22" s="127" customFormat="1" ht="21.75" customHeight="1">
      <c r="A251" s="92">
        <v>244</v>
      </c>
      <c r="B251" s="92" t="s">
        <v>284</v>
      </c>
      <c r="C251" s="132" t="s">
        <v>54</v>
      </c>
      <c r="D251" s="132" t="s">
        <v>1135</v>
      </c>
      <c r="E251" s="93" t="s">
        <v>1288</v>
      </c>
      <c r="F251" s="94">
        <v>45839</v>
      </c>
      <c r="G251" s="94">
        <v>46023</v>
      </c>
      <c r="H251" s="133">
        <v>85000</v>
      </c>
      <c r="I251" s="132">
        <v>0</v>
      </c>
      <c r="J251" s="95">
        <v>25</v>
      </c>
      <c r="K251" s="133">
        <v>2439.5</v>
      </c>
      <c r="L251" s="79">
        <f t="shared" si="18"/>
        <v>6034.9999999999991</v>
      </c>
      <c r="M251" s="79">
        <f t="shared" si="19"/>
        <v>1105</v>
      </c>
      <c r="N251" s="81">
        <f t="shared" si="20"/>
        <v>2584</v>
      </c>
      <c r="O251" s="79">
        <f t="shared" si="21"/>
        <v>6026.5</v>
      </c>
      <c r="P251" s="124">
        <v>6300.44</v>
      </c>
      <c r="Q251" s="79">
        <f t="shared" si="22"/>
        <v>24490.44</v>
      </c>
      <c r="R251" s="124">
        <v>19789.150000000001</v>
      </c>
      <c r="S251" s="79">
        <f t="shared" si="23"/>
        <v>13166.5</v>
      </c>
      <c r="T251" s="124">
        <v>65099.07</v>
      </c>
      <c r="U251" s="80" t="s">
        <v>167</v>
      </c>
      <c r="V251" s="81" t="s">
        <v>269</v>
      </c>
    </row>
    <row r="252" spans="1:22" s="127" customFormat="1" ht="19.5" customHeight="1">
      <c r="A252" s="92">
        <v>245</v>
      </c>
      <c r="B252" s="92" t="s">
        <v>455</v>
      </c>
      <c r="C252" s="132" t="s">
        <v>21</v>
      </c>
      <c r="D252" s="132" t="s">
        <v>1145</v>
      </c>
      <c r="E252" s="93" t="s">
        <v>1288</v>
      </c>
      <c r="F252" s="94">
        <v>45778</v>
      </c>
      <c r="G252" s="94">
        <v>45962</v>
      </c>
      <c r="H252" s="133">
        <v>20000</v>
      </c>
      <c r="I252" s="132">
        <v>0</v>
      </c>
      <c r="J252" s="95">
        <v>25</v>
      </c>
      <c r="K252" s="132">
        <v>574</v>
      </c>
      <c r="L252" s="79">
        <f t="shared" si="18"/>
        <v>1419.9999999999998</v>
      </c>
      <c r="M252" s="79">
        <f t="shared" si="19"/>
        <v>260</v>
      </c>
      <c r="N252" s="81">
        <f t="shared" si="20"/>
        <v>608</v>
      </c>
      <c r="O252" s="79">
        <f t="shared" si="21"/>
        <v>1418</v>
      </c>
      <c r="P252" s="92">
        <v>125</v>
      </c>
      <c r="Q252" s="79">
        <f t="shared" si="22"/>
        <v>4405</v>
      </c>
      <c r="R252" s="124">
        <v>1307</v>
      </c>
      <c r="S252" s="79">
        <f t="shared" si="23"/>
        <v>3098</v>
      </c>
      <c r="T252" s="124">
        <v>18693</v>
      </c>
      <c r="U252" s="80" t="s">
        <v>167</v>
      </c>
      <c r="V252" s="81" t="s">
        <v>269</v>
      </c>
    </row>
    <row r="253" spans="1:22" s="127" customFormat="1" ht="18.75" customHeight="1">
      <c r="A253" s="92">
        <v>246</v>
      </c>
      <c r="B253" s="92" t="s">
        <v>985</v>
      </c>
      <c r="C253" s="132" t="s">
        <v>529</v>
      </c>
      <c r="D253" s="132" t="s">
        <v>1135</v>
      </c>
      <c r="E253" s="93" t="s">
        <v>1288</v>
      </c>
      <c r="F253" s="94">
        <v>45839</v>
      </c>
      <c r="G253" s="94">
        <v>46023</v>
      </c>
      <c r="H253" s="133">
        <v>46000</v>
      </c>
      <c r="I253" s="133">
        <v>1289.46</v>
      </c>
      <c r="J253" s="95">
        <v>25</v>
      </c>
      <c r="K253" s="133">
        <v>1320.2</v>
      </c>
      <c r="L253" s="79">
        <f t="shared" si="18"/>
        <v>3265.9999999999995</v>
      </c>
      <c r="M253" s="79">
        <f t="shared" si="19"/>
        <v>598</v>
      </c>
      <c r="N253" s="81">
        <f t="shared" si="20"/>
        <v>1398.4</v>
      </c>
      <c r="O253" s="79">
        <f t="shared" si="21"/>
        <v>3261.4</v>
      </c>
      <c r="P253" s="92">
        <v>125</v>
      </c>
      <c r="Q253" s="79">
        <f t="shared" si="22"/>
        <v>9969</v>
      </c>
      <c r="R253" s="124">
        <v>4033.06</v>
      </c>
      <c r="S253" s="79">
        <f t="shared" si="23"/>
        <v>7125.4</v>
      </c>
      <c r="T253" s="124">
        <v>41866.94</v>
      </c>
      <c r="U253" s="80" t="s">
        <v>167</v>
      </c>
      <c r="V253" s="97" t="s">
        <v>270</v>
      </c>
    </row>
    <row r="254" spans="1:22" s="127" customFormat="1" ht="23.25" customHeight="1">
      <c r="A254" s="92">
        <v>247</v>
      </c>
      <c r="B254" s="92" t="s">
        <v>534</v>
      </c>
      <c r="C254" s="132" t="s">
        <v>21</v>
      </c>
      <c r="D254" s="132" t="s">
        <v>1150</v>
      </c>
      <c r="E254" s="93" t="s">
        <v>1288</v>
      </c>
      <c r="F254" s="94">
        <v>45807</v>
      </c>
      <c r="G254" s="94">
        <v>45991</v>
      </c>
      <c r="H254" s="133">
        <v>20000</v>
      </c>
      <c r="I254" s="132">
        <v>0</v>
      </c>
      <c r="J254" s="95">
        <v>25</v>
      </c>
      <c r="K254" s="132">
        <v>574</v>
      </c>
      <c r="L254" s="79">
        <f t="shared" si="18"/>
        <v>1419.9999999999998</v>
      </c>
      <c r="M254" s="79">
        <f t="shared" si="19"/>
        <v>260</v>
      </c>
      <c r="N254" s="81">
        <f t="shared" si="20"/>
        <v>608</v>
      </c>
      <c r="O254" s="79">
        <f t="shared" si="21"/>
        <v>1418</v>
      </c>
      <c r="P254" s="124">
        <v>1740.46</v>
      </c>
      <c r="Q254" s="79">
        <f t="shared" si="22"/>
        <v>6020.46</v>
      </c>
      <c r="R254" s="124">
        <v>2922.46</v>
      </c>
      <c r="S254" s="79">
        <f t="shared" si="23"/>
        <v>3098</v>
      </c>
      <c r="T254" s="124">
        <v>17077.54</v>
      </c>
      <c r="U254" s="80" t="s">
        <v>167</v>
      </c>
      <c r="V254" s="81" t="s">
        <v>269</v>
      </c>
    </row>
    <row r="255" spans="1:22" s="127" customFormat="1" ht="17.25" customHeight="1">
      <c r="A255" s="92">
        <v>248</v>
      </c>
      <c r="B255" s="92" t="s">
        <v>1073</v>
      </c>
      <c r="C255" s="132" t="s">
        <v>261</v>
      </c>
      <c r="D255" s="132" t="s">
        <v>209</v>
      </c>
      <c r="E255" s="93" t="s">
        <v>1288</v>
      </c>
      <c r="F255" s="94">
        <v>45717</v>
      </c>
      <c r="G255" s="94">
        <v>45901</v>
      </c>
      <c r="H255" s="133">
        <v>80000</v>
      </c>
      <c r="I255" s="133">
        <v>7400.87</v>
      </c>
      <c r="J255" s="95">
        <v>25</v>
      </c>
      <c r="K255" s="133">
        <v>2296</v>
      </c>
      <c r="L255" s="79">
        <f t="shared" si="18"/>
        <v>5679.9999999999991</v>
      </c>
      <c r="M255" s="79">
        <f t="shared" si="19"/>
        <v>1040</v>
      </c>
      <c r="N255" s="81">
        <f t="shared" si="20"/>
        <v>2432</v>
      </c>
      <c r="O255" s="79">
        <f t="shared" si="21"/>
        <v>5672</v>
      </c>
      <c r="P255" s="92">
        <v>25</v>
      </c>
      <c r="Q255" s="79">
        <f t="shared" si="22"/>
        <v>17145</v>
      </c>
      <c r="R255" s="124">
        <v>12153.87</v>
      </c>
      <c r="S255" s="79">
        <f t="shared" si="23"/>
        <v>12392</v>
      </c>
      <c r="T255" s="124">
        <v>67846.13</v>
      </c>
      <c r="U255" s="80" t="s">
        <v>167</v>
      </c>
      <c r="V255" s="97" t="s">
        <v>269</v>
      </c>
    </row>
    <row r="256" spans="1:22" s="127" customFormat="1" ht="22.5" customHeight="1">
      <c r="A256" s="92">
        <v>249</v>
      </c>
      <c r="B256" s="92" t="s">
        <v>490</v>
      </c>
      <c r="C256" s="132" t="s">
        <v>507</v>
      </c>
      <c r="D256" s="132" t="s">
        <v>510</v>
      </c>
      <c r="E256" s="93" t="s">
        <v>1288</v>
      </c>
      <c r="F256" s="94">
        <v>45839</v>
      </c>
      <c r="G256" s="94">
        <v>46023</v>
      </c>
      <c r="H256" s="133">
        <v>50000</v>
      </c>
      <c r="I256" s="133">
        <v>1854</v>
      </c>
      <c r="J256" s="95">
        <v>25</v>
      </c>
      <c r="K256" s="133">
        <v>1435</v>
      </c>
      <c r="L256" s="79">
        <f t="shared" si="18"/>
        <v>3549.9999999999995</v>
      </c>
      <c r="M256" s="79">
        <f t="shared" si="19"/>
        <v>650</v>
      </c>
      <c r="N256" s="81">
        <f t="shared" si="20"/>
        <v>1520</v>
      </c>
      <c r="O256" s="79">
        <f t="shared" si="21"/>
        <v>3545.0000000000005</v>
      </c>
      <c r="P256" s="92">
        <v>25</v>
      </c>
      <c r="Q256" s="79">
        <f t="shared" si="22"/>
        <v>10725</v>
      </c>
      <c r="R256" s="124">
        <v>4834</v>
      </c>
      <c r="S256" s="79">
        <f t="shared" si="23"/>
        <v>7745</v>
      </c>
      <c r="T256" s="124">
        <v>45166</v>
      </c>
      <c r="U256" s="80" t="s">
        <v>167</v>
      </c>
      <c r="V256" s="81" t="s">
        <v>269</v>
      </c>
    </row>
    <row r="257" spans="1:22" s="127" customFormat="1" ht="21.75" customHeight="1">
      <c r="A257" s="92">
        <v>250</v>
      </c>
      <c r="B257" s="92" t="s">
        <v>221</v>
      </c>
      <c r="C257" s="132" t="s">
        <v>17</v>
      </c>
      <c r="D257" s="132" t="s">
        <v>173</v>
      </c>
      <c r="E257" s="93" t="s">
        <v>1288</v>
      </c>
      <c r="F257" s="94">
        <v>45778</v>
      </c>
      <c r="G257" s="94">
        <v>45962</v>
      </c>
      <c r="H257" s="133">
        <v>60000</v>
      </c>
      <c r="I257" s="133">
        <v>3486.68</v>
      </c>
      <c r="J257" s="95">
        <v>25</v>
      </c>
      <c r="K257" s="133">
        <v>1722</v>
      </c>
      <c r="L257" s="79">
        <f t="shared" si="18"/>
        <v>4260</v>
      </c>
      <c r="M257" s="79">
        <f t="shared" si="19"/>
        <v>780</v>
      </c>
      <c r="N257" s="81">
        <f t="shared" si="20"/>
        <v>1824</v>
      </c>
      <c r="O257" s="79">
        <f t="shared" si="21"/>
        <v>4254</v>
      </c>
      <c r="P257" s="124">
        <v>10989.92</v>
      </c>
      <c r="Q257" s="79">
        <f t="shared" si="22"/>
        <v>23829.919999999998</v>
      </c>
      <c r="R257" s="124">
        <v>17280.09</v>
      </c>
      <c r="S257" s="79">
        <f t="shared" si="23"/>
        <v>9294</v>
      </c>
      <c r="T257" s="124">
        <v>40248.959999999999</v>
      </c>
      <c r="U257" s="80" t="s">
        <v>167</v>
      </c>
      <c r="V257" s="81" t="s">
        <v>269</v>
      </c>
    </row>
    <row r="258" spans="1:22" s="127" customFormat="1" ht="21.75" customHeight="1">
      <c r="A258" s="92">
        <v>251</v>
      </c>
      <c r="B258" s="92" t="s">
        <v>373</v>
      </c>
      <c r="C258" s="132" t="s">
        <v>387</v>
      </c>
      <c r="D258" s="132" t="s">
        <v>209</v>
      </c>
      <c r="E258" s="93" t="s">
        <v>1288</v>
      </c>
      <c r="F258" s="94">
        <v>45839</v>
      </c>
      <c r="G258" s="94">
        <v>46023</v>
      </c>
      <c r="H258" s="133">
        <v>50000</v>
      </c>
      <c r="I258" s="133">
        <v>1854</v>
      </c>
      <c r="J258" s="95">
        <v>25</v>
      </c>
      <c r="K258" s="133">
        <v>1435</v>
      </c>
      <c r="L258" s="79">
        <f t="shared" si="18"/>
        <v>3549.9999999999995</v>
      </c>
      <c r="M258" s="79">
        <f t="shared" si="19"/>
        <v>650</v>
      </c>
      <c r="N258" s="81">
        <f t="shared" si="20"/>
        <v>1520</v>
      </c>
      <c r="O258" s="79">
        <f t="shared" si="21"/>
        <v>3545.0000000000005</v>
      </c>
      <c r="P258" s="124">
        <v>18211.61</v>
      </c>
      <c r="Q258" s="79">
        <f t="shared" si="22"/>
        <v>28911.61</v>
      </c>
      <c r="R258" s="124">
        <v>4934</v>
      </c>
      <c r="S258" s="79">
        <f t="shared" si="23"/>
        <v>7745</v>
      </c>
      <c r="T258" s="124">
        <v>26979.39</v>
      </c>
      <c r="U258" s="80" t="s">
        <v>167</v>
      </c>
      <c r="V258" s="81" t="s">
        <v>269</v>
      </c>
    </row>
    <row r="259" spans="1:22" s="127" customFormat="1" ht="24" customHeight="1">
      <c r="A259" s="92">
        <v>252</v>
      </c>
      <c r="B259" s="92" t="s">
        <v>491</v>
      </c>
      <c r="C259" s="132" t="s">
        <v>508</v>
      </c>
      <c r="D259" s="132" t="s">
        <v>756</v>
      </c>
      <c r="E259" s="93" t="s">
        <v>1288</v>
      </c>
      <c r="F259" s="94">
        <v>45839</v>
      </c>
      <c r="G259" s="94">
        <v>46023</v>
      </c>
      <c r="H259" s="133">
        <v>90000</v>
      </c>
      <c r="I259" s="133">
        <v>9753.1200000000008</v>
      </c>
      <c r="J259" s="95">
        <v>25</v>
      </c>
      <c r="K259" s="133">
        <v>2583</v>
      </c>
      <c r="L259" s="79">
        <f t="shared" si="18"/>
        <v>6389.9999999999991</v>
      </c>
      <c r="M259" s="79">
        <f t="shared" si="19"/>
        <v>1170</v>
      </c>
      <c r="N259" s="81">
        <f t="shared" si="20"/>
        <v>2736</v>
      </c>
      <c r="O259" s="79">
        <f t="shared" si="21"/>
        <v>6381</v>
      </c>
      <c r="P259" s="92">
        <v>25</v>
      </c>
      <c r="Q259" s="79">
        <f t="shared" si="22"/>
        <v>19285</v>
      </c>
      <c r="R259" s="124">
        <v>15097.12</v>
      </c>
      <c r="S259" s="79">
        <f t="shared" si="23"/>
        <v>13941</v>
      </c>
      <c r="T259" s="124">
        <v>74902.880000000005</v>
      </c>
      <c r="U259" s="80" t="s">
        <v>167</v>
      </c>
      <c r="V259" s="97" t="s">
        <v>269</v>
      </c>
    </row>
    <row r="260" spans="1:22" s="127" customFormat="1" ht="18.75" customHeight="1">
      <c r="A260" s="92">
        <v>253</v>
      </c>
      <c r="B260" s="92" t="s">
        <v>297</v>
      </c>
      <c r="C260" s="132" t="s">
        <v>61</v>
      </c>
      <c r="D260" s="132" t="s">
        <v>1201</v>
      </c>
      <c r="E260" s="93" t="s">
        <v>1288</v>
      </c>
      <c r="F260" s="94">
        <v>45778</v>
      </c>
      <c r="G260" s="94">
        <v>45962</v>
      </c>
      <c r="H260" s="133">
        <v>25000</v>
      </c>
      <c r="I260" s="132">
        <v>0</v>
      </c>
      <c r="J260" s="95">
        <v>25</v>
      </c>
      <c r="K260" s="132">
        <v>717.5</v>
      </c>
      <c r="L260" s="79">
        <f t="shared" si="18"/>
        <v>1774.9999999999998</v>
      </c>
      <c r="M260" s="79">
        <f t="shared" si="19"/>
        <v>325</v>
      </c>
      <c r="N260" s="81">
        <f t="shared" si="20"/>
        <v>760</v>
      </c>
      <c r="O260" s="79">
        <f t="shared" si="21"/>
        <v>1772.5000000000002</v>
      </c>
      <c r="P260" s="92">
        <v>25</v>
      </c>
      <c r="Q260" s="79">
        <f t="shared" si="22"/>
        <v>5375</v>
      </c>
      <c r="R260" s="124">
        <v>1502.5</v>
      </c>
      <c r="S260" s="79">
        <f t="shared" si="23"/>
        <v>3872.5</v>
      </c>
      <c r="T260" s="124">
        <v>23497.5</v>
      </c>
      <c r="U260" s="80" t="s">
        <v>167</v>
      </c>
      <c r="V260" s="81" t="s">
        <v>269</v>
      </c>
    </row>
    <row r="261" spans="1:22" s="127" customFormat="1" ht="21.75" customHeight="1">
      <c r="A261" s="92">
        <v>254</v>
      </c>
      <c r="B261" s="92" t="s">
        <v>1074</v>
      </c>
      <c r="C261" s="132" t="s">
        <v>688</v>
      </c>
      <c r="D261" s="132" t="s">
        <v>704</v>
      </c>
      <c r="E261" s="93" t="s">
        <v>1288</v>
      </c>
      <c r="F261" s="94">
        <v>45717</v>
      </c>
      <c r="G261" s="94">
        <v>45901</v>
      </c>
      <c r="H261" s="133">
        <v>80000</v>
      </c>
      <c r="I261" s="133">
        <v>6972</v>
      </c>
      <c r="J261" s="95">
        <v>25</v>
      </c>
      <c r="K261" s="133">
        <v>2296</v>
      </c>
      <c r="L261" s="79">
        <f t="shared" si="18"/>
        <v>5679.9999999999991</v>
      </c>
      <c r="M261" s="79">
        <f t="shared" si="19"/>
        <v>1040</v>
      </c>
      <c r="N261" s="81">
        <f t="shared" si="20"/>
        <v>2432</v>
      </c>
      <c r="O261" s="79">
        <f t="shared" si="21"/>
        <v>5672</v>
      </c>
      <c r="P261" s="124">
        <v>2525</v>
      </c>
      <c r="Q261" s="79">
        <f t="shared" si="22"/>
        <v>19645</v>
      </c>
      <c r="R261" s="124">
        <v>12153.87</v>
      </c>
      <c r="S261" s="79">
        <f t="shared" si="23"/>
        <v>12392</v>
      </c>
      <c r="T261" s="124">
        <v>67846.13</v>
      </c>
      <c r="U261" s="80" t="s">
        <v>167</v>
      </c>
      <c r="V261" s="97" t="s">
        <v>270</v>
      </c>
    </row>
    <row r="262" spans="1:22" s="127" customFormat="1" ht="19.5" customHeight="1">
      <c r="A262" s="92">
        <v>255</v>
      </c>
      <c r="B262" s="92" t="s">
        <v>764</v>
      </c>
      <c r="C262" s="132" t="s">
        <v>381</v>
      </c>
      <c r="D262" s="132" t="s">
        <v>1143</v>
      </c>
      <c r="E262" s="93" t="s">
        <v>1288</v>
      </c>
      <c r="F262" s="94">
        <v>45778</v>
      </c>
      <c r="G262" s="94">
        <v>45962</v>
      </c>
      <c r="H262" s="133">
        <v>20000</v>
      </c>
      <c r="I262" s="132">
        <v>0</v>
      </c>
      <c r="J262" s="95">
        <v>25</v>
      </c>
      <c r="K262" s="132">
        <v>574</v>
      </c>
      <c r="L262" s="79">
        <f t="shared" si="18"/>
        <v>1419.9999999999998</v>
      </c>
      <c r="M262" s="79">
        <f t="shared" si="19"/>
        <v>260</v>
      </c>
      <c r="N262" s="81">
        <f t="shared" si="20"/>
        <v>608</v>
      </c>
      <c r="O262" s="79">
        <f t="shared" si="21"/>
        <v>1418</v>
      </c>
      <c r="P262" s="92">
        <v>25</v>
      </c>
      <c r="Q262" s="79">
        <f t="shared" si="22"/>
        <v>4305</v>
      </c>
      <c r="R262" s="124">
        <v>1207</v>
      </c>
      <c r="S262" s="79">
        <f t="shared" si="23"/>
        <v>3098</v>
      </c>
      <c r="T262" s="124">
        <v>18793</v>
      </c>
      <c r="U262" s="80" t="s">
        <v>167</v>
      </c>
      <c r="V262" s="81" t="s">
        <v>270</v>
      </c>
    </row>
    <row r="263" spans="1:22" s="127" customFormat="1" ht="21" customHeight="1">
      <c r="A263" s="92">
        <v>256</v>
      </c>
      <c r="B263" s="92" t="s">
        <v>1</v>
      </c>
      <c r="C263" s="132" t="s">
        <v>5</v>
      </c>
      <c r="D263" s="132" t="s">
        <v>1202</v>
      </c>
      <c r="E263" s="93" t="s">
        <v>1288</v>
      </c>
      <c r="F263" s="94">
        <v>45839</v>
      </c>
      <c r="G263" s="94">
        <v>46023</v>
      </c>
      <c r="H263" s="133">
        <v>180000</v>
      </c>
      <c r="I263" s="133">
        <v>30494.5</v>
      </c>
      <c r="J263" s="95">
        <v>25</v>
      </c>
      <c r="K263" s="133">
        <v>5166</v>
      </c>
      <c r="L263" s="79">
        <f t="shared" si="18"/>
        <v>12779.999999999998</v>
      </c>
      <c r="M263" s="79">
        <f t="shared" si="19"/>
        <v>2340</v>
      </c>
      <c r="N263" s="81">
        <f t="shared" si="20"/>
        <v>5472</v>
      </c>
      <c r="O263" s="79">
        <f t="shared" si="21"/>
        <v>12762</v>
      </c>
      <c r="P263" s="124">
        <v>1840.46</v>
      </c>
      <c r="Q263" s="79">
        <f t="shared" si="22"/>
        <v>40360.46</v>
      </c>
      <c r="R263" s="124">
        <v>36358.89</v>
      </c>
      <c r="S263" s="79">
        <f t="shared" si="23"/>
        <v>27882</v>
      </c>
      <c r="T263" s="124">
        <v>137027.04</v>
      </c>
      <c r="U263" s="80" t="s">
        <v>167</v>
      </c>
      <c r="V263" s="81" t="s">
        <v>270</v>
      </c>
    </row>
    <row r="264" spans="1:22" s="127" customFormat="1" ht="21" customHeight="1">
      <c r="A264" s="92">
        <v>257</v>
      </c>
      <c r="B264" s="92" t="s">
        <v>417</v>
      </c>
      <c r="C264" s="132" t="s">
        <v>261</v>
      </c>
      <c r="D264" s="132" t="s">
        <v>209</v>
      </c>
      <c r="E264" s="93" t="s">
        <v>1288</v>
      </c>
      <c r="F264" s="94">
        <v>45778</v>
      </c>
      <c r="G264" s="94">
        <v>45962</v>
      </c>
      <c r="H264" s="133">
        <v>65000</v>
      </c>
      <c r="I264" s="133">
        <v>4427.58</v>
      </c>
      <c r="J264" s="95">
        <v>25</v>
      </c>
      <c r="K264" s="133">
        <v>1865.5</v>
      </c>
      <c r="L264" s="79">
        <f t="shared" ref="L264:L327" si="24">H264*0.071</f>
        <v>4615</v>
      </c>
      <c r="M264" s="79">
        <f t="shared" ref="M264:M327" si="25">H264*0.013</f>
        <v>845</v>
      </c>
      <c r="N264" s="81">
        <f t="shared" ref="N264:N327" si="26">+H264*0.0304</f>
        <v>1976</v>
      </c>
      <c r="O264" s="79">
        <f t="shared" ref="O264:O327" si="27">H264*0.0709</f>
        <v>4608.5</v>
      </c>
      <c r="P264" s="92">
        <v>25</v>
      </c>
      <c r="Q264" s="79">
        <f t="shared" si="22"/>
        <v>13935</v>
      </c>
      <c r="R264" s="124">
        <v>8294.08</v>
      </c>
      <c r="S264" s="79">
        <f t="shared" si="23"/>
        <v>10068.5</v>
      </c>
      <c r="T264" s="124">
        <v>56705.919999999998</v>
      </c>
      <c r="U264" s="80" t="s">
        <v>167</v>
      </c>
      <c r="V264" s="81" t="s">
        <v>269</v>
      </c>
    </row>
    <row r="265" spans="1:22" s="127" customFormat="1" ht="22.5" customHeight="1">
      <c r="A265" s="92">
        <v>258</v>
      </c>
      <c r="B265" s="92" t="s">
        <v>930</v>
      </c>
      <c r="C265" s="132" t="s">
        <v>380</v>
      </c>
      <c r="D265" s="132" t="s">
        <v>1203</v>
      </c>
      <c r="E265" s="93" t="s">
        <v>1288</v>
      </c>
      <c r="F265" s="94">
        <v>45748</v>
      </c>
      <c r="G265" s="94">
        <v>45962</v>
      </c>
      <c r="H265" s="133">
        <v>50000</v>
      </c>
      <c r="I265" s="133">
        <v>1854</v>
      </c>
      <c r="J265" s="95">
        <v>25</v>
      </c>
      <c r="K265" s="133">
        <v>1435</v>
      </c>
      <c r="L265" s="79">
        <f t="shared" si="24"/>
        <v>3549.9999999999995</v>
      </c>
      <c r="M265" s="79">
        <f t="shared" si="25"/>
        <v>650</v>
      </c>
      <c r="N265" s="81">
        <f t="shared" si="26"/>
        <v>1520</v>
      </c>
      <c r="O265" s="79">
        <f t="shared" si="27"/>
        <v>3545.0000000000005</v>
      </c>
      <c r="P265" s="92">
        <v>25</v>
      </c>
      <c r="Q265" s="79">
        <f t="shared" ref="Q265:Q328" si="28">SUM(K265:P265)</f>
        <v>10725</v>
      </c>
      <c r="R265" s="124">
        <v>4834</v>
      </c>
      <c r="S265" s="79">
        <f t="shared" ref="S265:S328" si="29">L265+M265+O265</f>
        <v>7745</v>
      </c>
      <c r="T265" s="124">
        <v>45166</v>
      </c>
      <c r="U265" s="80" t="s">
        <v>167</v>
      </c>
      <c r="V265" s="97" t="s">
        <v>270</v>
      </c>
    </row>
    <row r="266" spans="1:22" s="127" customFormat="1" ht="21.75" customHeight="1">
      <c r="A266" s="92">
        <v>259</v>
      </c>
      <c r="B266" s="92" t="s">
        <v>931</v>
      </c>
      <c r="C266" s="132" t="s">
        <v>414</v>
      </c>
      <c r="D266" s="132" t="s">
        <v>183</v>
      </c>
      <c r="E266" s="93" t="s">
        <v>1288</v>
      </c>
      <c r="F266" s="94">
        <v>45748</v>
      </c>
      <c r="G266" s="94">
        <v>45962</v>
      </c>
      <c r="H266" s="133">
        <v>85000</v>
      </c>
      <c r="I266" s="133">
        <v>8576.99</v>
      </c>
      <c r="J266" s="95">
        <v>25</v>
      </c>
      <c r="K266" s="133">
        <v>2439.5</v>
      </c>
      <c r="L266" s="79">
        <f t="shared" si="24"/>
        <v>6034.9999999999991</v>
      </c>
      <c r="M266" s="79">
        <f t="shared" si="25"/>
        <v>1105</v>
      </c>
      <c r="N266" s="81">
        <f t="shared" si="26"/>
        <v>2584</v>
      </c>
      <c r="O266" s="79">
        <f t="shared" si="27"/>
        <v>6026.5</v>
      </c>
      <c r="P266" s="92">
        <v>25</v>
      </c>
      <c r="Q266" s="79">
        <f t="shared" si="28"/>
        <v>18215</v>
      </c>
      <c r="R266" s="124">
        <v>9530.48</v>
      </c>
      <c r="S266" s="79">
        <f t="shared" si="29"/>
        <v>13166.5</v>
      </c>
      <c r="T266" s="124">
        <v>71374.509999999995</v>
      </c>
      <c r="U266" s="80" t="s">
        <v>167</v>
      </c>
      <c r="V266" s="97" t="s">
        <v>270</v>
      </c>
    </row>
    <row r="267" spans="1:22" s="127" customFormat="1" ht="22.5" customHeight="1">
      <c r="A267" s="92">
        <v>260</v>
      </c>
      <c r="B267" s="92" t="s">
        <v>1254</v>
      </c>
      <c r="C267" s="132" t="s">
        <v>37</v>
      </c>
      <c r="D267" s="132" t="s">
        <v>174</v>
      </c>
      <c r="E267" s="93" t="s">
        <v>1288</v>
      </c>
      <c r="F267" s="94">
        <v>45748</v>
      </c>
      <c r="G267" s="94">
        <v>45962</v>
      </c>
      <c r="H267" s="133">
        <v>85000</v>
      </c>
      <c r="I267" s="133">
        <v>8576.99</v>
      </c>
      <c r="J267" s="95">
        <v>25</v>
      </c>
      <c r="K267" s="133">
        <v>2439.5</v>
      </c>
      <c r="L267" s="79">
        <f t="shared" si="24"/>
        <v>6034.9999999999991</v>
      </c>
      <c r="M267" s="79">
        <f t="shared" si="25"/>
        <v>1105</v>
      </c>
      <c r="N267" s="81">
        <f t="shared" si="26"/>
        <v>2584</v>
      </c>
      <c r="O267" s="79">
        <f t="shared" si="27"/>
        <v>6026.5</v>
      </c>
      <c r="P267" s="92">
        <v>25</v>
      </c>
      <c r="Q267" s="79">
        <f t="shared" si="28"/>
        <v>18215</v>
      </c>
      <c r="R267" s="124">
        <v>13625.49</v>
      </c>
      <c r="S267" s="79">
        <f t="shared" si="29"/>
        <v>13166.5</v>
      </c>
      <c r="T267" s="124">
        <v>71374.509999999995</v>
      </c>
      <c r="U267" s="80" t="s">
        <v>167</v>
      </c>
      <c r="V267" s="97" t="s">
        <v>269</v>
      </c>
    </row>
    <row r="268" spans="1:22" s="127" customFormat="1" ht="22.5" customHeight="1">
      <c r="A268" s="92">
        <v>261</v>
      </c>
      <c r="B268" s="92" t="s">
        <v>1255</v>
      </c>
      <c r="C268" s="132" t="s">
        <v>381</v>
      </c>
      <c r="D268" s="132" t="s">
        <v>187</v>
      </c>
      <c r="E268" s="93" t="s">
        <v>690</v>
      </c>
      <c r="F268" s="94">
        <v>45748</v>
      </c>
      <c r="G268" s="94">
        <v>45962</v>
      </c>
      <c r="H268" s="133">
        <v>145000</v>
      </c>
      <c r="I268" s="133">
        <v>22690.49</v>
      </c>
      <c r="J268" s="95">
        <v>25</v>
      </c>
      <c r="K268" s="133">
        <v>4161.5</v>
      </c>
      <c r="L268" s="79">
        <f t="shared" si="24"/>
        <v>10294.999999999998</v>
      </c>
      <c r="M268" s="79">
        <f t="shared" si="25"/>
        <v>1885</v>
      </c>
      <c r="N268" s="81">
        <f t="shared" si="26"/>
        <v>4408</v>
      </c>
      <c r="O268" s="79">
        <f t="shared" si="27"/>
        <v>10280.5</v>
      </c>
      <c r="P268" s="92">
        <v>25</v>
      </c>
      <c r="Q268" s="79">
        <f t="shared" si="28"/>
        <v>31055</v>
      </c>
      <c r="R268" s="124">
        <v>31284.99</v>
      </c>
      <c r="S268" s="79">
        <f t="shared" si="29"/>
        <v>22460.5</v>
      </c>
      <c r="T268" s="124">
        <v>113715.01</v>
      </c>
      <c r="U268" s="80" t="s">
        <v>167</v>
      </c>
      <c r="V268" s="97" t="s">
        <v>269</v>
      </c>
    </row>
    <row r="269" spans="1:22" s="127" customFormat="1" ht="20.25" customHeight="1">
      <c r="A269" s="92">
        <v>262</v>
      </c>
      <c r="B269" s="92" t="s">
        <v>561</v>
      </c>
      <c r="C269" s="132" t="s">
        <v>20</v>
      </c>
      <c r="D269" s="132" t="s">
        <v>187</v>
      </c>
      <c r="E269" s="93" t="s">
        <v>1288</v>
      </c>
      <c r="F269" s="94">
        <v>45839</v>
      </c>
      <c r="G269" s="94">
        <v>46023</v>
      </c>
      <c r="H269" s="133">
        <v>55000</v>
      </c>
      <c r="I269" s="133">
        <v>2559.6799999999998</v>
      </c>
      <c r="J269" s="95">
        <v>25</v>
      </c>
      <c r="K269" s="133">
        <v>1578.5</v>
      </c>
      <c r="L269" s="79">
        <f t="shared" si="24"/>
        <v>3904.9999999999995</v>
      </c>
      <c r="M269" s="79">
        <f t="shared" si="25"/>
        <v>715</v>
      </c>
      <c r="N269" s="81">
        <f t="shared" si="26"/>
        <v>1672</v>
      </c>
      <c r="O269" s="79">
        <f t="shared" si="27"/>
        <v>3899.5000000000005</v>
      </c>
      <c r="P269" s="92">
        <v>25</v>
      </c>
      <c r="Q269" s="79">
        <f t="shared" si="28"/>
        <v>11795</v>
      </c>
      <c r="R269" s="124">
        <v>5835.18</v>
      </c>
      <c r="S269" s="79">
        <f t="shared" si="29"/>
        <v>8519.5</v>
      </c>
      <c r="T269" s="124">
        <v>49164.82</v>
      </c>
      <c r="U269" s="80" t="s">
        <v>167</v>
      </c>
      <c r="V269" s="81" t="s">
        <v>269</v>
      </c>
    </row>
    <row r="270" spans="1:22" s="127" customFormat="1" ht="20.25" customHeight="1">
      <c r="A270" s="92">
        <v>263</v>
      </c>
      <c r="B270" s="92" t="s">
        <v>669</v>
      </c>
      <c r="C270" s="132" t="s">
        <v>261</v>
      </c>
      <c r="D270" s="132" t="s">
        <v>1143</v>
      </c>
      <c r="E270" s="93" t="s">
        <v>1288</v>
      </c>
      <c r="F270" s="94">
        <v>45778</v>
      </c>
      <c r="G270" s="94">
        <v>45962</v>
      </c>
      <c r="H270" s="133">
        <v>85000</v>
      </c>
      <c r="I270" s="133">
        <v>8576.99</v>
      </c>
      <c r="J270" s="95">
        <v>25</v>
      </c>
      <c r="K270" s="133">
        <v>2439.5</v>
      </c>
      <c r="L270" s="79">
        <f t="shared" si="24"/>
        <v>6034.9999999999991</v>
      </c>
      <c r="M270" s="79">
        <f t="shared" si="25"/>
        <v>1105</v>
      </c>
      <c r="N270" s="81">
        <f t="shared" si="26"/>
        <v>2584</v>
      </c>
      <c r="O270" s="79">
        <f t="shared" si="27"/>
        <v>6026.5</v>
      </c>
      <c r="P270" s="92">
        <v>25</v>
      </c>
      <c r="Q270" s="79">
        <f t="shared" si="28"/>
        <v>18215</v>
      </c>
      <c r="R270" s="124">
        <v>13625.49</v>
      </c>
      <c r="S270" s="79">
        <f t="shared" si="29"/>
        <v>13166.5</v>
      </c>
      <c r="T270" s="124">
        <v>71374.509999999995</v>
      </c>
      <c r="U270" s="80" t="s">
        <v>167</v>
      </c>
      <c r="V270" s="81" t="s">
        <v>270</v>
      </c>
    </row>
    <row r="271" spans="1:22" s="127" customFormat="1" ht="18" customHeight="1">
      <c r="A271" s="92">
        <v>264</v>
      </c>
      <c r="B271" s="92" t="s">
        <v>1075</v>
      </c>
      <c r="C271" s="132" t="s">
        <v>382</v>
      </c>
      <c r="D271" s="132" t="s">
        <v>174</v>
      </c>
      <c r="E271" s="93" t="s">
        <v>1288</v>
      </c>
      <c r="F271" s="94">
        <v>45717</v>
      </c>
      <c r="G271" s="94">
        <v>45901</v>
      </c>
      <c r="H271" s="133">
        <v>80000</v>
      </c>
      <c r="I271" s="133">
        <v>7400.87</v>
      </c>
      <c r="J271" s="95">
        <v>25</v>
      </c>
      <c r="K271" s="133">
        <v>2296</v>
      </c>
      <c r="L271" s="79">
        <f t="shared" si="24"/>
        <v>5679.9999999999991</v>
      </c>
      <c r="M271" s="79">
        <f t="shared" si="25"/>
        <v>1040</v>
      </c>
      <c r="N271" s="81">
        <f t="shared" si="26"/>
        <v>2432</v>
      </c>
      <c r="O271" s="79">
        <f t="shared" si="27"/>
        <v>5672</v>
      </c>
      <c r="P271" s="92">
        <v>25</v>
      </c>
      <c r="Q271" s="79">
        <f t="shared" si="28"/>
        <v>17145</v>
      </c>
      <c r="R271" s="124">
        <v>12153.87</v>
      </c>
      <c r="S271" s="79">
        <f t="shared" si="29"/>
        <v>12392</v>
      </c>
      <c r="T271" s="124">
        <v>67846.13</v>
      </c>
      <c r="U271" s="80" t="s">
        <v>167</v>
      </c>
      <c r="V271" s="97" t="s">
        <v>270</v>
      </c>
    </row>
    <row r="272" spans="1:22" s="127" customFormat="1" ht="18" customHeight="1">
      <c r="A272" s="92">
        <v>265</v>
      </c>
      <c r="B272" s="92" t="s">
        <v>293</v>
      </c>
      <c r="C272" s="132" t="s">
        <v>67</v>
      </c>
      <c r="D272" s="132" t="s">
        <v>1135</v>
      </c>
      <c r="E272" s="93" t="s">
        <v>1288</v>
      </c>
      <c r="F272" s="94">
        <v>45839</v>
      </c>
      <c r="G272" s="94">
        <v>46023</v>
      </c>
      <c r="H272" s="133">
        <v>50000</v>
      </c>
      <c r="I272" s="133">
        <v>1854</v>
      </c>
      <c r="J272" s="95">
        <v>25</v>
      </c>
      <c r="K272" s="133">
        <v>1435</v>
      </c>
      <c r="L272" s="79">
        <f t="shared" si="24"/>
        <v>3549.9999999999995</v>
      </c>
      <c r="M272" s="79">
        <f t="shared" si="25"/>
        <v>650</v>
      </c>
      <c r="N272" s="81">
        <f t="shared" si="26"/>
        <v>1520</v>
      </c>
      <c r="O272" s="79">
        <f t="shared" si="27"/>
        <v>3545.0000000000005</v>
      </c>
      <c r="P272" s="92">
        <v>125</v>
      </c>
      <c r="Q272" s="79">
        <f t="shared" si="28"/>
        <v>10825</v>
      </c>
      <c r="R272" s="124">
        <v>1898</v>
      </c>
      <c r="S272" s="79">
        <f t="shared" si="29"/>
        <v>7745</v>
      </c>
      <c r="T272" s="124">
        <v>28102</v>
      </c>
      <c r="U272" s="80" t="s">
        <v>167</v>
      </c>
      <c r="V272" s="81" t="s">
        <v>269</v>
      </c>
    </row>
    <row r="273" spans="1:22" s="127" customFormat="1" ht="19.5" customHeight="1">
      <c r="A273" s="92">
        <v>266</v>
      </c>
      <c r="B273" s="92" t="s">
        <v>662</v>
      </c>
      <c r="C273" s="132" t="s">
        <v>685</v>
      </c>
      <c r="D273" s="132" t="s">
        <v>1143</v>
      </c>
      <c r="E273" s="93" t="s">
        <v>1288</v>
      </c>
      <c r="F273" s="94">
        <v>45778</v>
      </c>
      <c r="G273" s="94">
        <v>45962</v>
      </c>
      <c r="H273" s="133">
        <v>50000</v>
      </c>
      <c r="I273" s="133">
        <v>1854</v>
      </c>
      <c r="J273" s="95">
        <v>25</v>
      </c>
      <c r="K273" s="133">
        <v>1435</v>
      </c>
      <c r="L273" s="79">
        <f t="shared" si="24"/>
        <v>3549.9999999999995</v>
      </c>
      <c r="M273" s="79">
        <f t="shared" si="25"/>
        <v>650</v>
      </c>
      <c r="N273" s="81">
        <f t="shared" si="26"/>
        <v>1520</v>
      </c>
      <c r="O273" s="79">
        <f t="shared" si="27"/>
        <v>3545.0000000000005</v>
      </c>
      <c r="P273" s="92">
        <v>25</v>
      </c>
      <c r="Q273" s="79">
        <f t="shared" si="28"/>
        <v>10725</v>
      </c>
      <c r="R273" s="124">
        <v>4834</v>
      </c>
      <c r="S273" s="79">
        <f t="shared" si="29"/>
        <v>7745</v>
      </c>
      <c r="T273" s="124">
        <v>45166</v>
      </c>
      <c r="U273" s="80" t="s">
        <v>167</v>
      </c>
      <c r="V273" s="81" t="s">
        <v>270</v>
      </c>
    </row>
    <row r="274" spans="1:22" s="127" customFormat="1" ht="19.5" customHeight="1">
      <c r="A274" s="92">
        <v>267</v>
      </c>
      <c r="B274" s="92" t="s">
        <v>492</v>
      </c>
      <c r="C274" s="132" t="s">
        <v>4</v>
      </c>
      <c r="D274" s="132" t="s">
        <v>450</v>
      </c>
      <c r="E274" s="93" t="s">
        <v>1288</v>
      </c>
      <c r="F274" s="94">
        <v>45807</v>
      </c>
      <c r="G274" s="94">
        <v>45991</v>
      </c>
      <c r="H274" s="133">
        <v>70000</v>
      </c>
      <c r="I274" s="133">
        <v>5368.48</v>
      </c>
      <c r="J274" s="95">
        <v>25</v>
      </c>
      <c r="K274" s="133">
        <v>2009</v>
      </c>
      <c r="L274" s="79">
        <f t="shared" si="24"/>
        <v>4970</v>
      </c>
      <c r="M274" s="79">
        <f t="shared" si="25"/>
        <v>910</v>
      </c>
      <c r="N274" s="81">
        <f t="shared" si="26"/>
        <v>2128</v>
      </c>
      <c r="O274" s="79">
        <f t="shared" si="27"/>
        <v>4963</v>
      </c>
      <c r="P274" s="92">
        <v>125</v>
      </c>
      <c r="Q274" s="79">
        <f t="shared" si="28"/>
        <v>15105</v>
      </c>
      <c r="R274" s="124">
        <v>4934</v>
      </c>
      <c r="S274" s="79">
        <f t="shared" si="29"/>
        <v>10843</v>
      </c>
      <c r="T274" s="124">
        <v>60369.52</v>
      </c>
      <c r="U274" s="80" t="s">
        <v>167</v>
      </c>
      <c r="V274" s="81" t="s">
        <v>270</v>
      </c>
    </row>
    <row r="275" spans="1:22" s="127" customFormat="1" ht="18.75" customHeight="1">
      <c r="A275" s="92">
        <v>268</v>
      </c>
      <c r="B275" s="92" t="s">
        <v>720</v>
      </c>
      <c r="C275" s="132" t="s">
        <v>381</v>
      </c>
      <c r="D275" s="132" t="s">
        <v>1143</v>
      </c>
      <c r="E275" s="93" t="s">
        <v>1288</v>
      </c>
      <c r="F275" s="94">
        <v>45778</v>
      </c>
      <c r="G275" s="94">
        <v>45962</v>
      </c>
      <c r="H275" s="133">
        <v>20000</v>
      </c>
      <c r="I275" s="132">
        <v>0</v>
      </c>
      <c r="J275" s="95">
        <v>25</v>
      </c>
      <c r="K275" s="132">
        <v>574</v>
      </c>
      <c r="L275" s="79">
        <f t="shared" si="24"/>
        <v>1419.9999999999998</v>
      </c>
      <c r="M275" s="79">
        <f t="shared" si="25"/>
        <v>260</v>
      </c>
      <c r="N275" s="81">
        <f t="shared" si="26"/>
        <v>608</v>
      </c>
      <c r="O275" s="79">
        <f t="shared" si="27"/>
        <v>1418</v>
      </c>
      <c r="P275" s="92">
        <v>25</v>
      </c>
      <c r="Q275" s="79">
        <f t="shared" si="28"/>
        <v>4305</v>
      </c>
      <c r="R275" s="124">
        <v>1207</v>
      </c>
      <c r="S275" s="79">
        <f t="shared" si="29"/>
        <v>3098</v>
      </c>
      <c r="T275" s="124">
        <v>18793</v>
      </c>
      <c r="U275" s="80" t="s">
        <v>167</v>
      </c>
      <c r="V275" s="81" t="s">
        <v>269</v>
      </c>
    </row>
    <row r="276" spans="1:22" s="127" customFormat="1" ht="18.75" customHeight="1">
      <c r="A276" s="92">
        <v>269</v>
      </c>
      <c r="B276" s="92" t="s">
        <v>1076</v>
      </c>
      <c r="C276" s="132" t="s">
        <v>529</v>
      </c>
      <c r="D276" s="132" t="s">
        <v>1135</v>
      </c>
      <c r="E276" s="93" t="s">
        <v>1288</v>
      </c>
      <c r="F276" s="94">
        <v>45717</v>
      </c>
      <c r="G276" s="94">
        <v>45901</v>
      </c>
      <c r="H276" s="133">
        <v>60000</v>
      </c>
      <c r="I276" s="133">
        <v>3486.68</v>
      </c>
      <c r="J276" s="95">
        <v>25</v>
      </c>
      <c r="K276" s="133">
        <v>1722</v>
      </c>
      <c r="L276" s="79">
        <f t="shared" si="24"/>
        <v>4260</v>
      </c>
      <c r="M276" s="79">
        <f t="shared" si="25"/>
        <v>780</v>
      </c>
      <c r="N276" s="81">
        <f t="shared" si="26"/>
        <v>1824</v>
      </c>
      <c r="O276" s="79">
        <f t="shared" si="27"/>
        <v>4254</v>
      </c>
      <c r="P276" s="92">
        <v>25</v>
      </c>
      <c r="Q276" s="79">
        <f t="shared" si="28"/>
        <v>12865</v>
      </c>
      <c r="R276" s="124">
        <v>7057.68</v>
      </c>
      <c r="S276" s="79">
        <f t="shared" si="29"/>
        <v>9294</v>
      </c>
      <c r="T276" s="124">
        <v>52942.32</v>
      </c>
      <c r="U276" s="80" t="s">
        <v>167</v>
      </c>
      <c r="V276" s="97" t="s">
        <v>270</v>
      </c>
    </row>
    <row r="277" spans="1:22" s="127" customFormat="1" ht="18.75" customHeight="1">
      <c r="A277" s="92">
        <v>270</v>
      </c>
      <c r="B277" s="92" t="s">
        <v>321</v>
      </c>
      <c r="C277" s="132" t="s">
        <v>381</v>
      </c>
      <c r="D277" s="132" t="s">
        <v>171</v>
      </c>
      <c r="E277" s="93" t="s">
        <v>1288</v>
      </c>
      <c r="F277" s="94">
        <v>45839</v>
      </c>
      <c r="G277" s="94">
        <v>46023</v>
      </c>
      <c r="H277" s="133">
        <v>46000</v>
      </c>
      <c r="I277" s="133">
        <v>1289.46</v>
      </c>
      <c r="J277" s="95">
        <v>25</v>
      </c>
      <c r="K277" s="133">
        <v>1320.2</v>
      </c>
      <c r="L277" s="79">
        <f t="shared" si="24"/>
        <v>3265.9999999999995</v>
      </c>
      <c r="M277" s="79">
        <f t="shared" si="25"/>
        <v>598</v>
      </c>
      <c r="N277" s="81">
        <f t="shared" si="26"/>
        <v>1398.4</v>
      </c>
      <c r="O277" s="79">
        <f t="shared" si="27"/>
        <v>3261.4</v>
      </c>
      <c r="P277" s="92">
        <v>25</v>
      </c>
      <c r="Q277" s="79">
        <f t="shared" si="28"/>
        <v>9869</v>
      </c>
      <c r="R277" s="124">
        <v>4033.06</v>
      </c>
      <c r="S277" s="79">
        <f t="shared" si="29"/>
        <v>7125.4</v>
      </c>
      <c r="T277" s="124">
        <v>41966.94</v>
      </c>
      <c r="U277" s="80" t="s">
        <v>167</v>
      </c>
      <c r="V277" s="81" t="s">
        <v>270</v>
      </c>
    </row>
    <row r="278" spans="1:22" s="127" customFormat="1" ht="19.5" customHeight="1">
      <c r="A278" s="92">
        <v>271</v>
      </c>
      <c r="B278" s="92" t="s">
        <v>721</v>
      </c>
      <c r="C278" s="132" t="s">
        <v>381</v>
      </c>
      <c r="D278" s="132" t="s">
        <v>1143</v>
      </c>
      <c r="E278" s="93" t="s">
        <v>1288</v>
      </c>
      <c r="F278" s="94">
        <v>45689</v>
      </c>
      <c r="G278" s="94">
        <v>45870</v>
      </c>
      <c r="H278" s="133">
        <v>20000</v>
      </c>
      <c r="I278" s="132">
        <v>0</v>
      </c>
      <c r="J278" s="95">
        <v>25</v>
      </c>
      <c r="K278" s="132">
        <v>574</v>
      </c>
      <c r="L278" s="79">
        <f t="shared" si="24"/>
        <v>1419.9999999999998</v>
      </c>
      <c r="M278" s="79">
        <f t="shared" si="25"/>
        <v>260</v>
      </c>
      <c r="N278" s="81">
        <f t="shared" si="26"/>
        <v>608</v>
      </c>
      <c r="O278" s="79">
        <f t="shared" si="27"/>
        <v>1418</v>
      </c>
      <c r="P278" s="92">
        <v>25</v>
      </c>
      <c r="Q278" s="79">
        <f t="shared" si="28"/>
        <v>4305</v>
      </c>
      <c r="R278" s="124">
        <v>1207</v>
      </c>
      <c r="S278" s="79">
        <f t="shared" si="29"/>
        <v>3098</v>
      </c>
      <c r="T278" s="124">
        <v>18793</v>
      </c>
      <c r="U278" s="80" t="s">
        <v>167</v>
      </c>
      <c r="V278" s="97" t="s">
        <v>269</v>
      </c>
    </row>
    <row r="279" spans="1:22" s="127" customFormat="1" ht="24" customHeight="1">
      <c r="A279" s="92">
        <v>272</v>
      </c>
      <c r="B279" s="92" t="s">
        <v>722</v>
      </c>
      <c r="C279" s="132" t="s">
        <v>381</v>
      </c>
      <c r="D279" s="132" t="s">
        <v>1143</v>
      </c>
      <c r="E279" s="93" t="s">
        <v>1288</v>
      </c>
      <c r="F279" s="94">
        <v>45778</v>
      </c>
      <c r="G279" s="94">
        <v>45962</v>
      </c>
      <c r="H279" s="133">
        <v>15000</v>
      </c>
      <c r="I279" s="132">
        <v>0</v>
      </c>
      <c r="J279" s="95">
        <v>25</v>
      </c>
      <c r="K279" s="132">
        <v>430.5</v>
      </c>
      <c r="L279" s="79">
        <f t="shared" si="24"/>
        <v>1065</v>
      </c>
      <c r="M279" s="79">
        <f t="shared" si="25"/>
        <v>195</v>
      </c>
      <c r="N279" s="81">
        <f t="shared" si="26"/>
        <v>456</v>
      </c>
      <c r="O279" s="79">
        <f t="shared" si="27"/>
        <v>1063.5</v>
      </c>
      <c r="P279" s="92">
        <v>25</v>
      </c>
      <c r="Q279" s="79">
        <f t="shared" si="28"/>
        <v>3235</v>
      </c>
      <c r="R279" s="124">
        <v>911.5</v>
      </c>
      <c r="S279" s="79">
        <f t="shared" si="29"/>
        <v>2323.5</v>
      </c>
      <c r="T279" s="124">
        <v>14088.5</v>
      </c>
      <c r="U279" s="80" t="s">
        <v>167</v>
      </c>
      <c r="V279" s="81" t="s">
        <v>269</v>
      </c>
    </row>
    <row r="280" spans="1:22" s="127" customFormat="1" ht="19.5" customHeight="1">
      <c r="A280" s="92">
        <v>273</v>
      </c>
      <c r="B280" s="92" t="s">
        <v>306</v>
      </c>
      <c r="C280" s="132" t="s">
        <v>54</v>
      </c>
      <c r="D280" s="132" t="s">
        <v>1204</v>
      </c>
      <c r="E280" s="93" t="s">
        <v>1288</v>
      </c>
      <c r="F280" s="94">
        <v>45689</v>
      </c>
      <c r="G280" s="94">
        <v>45870</v>
      </c>
      <c r="H280" s="133">
        <v>60000</v>
      </c>
      <c r="I280" s="133">
        <v>3486.68</v>
      </c>
      <c r="J280" s="95">
        <v>25</v>
      </c>
      <c r="K280" s="133">
        <v>1722</v>
      </c>
      <c r="L280" s="79">
        <f t="shared" si="24"/>
        <v>4260</v>
      </c>
      <c r="M280" s="79">
        <f t="shared" si="25"/>
        <v>780</v>
      </c>
      <c r="N280" s="81">
        <f t="shared" si="26"/>
        <v>1824</v>
      </c>
      <c r="O280" s="79">
        <f t="shared" si="27"/>
        <v>4254</v>
      </c>
      <c r="P280" s="92">
        <v>25</v>
      </c>
      <c r="Q280" s="79">
        <f t="shared" si="28"/>
        <v>12865</v>
      </c>
      <c r="R280" s="124">
        <v>7057.68</v>
      </c>
      <c r="S280" s="79">
        <f t="shared" si="29"/>
        <v>9294</v>
      </c>
      <c r="T280" s="124">
        <v>52942.32</v>
      </c>
      <c r="U280" s="80" t="s">
        <v>167</v>
      </c>
      <c r="V280" s="97" t="s">
        <v>270</v>
      </c>
    </row>
    <row r="281" spans="1:22" s="127" customFormat="1" ht="18" customHeight="1">
      <c r="A281" s="92">
        <v>274</v>
      </c>
      <c r="B281" s="92" t="s">
        <v>370</v>
      </c>
      <c r="C281" s="132" t="s">
        <v>80</v>
      </c>
      <c r="D281" s="132" t="s">
        <v>177</v>
      </c>
      <c r="E281" s="93" t="s">
        <v>1288</v>
      </c>
      <c r="F281" s="94">
        <v>45689</v>
      </c>
      <c r="G281" s="94">
        <v>45870</v>
      </c>
      <c r="H281" s="133">
        <v>55000</v>
      </c>
      <c r="I281" s="133">
        <v>2559.6799999999998</v>
      </c>
      <c r="J281" s="95">
        <v>25</v>
      </c>
      <c r="K281" s="133">
        <v>1578.5</v>
      </c>
      <c r="L281" s="79">
        <f t="shared" si="24"/>
        <v>3904.9999999999995</v>
      </c>
      <c r="M281" s="79">
        <f t="shared" si="25"/>
        <v>715</v>
      </c>
      <c r="N281" s="81">
        <f t="shared" si="26"/>
        <v>1672</v>
      </c>
      <c r="O281" s="79">
        <f t="shared" si="27"/>
        <v>3899.5000000000005</v>
      </c>
      <c r="P281" s="92">
        <v>25</v>
      </c>
      <c r="Q281" s="79">
        <f t="shared" si="28"/>
        <v>11795</v>
      </c>
      <c r="R281" s="124">
        <v>5835.18</v>
      </c>
      <c r="S281" s="79">
        <f t="shared" si="29"/>
        <v>8519.5</v>
      </c>
      <c r="T281" s="124">
        <v>49164.82</v>
      </c>
      <c r="U281" s="80" t="s">
        <v>167</v>
      </c>
      <c r="V281" s="97" t="s">
        <v>269</v>
      </c>
    </row>
    <row r="282" spans="1:22" s="127" customFormat="1" ht="18" customHeight="1">
      <c r="A282" s="92">
        <v>275</v>
      </c>
      <c r="B282" s="92" t="s">
        <v>493</v>
      </c>
      <c r="C282" s="132" t="s">
        <v>261</v>
      </c>
      <c r="D282" s="132" t="s">
        <v>1139</v>
      </c>
      <c r="E282" s="93" t="s">
        <v>1288</v>
      </c>
      <c r="F282" s="94">
        <v>45807</v>
      </c>
      <c r="G282" s="94">
        <v>45991</v>
      </c>
      <c r="H282" s="133">
        <v>50000</v>
      </c>
      <c r="I282" s="133">
        <v>1854</v>
      </c>
      <c r="J282" s="95">
        <v>25</v>
      </c>
      <c r="K282" s="133">
        <v>1435</v>
      </c>
      <c r="L282" s="79">
        <f t="shared" si="24"/>
        <v>3549.9999999999995</v>
      </c>
      <c r="M282" s="79">
        <f t="shared" si="25"/>
        <v>650</v>
      </c>
      <c r="N282" s="81">
        <f t="shared" si="26"/>
        <v>1520</v>
      </c>
      <c r="O282" s="79">
        <f t="shared" si="27"/>
        <v>3545.0000000000005</v>
      </c>
      <c r="P282" s="124">
        <v>1025</v>
      </c>
      <c r="Q282" s="79">
        <f t="shared" si="28"/>
        <v>11725</v>
      </c>
      <c r="R282" s="124">
        <v>4834</v>
      </c>
      <c r="S282" s="79">
        <f t="shared" si="29"/>
        <v>7745</v>
      </c>
      <c r="T282" s="124">
        <v>44166</v>
      </c>
      <c r="U282" s="80" t="s">
        <v>167</v>
      </c>
      <c r="V282" s="81" t="s">
        <v>269</v>
      </c>
    </row>
    <row r="283" spans="1:22" s="127" customFormat="1" ht="19.5" customHeight="1">
      <c r="A283" s="92">
        <v>276</v>
      </c>
      <c r="B283" s="92" t="s">
        <v>627</v>
      </c>
      <c r="C283" s="132" t="s">
        <v>623</v>
      </c>
      <c r="D283" s="132" t="s">
        <v>186</v>
      </c>
      <c r="E283" s="93" t="s">
        <v>1288</v>
      </c>
      <c r="F283" s="94">
        <v>45778</v>
      </c>
      <c r="G283" s="94">
        <v>45962</v>
      </c>
      <c r="H283" s="133">
        <v>50000</v>
      </c>
      <c r="I283" s="133">
        <v>1854</v>
      </c>
      <c r="J283" s="95">
        <v>25</v>
      </c>
      <c r="K283" s="133">
        <v>1435</v>
      </c>
      <c r="L283" s="79">
        <f t="shared" si="24"/>
        <v>3549.9999999999995</v>
      </c>
      <c r="M283" s="79">
        <f t="shared" si="25"/>
        <v>650</v>
      </c>
      <c r="N283" s="81">
        <f t="shared" si="26"/>
        <v>1520</v>
      </c>
      <c r="O283" s="79">
        <f t="shared" si="27"/>
        <v>3545.0000000000005</v>
      </c>
      <c r="P283" s="92">
        <v>25</v>
      </c>
      <c r="Q283" s="79">
        <f t="shared" si="28"/>
        <v>10725</v>
      </c>
      <c r="R283" s="124">
        <v>4834</v>
      </c>
      <c r="S283" s="79">
        <f t="shared" si="29"/>
        <v>7745</v>
      </c>
      <c r="T283" s="124">
        <v>45166</v>
      </c>
      <c r="U283" s="80" t="s">
        <v>167</v>
      </c>
      <c r="V283" s="81" t="s">
        <v>269</v>
      </c>
    </row>
    <row r="284" spans="1:22" s="127" customFormat="1" ht="19.5" customHeight="1">
      <c r="A284" s="92">
        <v>277</v>
      </c>
      <c r="B284" s="92" t="s">
        <v>388</v>
      </c>
      <c r="C284" s="132" t="s">
        <v>259</v>
      </c>
      <c r="D284" s="132" t="s">
        <v>525</v>
      </c>
      <c r="E284" s="93" t="s">
        <v>1288</v>
      </c>
      <c r="F284" s="94">
        <v>45839</v>
      </c>
      <c r="G284" s="94">
        <v>46023</v>
      </c>
      <c r="H284" s="133">
        <v>70000</v>
      </c>
      <c r="I284" s="133">
        <v>5368.48</v>
      </c>
      <c r="J284" s="95">
        <v>25</v>
      </c>
      <c r="K284" s="133">
        <v>2009</v>
      </c>
      <c r="L284" s="79">
        <f t="shared" si="24"/>
        <v>4970</v>
      </c>
      <c r="M284" s="79">
        <f t="shared" si="25"/>
        <v>910</v>
      </c>
      <c r="N284" s="81">
        <f t="shared" si="26"/>
        <v>2128</v>
      </c>
      <c r="O284" s="79">
        <f t="shared" si="27"/>
        <v>4963</v>
      </c>
      <c r="P284" s="92">
        <v>125</v>
      </c>
      <c r="Q284" s="79">
        <f t="shared" si="28"/>
        <v>15105</v>
      </c>
      <c r="R284" s="124">
        <v>2193.5</v>
      </c>
      <c r="S284" s="79">
        <f t="shared" si="29"/>
        <v>10843</v>
      </c>
      <c r="T284" s="124">
        <v>60369.52</v>
      </c>
      <c r="U284" s="80" t="s">
        <v>167</v>
      </c>
      <c r="V284" s="81" t="s">
        <v>269</v>
      </c>
    </row>
    <row r="285" spans="1:22" s="127" customFormat="1" ht="22.5" customHeight="1">
      <c r="A285" s="92">
        <v>278</v>
      </c>
      <c r="B285" s="92" t="s">
        <v>1077</v>
      </c>
      <c r="C285" s="132" t="s">
        <v>20</v>
      </c>
      <c r="D285" s="132" t="s">
        <v>170</v>
      </c>
      <c r="E285" s="93" t="s">
        <v>1288</v>
      </c>
      <c r="F285" s="94">
        <v>45717</v>
      </c>
      <c r="G285" s="94">
        <v>45901</v>
      </c>
      <c r="H285" s="133">
        <v>60000</v>
      </c>
      <c r="I285" s="133">
        <v>3486.68</v>
      </c>
      <c r="J285" s="95">
        <v>25</v>
      </c>
      <c r="K285" s="133">
        <v>1722</v>
      </c>
      <c r="L285" s="79">
        <f t="shared" si="24"/>
        <v>4260</v>
      </c>
      <c r="M285" s="79">
        <f t="shared" si="25"/>
        <v>780</v>
      </c>
      <c r="N285" s="81">
        <f t="shared" si="26"/>
        <v>1824</v>
      </c>
      <c r="O285" s="79">
        <f t="shared" si="27"/>
        <v>4254</v>
      </c>
      <c r="P285" s="92">
        <v>125</v>
      </c>
      <c r="Q285" s="79">
        <f t="shared" si="28"/>
        <v>12965</v>
      </c>
      <c r="R285" s="124">
        <v>7157.68</v>
      </c>
      <c r="S285" s="79">
        <f t="shared" si="29"/>
        <v>9294</v>
      </c>
      <c r="T285" s="124">
        <v>52842.32</v>
      </c>
      <c r="U285" s="80" t="s">
        <v>167</v>
      </c>
      <c r="V285" s="97" t="s">
        <v>270</v>
      </c>
    </row>
    <row r="286" spans="1:22" s="127" customFormat="1" ht="19.5" customHeight="1">
      <c r="A286" s="92">
        <v>279</v>
      </c>
      <c r="B286" s="92" t="s">
        <v>55</v>
      </c>
      <c r="C286" s="132" t="s">
        <v>409</v>
      </c>
      <c r="D286" s="132" t="s">
        <v>182</v>
      </c>
      <c r="E286" s="93" t="s">
        <v>1288</v>
      </c>
      <c r="F286" s="94">
        <v>45839</v>
      </c>
      <c r="G286" s="94">
        <v>46023</v>
      </c>
      <c r="H286" s="133">
        <v>46000</v>
      </c>
      <c r="I286" s="133">
        <v>1289.46</v>
      </c>
      <c r="J286" s="95">
        <v>25</v>
      </c>
      <c r="K286" s="133">
        <v>1320.2</v>
      </c>
      <c r="L286" s="79">
        <f t="shared" si="24"/>
        <v>3265.9999999999995</v>
      </c>
      <c r="M286" s="79">
        <f t="shared" si="25"/>
        <v>598</v>
      </c>
      <c r="N286" s="81">
        <f t="shared" si="26"/>
        <v>1398.4</v>
      </c>
      <c r="O286" s="79">
        <f t="shared" si="27"/>
        <v>3261.4</v>
      </c>
      <c r="P286" s="92">
        <v>125</v>
      </c>
      <c r="Q286" s="79">
        <f t="shared" si="28"/>
        <v>9969</v>
      </c>
      <c r="R286" s="124">
        <v>4133.0600000000004</v>
      </c>
      <c r="S286" s="79">
        <f t="shared" si="29"/>
        <v>7125.4</v>
      </c>
      <c r="T286" s="124">
        <v>41866.94</v>
      </c>
      <c r="U286" s="80" t="s">
        <v>167</v>
      </c>
      <c r="V286" s="81" t="s">
        <v>269</v>
      </c>
    </row>
    <row r="287" spans="1:22" s="127" customFormat="1" ht="18.75" customHeight="1">
      <c r="A287" s="92">
        <v>280</v>
      </c>
      <c r="B287" s="92" t="s">
        <v>271</v>
      </c>
      <c r="C287" s="132" t="s">
        <v>260</v>
      </c>
      <c r="D287" s="132" t="s">
        <v>187</v>
      </c>
      <c r="E287" s="93" t="s">
        <v>1288</v>
      </c>
      <c r="F287" s="94">
        <v>45778</v>
      </c>
      <c r="G287" s="94">
        <v>45962</v>
      </c>
      <c r="H287" s="133">
        <v>46000</v>
      </c>
      <c r="I287" s="133">
        <v>1289.46</v>
      </c>
      <c r="J287" s="95">
        <v>25</v>
      </c>
      <c r="K287" s="133">
        <v>1320.2</v>
      </c>
      <c r="L287" s="79">
        <f t="shared" si="24"/>
        <v>3265.9999999999995</v>
      </c>
      <c r="M287" s="79">
        <f t="shared" si="25"/>
        <v>598</v>
      </c>
      <c r="N287" s="81">
        <f t="shared" si="26"/>
        <v>1398.4</v>
      </c>
      <c r="O287" s="79">
        <f t="shared" si="27"/>
        <v>3261.4</v>
      </c>
      <c r="P287" s="92">
        <v>25</v>
      </c>
      <c r="Q287" s="79">
        <f t="shared" si="28"/>
        <v>9869</v>
      </c>
      <c r="R287" s="124">
        <v>4033.06</v>
      </c>
      <c r="S287" s="79">
        <f t="shared" si="29"/>
        <v>7125.4</v>
      </c>
      <c r="T287" s="124">
        <v>41966.94</v>
      </c>
      <c r="U287" s="80" t="s">
        <v>167</v>
      </c>
      <c r="V287" s="81" t="s">
        <v>269</v>
      </c>
    </row>
    <row r="288" spans="1:22" s="127" customFormat="1" ht="21" customHeight="1">
      <c r="A288" s="92">
        <v>281</v>
      </c>
      <c r="B288" s="92" t="s">
        <v>302</v>
      </c>
      <c r="C288" s="132" t="s">
        <v>41</v>
      </c>
      <c r="D288" s="132" t="s">
        <v>1191</v>
      </c>
      <c r="E288" s="93" t="s">
        <v>1288</v>
      </c>
      <c r="F288" s="94">
        <v>45748</v>
      </c>
      <c r="G288" s="94">
        <v>45962</v>
      </c>
      <c r="H288" s="133">
        <v>15000</v>
      </c>
      <c r="I288" s="132">
        <v>0</v>
      </c>
      <c r="J288" s="95">
        <v>25</v>
      </c>
      <c r="K288" s="132">
        <v>430.5</v>
      </c>
      <c r="L288" s="79">
        <f t="shared" si="24"/>
        <v>1065</v>
      </c>
      <c r="M288" s="79">
        <f t="shared" si="25"/>
        <v>195</v>
      </c>
      <c r="N288" s="81">
        <f t="shared" si="26"/>
        <v>456</v>
      </c>
      <c r="O288" s="79">
        <f t="shared" si="27"/>
        <v>1063.5</v>
      </c>
      <c r="P288" s="92">
        <v>25</v>
      </c>
      <c r="Q288" s="79">
        <f t="shared" si="28"/>
        <v>3235</v>
      </c>
      <c r="R288" s="124">
        <v>911.5</v>
      </c>
      <c r="S288" s="79">
        <f t="shared" si="29"/>
        <v>2323.5</v>
      </c>
      <c r="T288" s="124">
        <v>14088.5</v>
      </c>
      <c r="U288" s="80" t="s">
        <v>167</v>
      </c>
      <c r="V288" s="97" t="s">
        <v>270</v>
      </c>
    </row>
    <row r="289" spans="1:22" s="127" customFormat="1" ht="17.25" customHeight="1">
      <c r="A289" s="92">
        <v>282</v>
      </c>
      <c r="B289" s="92" t="s">
        <v>291</v>
      </c>
      <c r="C289" s="132" t="s">
        <v>67</v>
      </c>
      <c r="D289" s="132" t="s">
        <v>1135</v>
      </c>
      <c r="E289" s="93" t="s">
        <v>1288</v>
      </c>
      <c r="F289" s="94">
        <v>45778</v>
      </c>
      <c r="G289" s="94">
        <v>45962</v>
      </c>
      <c r="H289" s="133">
        <v>46000</v>
      </c>
      <c r="I289" s="133">
        <v>1289.46</v>
      </c>
      <c r="J289" s="95">
        <v>25</v>
      </c>
      <c r="K289" s="133">
        <v>1320.2</v>
      </c>
      <c r="L289" s="79">
        <f t="shared" si="24"/>
        <v>3265.9999999999995</v>
      </c>
      <c r="M289" s="79">
        <f t="shared" si="25"/>
        <v>598</v>
      </c>
      <c r="N289" s="81">
        <f t="shared" si="26"/>
        <v>1398.4</v>
      </c>
      <c r="O289" s="79">
        <f t="shared" si="27"/>
        <v>3261.4</v>
      </c>
      <c r="P289" s="124">
        <v>9821.93</v>
      </c>
      <c r="Q289" s="79">
        <f t="shared" si="28"/>
        <v>19665.93</v>
      </c>
      <c r="R289" s="124">
        <v>9168.4599999999991</v>
      </c>
      <c r="S289" s="79">
        <f t="shared" si="29"/>
        <v>7125.4</v>
      </c>
      <c r="T289" s="124">
        <v>34841.69</v>
      </c>
      <c r="U289" s="80" t="s">
        <v>167</v>
      </c>
      <c r="V289" s="81" t="s">
        <v>269</v>
      </c>
    </row>
    <row r="290" spans="1:22" s="127" customFormat="1" ht="18" customHeight="1">
      <c r="A290" s="92">
        <v>283</v>
      </c>
      <c r="B290" s="132" t="s">
        <v>1319</v>
      </c>
      <c r="C290" s="132" t="s">
        <v>6</v>
      </c>
      <c r="D290" s="132" t="s">
        <v>1276</v>
      </c>
      <c r="E290" s="93" t="s">
        <v>1288</v>
      </c>
      <c r="F290" s="94">
        <v>45839</v>
      </c>
      <c r="G290" s="94">
        <v>46023</v>
      </c>
      <c r="H290" s="133">
        <v>145000</v>
      </c>
      <c r="I290" s="133">
        <v>22690.49</v>
      </c>
      <c r="J290" s="95">
        <v>25</v>
      </c>
      <c r="K290" s="133">
        <v>4161.5</v>
      </c>
      <c r="L290" s="79">
        <f t="shared" si="24"/>
        <v>10294.999999999998</v>
      </c>
      <c r="M290" s="79">
        <f t="shared" si="25"/>
        <v>1885</v>
      </c>
      <c r="N290" s="81">
        <f t="shared" si="26"/>
        <v>4408</v>
      </c>
      <c r="O290" s="79">
        <f t="shared" si="27"/>
        <v>10280.5</v>
      </c>
      <c r="P290" s="132">
        <v>25</v>
      </c>
      <c r="Q290" s="79">
        <f t="shared" si="28"/>
        <v>31055</v>
      </c>
      <c r="R290" s="133">
        <v>31284.99</v>
      </c>
      <c r="S290" s="79">
        <f t="shared" si="29"/>
        <v>22460.5</v>
      </c>
      <c r="T290" s="133">
        <v>113715.01</v>
      </c>
      <c r="U290" s="80" t="s">
        <v>167</v>
      </c>
      <c r="V290" s="134" t="s">
        <v>269</v>
      </c>
    </row>
    <row r="291" spans="1:22" s="127" customFormat="1">
      <c r="A291" s="92">
        <v>284</v>
      </c>
      <c r="B291" s="92" t="s">
        <v>670</v>
      </c>
      <c r="C291" s="132" t="s">
        <v>4</v>
      </c>
      <c r="D291" s="132" t="s">
        <v>1143</v>
      </c>
      <c r="E291" s="93" t="s">
        <v>1288</v>
      </c>
      <c r="F291" s="94">
        <v>45689</v>
      </c>
      <c r="G291" s="94">
        <v>45870</v>
      </c>
      <c r="H291" s="133">
        <v>30000</v>
      </c>
      <c r="I291" s="132">
        <v>0</v>
      </c>
      <c r="J291" s="95">
        <v>25</v>
      </c>
      <c r="K291" s="132">
        <v>861</v>
      </c>
      <c r="L291" s="79">
        <f t="shared" si="24"/>
        <v>2130</v>
      </c>
      <c r="M291" s="79">
        <f t="shared" si="25"/>
        <v>390</v>
      </c>
      <c r="N291" s="81">
        <f t="shared" si="26"/>
        <v>912</v>
      </c>
      <c r="O291" s="79">
        <f t="shared" si="27"/>
        <v>2127</v>
      </c>
      <c r="P291" s="92">
        <v>25</v>
      </c>
      <c r="Q291" s="79">
        <f t="shared" si="28"/>
        <v>6445</v>
      </c>
      <c r="R291" s="124">
        <v>1798</v>
      </c>
      <c r="S291" s="79">
        <f t="shared" si="29"/>
        <v>4647</v>
      </c>
      <c r="T291" s="124">
        <v>28202</v>
      </c>
      <c r="U291" s="80" t="s">
        <v>167</v>
      </c>
      <c r="V291" s="97" t="s">
        <v>270</v>
      </c>
    </row>
    <row r="292" spans="1:22" s="127" customFormat="1">
      <c r="A292" s="92">
        <v>285</v>
      </c>
      <c r="B292" s="92" t="s">
        <v>628</v>
      </c>
      <c r="C292" s="132" t="s">
        <v>79</v>
      </c>
      <c r="D292" s="132" t="s">
        <v>174</v>
      </c>
      <c r="E292" s="93" t="s">
        <v>1288</v>
      </c>
      <c r="F292" s="94">
        <v>45839</v>
      </c>
      <c r="G292" s="94">
        <v>46023</v>
      </c>
      <c r="H292" s="133">
        <v>85000</v>
      </c>
      <c r="I292" s="133">
        <v>8576.99</v>
      </c>
      <c r="J292" s="95">
        <v>25</v>
      </c>
      <c r="K292" s="133">
        <v>2439.5</v>
      </c>
      <c r="L292" s="79">
        <f t="shared" si="24"/>
        <v>6034.9999999999991</v>
      </c>
      <c r="M292" s="79">
        <f t="shared" si="25"/>
        <v>1105</v>
      </c>
      <c r="N292" s="81">
        <f t="shared" si="26"/>
        <v>2584</v>
      </c>
      <c r="O292" s="79">
        <f t="shared" si="27"/>
        <v>6026.5</v>
      </c>
      <c r="P292" s="92">
        <v>125</v>
      </c>
      <c r="Q292" s="79">
        <f t="shared" si="28"/>
        <v>18315</v>
      </c>
      <c r="R292" s="124">
        <v>13725.49</v>
      </c>
      <c r="S292" s="79">
        <f t="shared" si="29"/>
        <v>13166.5</v>
      </c>
      <c r="T292" s="124">
        <v>71274.509999999995</v>
      </c>
      <c r="U292" s="80" t="s">
        <v>167</v>
      </c>
      <c r="V292" s="81" t="s">
        <v>269</v>
      </c>
    </row>
    <row r="293" spans="1:22" s="127" customFormat="1">
      <c r="A293" s="92">
        <v>286</v>
      </c>
      <c r="B293" s="92" t="s">
        <v>246</v>
      </c>
      <c r="C293" s="132" t="s">
        <v>21</v>
      </c>
      <c r="D293" s="132" t="s">
        <v>1137</v>
      </c>
      <c r="E293" s="93" t="s">
        <v>1288</v>
      </c>
      <c r="F293" s="94">
        <v>45839</v>
      </c>
      <c r="G293" s="94">
        <v>46023</v>
      </c>
      <c r="H293" s="133">
        <v>20000</v>
      </c>
      <c r="I293" s="132">
        <v>0</v>
      </c>
      <c r="J293" s="95">
        <v>25</v>
      </c>
      <c r="K293" s="132">
        <v>574</v>
      </c>
      <c r="L293" s="79">
        <f t="shared" si="24"/>
        <v>1419.9999999999998</v>
      </c>
      <c r="M293" s="79">
        <f t="shared" si="25"/>
        <v>260</v>
      </c>
      <c r="N293" s="81">
        <f t="shared" si="26"/>
        <v>608</v>
      </c>
      <c r="O293" s="79">
        <f t="shared" si="27"/>
        <v>1418</v>
      </c>
      <c r="P293" s="92">
        <v>125</v>
      </c>
      <c r="Q293" s="79">
        <f t="shared" si="28"/>
        <v>4405</v>
      </c>
      <c r="R293" s="124">
        <v>1307</v>
      </c>
      <c r="S293" s="79">
        <f t="shared" si="29"/>
        <v>3098</v>
      </c>
      <c r="T293" s="124">
        <v>18693</v>
      </c>
      <c r="U293" s="80" t="s">
        <v>167</v>
      </c>
      <c r="V293" s="81" t="s">
        <v>269</v>
      </c>
    </row>
    <row r="294" spans="1:22" s="127" customFormat="1">
      <c r="A294" s="92">
        <v>287</v>
      </c>
      <c r="B294" s="92" t="s">
        <v>548</v>
      </c>
      <c r="C294" s="132" t="s">
        <v>54</v>
      </c>
      <c r="D294" s="132" t="s">
        <v>169</v>
      </c>
      <c r="E294" s="93" t="s">
        <v>1288</v>
      </c>
      <c r="F294" s="94">
        <v>45778</v>
      </c>
      <c r="G294" s="94">
        <v>45962</v>
      </c>
      <c r="H294" s="133">
        <v>85000</v>
      </c>
      <c r="I294" s="133">
        <v>8576.99</v>
      </c>
      <c r="J294" s="95">
        <v>25</v>
      </c>
      <c r="K294" s="133">
        <v>2439.5</v>
      </c>
      <c r="L294" s="79">
        <f t="shared" si="24"/>
        <v>6034.9999999999991</v>
      </c>
      <c r="M294" s="79">
        <f t="shared" si="25"/>
        <v>1105</v>
      </c>
      <c r="N294" s="81">
        <f t="shared" si="26"/>
        <v>2584</v>
      </c>
      <c r="O294" s="79">
        <f t="shared" si="27"/>
        <v>6026.5</v>
      </c>
      <c r="P294" s="124">
        <v>2025</v>
      </c>
      <c r="Q294" s="79">
        <f t="shared" si="28"/>
        <v>20215</v>
      </c>
      <c r="R294" s="124">
        <v>15625.49</v>
      </c>
      <c r="S294" s="79">
        <f t="shared" si="29"/>
        <v>13166.5</v>
      </c>
      <c r="T294" s="124">
        <v>69374.509999999995</v>
      </c>
      <c r="U294" s="80" t="s">
        <v>167</v>
      </c>
      <c r="V294" s="97" t="s">
        <v>269</v>
      </c>
    </row>
    <row r="295" spans="1:22" s="127" customFormat="1">
      <c r="A295" s="92">
        <v>288</v>
      </c>
      <c r="B295" s="92" t="s">
        <v>1256</v>
      </c>
      <c r="C295" s="132" t="s">
        <v>1289</v>
      </c>
      <c r="D295" s="132" t="s">
        <v>176</v>
      </c>
      <c r="E295" s="93" t="s">
        <v>1288</v>
      </c>
      <c r="F295" s="94">
        <v>45748</v>
      </c>
      <c r="G295" s="94">
        <v>45962</v>
      </c>
      <c r="H295" s="133">
        <v>57000</v>
      </c>
      <c r="I295" s="133">
        <v>2922.14</v>
      </c>
      <c r="J295" s="95">
        <v>25</v>
      </c>
      <c r="K295" s="133">
        <v>1635.9</v>
      </c>
      <c r="L295" s="79">
        <f t="shared" si="24"/>
        <v>4046.9999999999995</v>
      </c>
      <c r="M295" s="79">
        <f t="shared" si="25"/>
        <v>741</v>
      </c>
      <c r="N295" s="81">
        <f t="shared" si="26"/>
        <v>1732.8</v>
      </c>
      <c r="O295" s="79">
        <f t="shared" si="27"/>
        <v>4041.3</v>
      </c>
      <c r="P295" s="92">
        <v>25</v>
      </c>
      <c r="Q295" s="79">
        <f t="shared" si="28"/>
        <v>12223</v>
      </c>
      <c r="R295" s="124">
        <v>6315.84</v>
      </c>
      <c r="S295" s="79">
        <f t="shared" si="29"/>
        <v>8829.2999999999993</v>
      </c>
      <c r="T295" s="124">
        <v>50684.160000000003</v>
      </c>
      <c r="U295" s="80" t="s">
        <v>167</v>
      </c>
      <c r="V295" s="97" t="s">
        <v>269</v>
      </c>
    </row>
    <row r="296" spans="1:22" s="127" customFormat="1">
      <c r="A296" s="92">
        <v>289</v>
      </c>
      <c r="B296" s="92" t="s">
        <v>113</v>
      </c>
      <c r="C296" s="132" t="s">
        <v>21</v>
      </c>
      <c r="D296" s="132" t="s">
        <v>1160</v>
      </c>
      <c r="E296" s="93" t="s">
        <v>1288</v>
      </c>
      <c r="F296" s="94">
        <v>45807</v>
      </c>
      <c r="G296" s="94">
        <v>45991</v>
      </c>
      <c r="H296" s="133">
        <v>20000</v>
      </c>
      <c r="I296" s="132">
        <v>0</v>
      </c>
      <c r="J296" s="95">
        <v>25</v>
      </c>
      <c r="K296" s="132">
        <v>574</v>
      </c>
      <c r="L296" s="79">
        <f t="shared" si="24"/>
        <v>1419.9999999999998</v>
      </c>
      <c r="M296" s="79">
        <f t="shared" si="25"/>
        <v>260</v>
      </c>
      <c r="N296" s="81">
        <f t="shared" si="26"/>
        <v>608</v>
      </c>
      <c r="O296" s="79">
        <f t="shared" si="27"/>
        <v>1418</v>
      </c>
      <c r="P296" s="92">
        <v>125</v>
      </c>
      <c r="Q296" s="79">
        <f t="shared" si="28"/>
        <v>4405</v>
      </c>
      <c r="R296" s="124">
        <v>1307</v>
      </c>
      <c r="S296" s="79">
        <f t="shared" si="29"/>
        <v>3098</v>
      </c>
      <c r="T296" s="124">
        <v>18693</v>
      </c>
      <c r="U296" s="80" t="s">
        <v>167</v>
      </c>
      <c r="V296" s="81" t="s">
        <v>269</v>
      </c>
    </row>
    <row r="297" spans="1:22" s="127" customFormat="1">
      <c r="A297" s="92">
        <v>290</v>
      </c>
      <c r="B297" s="92" t="s">
        <v>472</v>
      </c>
      <c r="C297" s="132" t="s">
        <v>261</v>
      </c>
      <c r="D297" s="132" t="s">
        <v>1135</v>
      </c>
      <c r="E297" s="93" t="s">
        <v>1288</v>
      </c>
      <c r="F297" s="94">
        <v>45807</v>
      </c>
      <c r="G297" s="94">
        <v>45991</v>
      </c>
      <c r="H297" s="133">
        <v>80000</v>
      </c>
      <c r="I297" s="133">
        <v>7400.87</v>
      </c>
      <c r="J297" s="95">
        <v>25</v>
      </c>
      <c r="K297" s="133">
        <v>2296</v>
      </c>
      <c r="L297" s="79">
        <f t="shared" si="24"/>
        <v>5679.9999999999991</v>
      </c>
      <c r="M297" s="79">
        <f t="shared" si="25"/>
        <v>1040</v>
      </c>
      <c r="N297" s="81">
        <f t="shared" si="26"/>
        <v>2432</v>
      </c>
      <c r="O297" s="79">
        <f t="shared" si="27"/>
        <v>5672</v>
      </c>
      <c r="P297" s="92">
        <v>125</v>
      </c>
      <c r="Q297" s="79">
        <f t="shared" si="28"/>
        <v>17245</v>
      </c>
      <c r="R297" s="124">
        <v>12253.87</v>
      </c>
      <c r="S297" s="79">
        <f t="shared" si="29"/>
        <v>12392</v>
      </c>
      <c r="T297" s="124">
        <v>67746.13</v>
      </c>
      <c r="U297" s="80" t="s">
        <v>167</v>
      </c>
      <c r="V297" s="81" t="s">
        <v>270</v>
      </c>
    </row>
    <row r="298" spans="1:22" s="127" customFormat="1">
      <c r="A298" s="92">
        <v>291</v>
      </c>
      <c r="B298" s="92" t="s">
        <v>323</v>
      </c>
      <c r="C298" s="132" t="s">
        <v>385</v>
      </c>
      <c r="D298" s="132" t="s">
        <v>207</v>
      </c>
      <c r="E298" s="93" t="s">
        <v>1288</v>
      </c>
      <c r="F298" s="94">
        <v>45778</v>
      </c>
      <c r="G298" s="94">
        <v>45962</v>
      </c>
      <c r="H298" s="133">
        <v>46000</v>
      </c>
      <c r="I298" s="133">
        <v>1289.46</v>
      </c>
      <c r="J298" s="95">
        <v>25</v>
      </c>
      <c r="K298" s="133">
        <v>1320.2</v>
      </c>
      <c r="L298" s="79">
        <f t="shared" si="24"/>
        <v>3265.9999999999995</v>
      </c>
      <c r="M298" s="79">
        <f t="shared" si="25"/>
        <v>598</v>
      </c>
      <c r="N298" s="81">
        <f t="shared" si="26"/>
        <v>1398.4</v>
      </c>
      <c r="O298" s="79">
        <f t="shared" si="27"/>
        <v>3261.4</v>
      </c>
      <c r="P298" s="92">
        <v>25</v>
      </c>
      <c r="Q298" s="79">
        <f t="shared" si="28"/>
        <v>9869</v>
      </c>
      <c r="R298" s="124">
        <v>4033.06</v>
      </c>
      <c r="S298" s="79">
        <f t="shared" si="29"/>
        <v>7125.4</v>
      </c>
      <c r="T298" s="124">
        <v>41966.94</v>
      </c>
      <c r="U298" s="80" t="s">
        <v>167</v>
      </c>
      <c r="V298" s="81" t="s">
        <v>270</v>
      </c>
    </row>
    <row r="299" spans="1:22" s="127" customFormat="1">
      <c r="A299" s="92">
        <v>292</v>
      </c>
      <c r="B299" s="92" t="s">
        <v>494</v>
      </c>
      <c r="C299" s="132" t="s">
        <v>21</v>
      </c>
      <c r="D299" s="132" t="s">
        <v>172</v>
      </c>
      <c r="E299" s="93" t="s">
        <v>1288</v>
      </c>
      <c r="F299" s="94">
        <v>45778</v>
      </c>
      <c r="G299" s="94">
        <v>45962</v>
      </c>
      <c r="H299" s="133">
        <v>35000</v>
      </c>
      <c r="I299" s="132">
        <v>0</v>
      </c>
      <c r="J299" s="95">
        <v>25</v>
      </c>
      <c r="K299" s="133">
        <v>1004.5</v>
      </c>
      <c r="L299" s="79">
        <f t="shared" si="24"/>
        <v>2485</v>
      </c>
      <c r="M299" s="79">
        <f t="shared" si="25"/>
        <v>455</v>
      </c>
      <c r="N299" s="81">
        <f t="shared" si="26"/>
        <v>1064</v>
      </c>
      <c r="O299" s="79">
        <f t="shared" si="27"/>
        <v>2481.5</v>
      </c>
      <c r="P299" s="92">
        <v>25</v>
      </c>
      <c r="Q299" s="79">
        <f t="shared" si="28"/>
        <v>7515</v>
      </c>
      <c r="R299" s="124">
        <v>2093.5</v>
      </c>
      <c r="S299" s="79">
        <f t="shared" si="29"/>
        <v>5421.5</v>
      </c>
      <c r="T299" s="124">
        <v>32906.5</v>
      </c>
      <c r="U299" s="80" t="s">
        <v>167</v>
      </c>
      <c r="V299" s="81" t="s">
        <v>269</v>
      </c>
    </row>
    <row r="300" spans="1:22" s="127" customFormat="1" ht="20.25" customHeight="1">
      <c r="A300" s="92">
        <v>293</v>
      </c>
      <c r="B300" s="92" t="s">
        <v>932</v>
      </c>
      <c r="C300" s="132" t="s">
        <v>381</v>
      </c>
      <c r="D300" s="132" t="s">
        <v>1183</v>
      </c>
      <c r="E300" s="93" t="s">
        <v>690</v>
      </c>
      <c r="F300" s="94">
        <v>45748</v>
      </c>
      <c r="G300" s="94">
        <v>45962</v>
      </c>
      <c r="H300" s="133">
        <v>130000</v>
      </c>
      <c r="I300" s="133">
        <v>19162.12</v>
      </c>
      <c r="J300" s="95">
        <v>25</v>
      </c>
      <c r="K300" s="133">
        <v>3731</v>
      </c>
      <c r="L300" s="79">
        <f t="shared" si="24"/>
        <v>9230</v>
      </c>
      <c r="M300" s="79">
        <f t="shared" si="25"/>
        <v>1690</v>
      </c>
      <c r="N300" s="81">
        <f t="shared" si="26"/>
        <v>3952</v>
      </c>
      <c r="O300" s="79">
        <f t="shared" si="27"/>
        <v>9217</v>
      </c>
      <c r="P300" s="92">
        <v>25</v>
      </c>
      <c r="Q300" s="79">
        <f t="shared" si="28"/>
        <v>27845</v>
      </c>
      <c r="R300" s="124">
        <v>26870.12</v>
      </c>
      <c r="S300" s="79">
        <f t="shared" si="29"/>
        <v>20137</v>
      </c>
      <c r="T300" s="124">
        <v>103129.88</v>
      </c>
      <c r="U300" s="80" t="s">
        <v>167</v>
      </c>
      <c r="V300" s="97" t="s">
        <v>270</v>
      </c>
    </row>
    <row r="301" spans="1:22" s="127" customFormat="1" ht="19.5" customHeight="1">
      <c r="A301" s="92">
        <v>294</v>
      </c>
      <c r="B301" s="92" t="s">
        <v>456</v>
      </c>
      <c r="C301" s="132" t="s">
        <v>1342</v>
      </c>
      <c r="D301" s="132" t="s">
        <v>180</v>
      </c>
      <c r="E301" s="93" t="s">
        <v>1288</v>
      </c>
      <c r="F301" s="94">
        <v>45778</v>
      </c>
      <c r="G301" s="94">
        <v>45962</v>
      </c>
      <c r="H301" s="133">
        <v>65000</v>
      </c>
      <c r="I301" s="133">
        <v>4427.58</v>
      </c>
      <c r="J301" s="95">
        <v>25</v>
      </c>
      <c r="K301" s="133">
        <v>1865.5</v>
      </c>
      <c r="L301" s="79">
        <f t="shared" si="24"/>
        <v>4615</v>
      </c>
      <c r="M301" s="79">
        <f t="shared" si="25"/>
        <v>845</v>
      </c>
      <c r="N301" s="81">
        <f t="shared" si="26"/>
        <v>1976</v>
      </c>
      <c r="O301" s="79">
        <f t="shared" si="27"/>
        <v>4608.5</v>
      </c>
      <c r="P301" s="124">
        <v>6132.52</v>
      </c>
      <c r="Q301" s="79">
        <f t="shared" si="28"/>
        <v>20042.52</v>
      </c>
      <c r="R301" s="124">
        <v>14224.01</v>
      </c>
      <c r="S301" s="79">
        <f t="shared" si="29"/>
        <v>10068.5</v>
      </c>
      <c r="T301" s="124">
        <v>17389.98</v>
      </c>
      <c r="U301" s="80" t="s">
        <v>167</v>
      </c>
      <c r="V301" s="81" t="s">
        <v>269</v>
      </c>
    </row>
    <row r="302" spans="1:22" s="127" customFormat="1" ht="21" customHeight="1">
      <c r="A302" s="92">
        <v>295</v>
      </c>
      <c r="B302" s="92" t="s">
        <v>885</v>
      </c>
      <c r="C302" s="132" t="s">
        <v>61</v>
      </c>
      <c r="D302" s="132" t="s">
        <v>1175</v>
      </c>
      <c r="E302" s="93" t="s">
        <v>1288</v>
      </c>
      <c r="F302" s="94">
        <v>45778</v>
      </c>
      <c r="G302" s="94">
        <v>45962</v>
      </c>
      <c r="H302" s="133">
        <v>55000</v>
      </c>
      <c r="I302" s="133">
        <v>2559.6799999999998</v>
      </c>
      <c r="J302" s="95">
        <v>25</v>
      </c>
      <c r="K302" s="133">
        <v>1578.5</v>
      </c>
      <c r="L302" s="79">
        <f t="shared" si="24"/>
        <v>3904.9999999999995</v>
      </c>
      <c r="M302" s="79">
        <f t="shared" si="25"/>
        <v>715</v>
      </c>
      <c r="N302" s="81">
        <f t="shared" si="26"/>
        <v>1672</v>
      </c>
      <c r="O302" s="79">
        <f t="shared" si="27"/>
        <v>3899.5000000000005</v>
      </c>
      <c r="P302" s="92">
        <v>25</v>
      </c>
      <c r="Q302" s="79">
        <f t="shared" si="28"/>
        <v>11795</v>
      </c>
      <c r="R302" s="124">
        <v>5835.18</v>
      </c>
      <c r="S302" s="79">
        <f t="shared" si="29"/>
        <v>8519.5</v>
      </c>
      <c r="T302" s="124">
        <v>49164.82</v>
      </c>
      <c r="U302" s="80" t="s">
        <v>167</v>
      </c>
      <c r="V302" s="81" t="s">
        <v>269</v>
      </c>
    </row>
    <row r="303" spans="1:22" s="127" customFormat="1" ht="19.5" customHeight="1">
      <c r="A303" s="92">
        <v>296</v>
      </c>
      <c r="B303" s="92" t="s">
        <v>1078</v>
      </c>
      <c r="C303" s="132" t="s">
        <v>5</v>
      </c>
      <c r="D303" s="132" t="s">
        <v>176</v>
      </c>
      <c r="E303" s="93" t="s">
        <v>1288</v>
      </c>
      <c r="F303" s="94">
        <v>45717</v>
      </c>
      <c r="G303" s="94">
        <v>45901</v>
      </c>
      <c r="H303" s="133">
        <v>180000</v>
      </c>
      <c r="I303" s="133">
        <v>30494.5</v>
      </c>
      <c r="J303" s="95">
        <v>25</v>
      </c>
      <c r="K303" s="133">
        <v>5166</v>
      </c>
      <c r="L303" s="79">
        <f t="shared" si="24"/>
        <v>12779.999999999998</v>
      </c>
      <c r="M303" s="79">
        <f t="shared" si="25"/>
        <v>2340</v>
      </c>
      <c r="N303" s="81">
        <f t="shared" si="26"/>
        <v>5472</v>
      </c>
      <c r="O303" s="79">
        <f t="shared" si="27"/>
        <v>12762</v>
      </c>
      <c r="P303" s="124">
        <v>6740.46</v>
      </c>
      <c r="Q303" s="79">
        <f t="shared" si="28"/>
        <v>45260.46</v>
      </c>
      <c r="R303" s="124">
        <v>41586.370000000003</v>
      </c>
      <c r="S303" s="79">
        <f t="shared" si="29"/>
        <v>27882</v>
      </c>
      <c r="T303" s="124">
        <v>131627.04</v>
      </c>
      <c r="U303" s="80" t="s">
        <v>167</v>
      </c>
      <c r="V303" s="97" t="s">
        <v>269</v>
      </c>
    </row>
    <row r="304" spans="1:22" s="127" customFormat="1" ht="18.75" customHeight="1">
      <c r="A304" s="92">
        <v>297</v>
      </c>
      <c r="B304" s="92" t="s">
        <v>723</v>
      </c>
      <c r="C304" s="132" t="s">
        <v>1342</v>
      </c>
      <c r="D304" s="132" t="s">
        <v>174</v>
      </c>
      <c r="E304" s="93" t="s">
        <v>1288</v>
      </c>
      <c r="F304" s="94">
        <v>45778</v>
      </c>
      <c r="G304" s="94">
        <v>45962</v>
      </c>
      <c r="H304" s="133">
        <v>75000</v>
      </c>
      <c r="I304" s="133">
        <v>6309.38</v>
      </c>
      <c r="J304" s="95">
        <v>25</v>
      </c>
      <c r="K304" s="133">
        <v>2152.5</v>
      </c>
      <c r="L304" s="79">
        <f t="shared" si="24"/>
        <v>5324.9999999999991</v>
      </c>
      <c r="M304" s="79">
        <f t="shared" si="25"/>
        <v>975</v>
      </c>
      <c r="N304" s="81">
        <f t="shared" si="26"/>
        <v>2280</v>
      </c>
      <c r="O304" s="79">
        <f t="shared" si="27"/>
        <v>5317.5</v>
      </c>
      <c r="P304" s="124">
        <v>5525</v>
      </c>
      <c r="Q304" s="79">
        <f t="shared" si="28"/>
        <v>21575</v>
      </c>
      <c r="R304" s="124">
        <v>10766.88</v>
      </c>
      <c r="S304" s="79">
        <f t="shared" si="29"/>
        <v>11617.5</v>
      </c>
      <c r="T304" s="124">
        <v>58733.120000000003</v>
      </c>
      <c r="U304" s="80" t="s">
        <v>167</v>
      </c>
      <c r="V304" s="81" t="s">
        <v>269</v>
      </c>
    </row>
    <row r="305" spans="1:22" s="127" customFormat="1" ht="17.25" customHeight="1">
      <c r="A305" s="92">
        <v>298</v>
      </c>
      <c r="B305" s="92" t="s">
        <v>617</v>
      </c>
      <c r="C305" s="132" t="s">
        <v>414</v>
      </c>
      <c r="D305" s="132" t="s">
        <v>1135</v>
      </c>
      <c r="E305" s="93" t="s">
        <v>1288</v>
      </c>
      <c r="F305" s="94">
        <v>45717</v>
      </c>
      <c r="G305" s="94">
        <v>45901</v>
      </c>
      <c r="H305" s="133">
        <v>35000</v>
      </c>
      <c r="I305" s="132">
        <v>0</v>
      </c>
      <c r="J305" s="95">
        <v>25</v>
      </c>
      <c r="K305" s="133">
        <v>1004.5</v>
      </c>
      <c r="L305" s="79">
        <f t="shared" si="24"/>
        <v>2485</v>
      </c>
      <c r="M305" s="79">
        <f t="shared" si="25"/>
        <v>455</v>
      </c>
      <c r="N305" s="81">
        <f t="shared" si="26"/>
        <v>1064</v>
      </c>
      <c r="O305" s="79">
        <f t="shared" si="27"/>
        <v>2481.5</v>
      </c>
      <c r="P305" s="92">
        <v>25</v>
      </c>
      <c r="Q305" s="79">
        <f t="shared" si="28"/>
        <v>7515</v>
      </c>
      <c r="R305" s="124">
        <v>2093.5</v>
      </c>
      <c r="S305" s="79">
        <f t="shared" si="29"/>
        <v>5421.5</v>
      </c>
      <c r="T305" s="124">
        <v>32906.5</v>
      </c>
      <c r="U305" s="80" t="s">
        <v>167</v>
      </c>
      <c r="V305" s="97" t="s">
        <v>269</v>
      </c>
    </row>
    <row r="306" spans="1:22" s="127" customFormat="1" ht="21" customHeight="1">
      <c r="A306" s="92">
        <v>299</v>
      </c>
      <c r="B306" s="92" t="s">
        <v>1079</v>
      </c>
      <c r="C306" s="132" t="s">
        <v>17</v>
      </c>
      <c r="D306" s="132" t="s">
        <v>1132</v>
      </c>
      <c r="E306" s="93" t="s">
        <v>1288</v>
      </c>
      <c r="F306" s="94">
        <v>45717</v>
      </c>
      <c r="G306" s="94">
        <v>45901</v>
      </c>
      <c r="H306" s="133">
        <v>60000</v>
      </c>
      <c r="I306" s="133">
        <v>3486.68</v>
      </c>
      <c r="J306" s="95">
        <v>25</v>
      </c>
      <c r="K306" s="133">
        <v>1722</v>
      </c>
      <c r="L306" s="79">
        <f t="shared" si="24"/>
        <v>4260</v>
      </c>
      <c r="M306" s="79">
        <f t="shared" si="25"/>
        <v>780</v>
      </c>
      <c r="N306" s="81">
        <f t="shared" si="26"/>
        <v>1824</v>
      </c>
      <c r="O306" s="79">
        <f t="shared" si="27"/>
        <v>4254</v>
      </c>
      <c r="P306" s="124">
        <v>7025</v>
      </c>
      <c r="Q306" s="79">
        <f t="shared" si="28"/>
        <v>19865</v>
      </c>
      <c r="R306" s="124">
        <v>7057.68</v>
      </c>
      <c r="S306" s="79">
        <f t="shared" si="29"/>
        <v>9294</v>
      </c>
      <c r="T306" s="124">
        <v>52942.32</v>
      </c>
      <c r="U306" s="80" t="s">
        <v>167</v>
      </c>
      <c r="V306" s="97" t="s">
        <v>270</v>
      </c>
    </row>
    <row r="307" spans="1:22" s="127" customFormat="1" ht="18.75" customHeight="1">
      <c r="A307" s="92">
        <v>300</v>
      </c>
      <c r="B307" s="92" t="s">
        <v>765</v>
      </c>
      <c r="C307" s="132" t="s">
        <v>61</v>
      </c>
      <c r="D307" s="132" t="s">
        <v>191</v>
      </c>
      <c r="E307" s="93" t="s">
        <v>1288</v>
      </c>
      <c r="F307" s="94">
        <v>45839</v>
      </c>
      <c r="G307" s="94">
        <v>46023</v>
      </c>
      <c r="H307" s="133">
        <v>60000</v>
      </c>
      <c r="I307" s="133">
        <v>3486.68</v>
      </c>
      <c r="J307" s="95">
        <v>25</v>
      </c>
      <c r="K307" s="133">
        <v>1722</v>
      </c>
      <c r="L307" s="79">
        <f t="shared" si="24"/>
        <v>4260</v>
      </c>
      <c r="M307" s="79">
        <f t="shared" si="25"/>
        <v>780</v>
      </c>
      <c r="N307" s="81">
        <f t="shared" si="26"/>
        <v>1824</v>
      </c>
      <c r="O307" s="79">
        <f t="shared" si="27"/>
        <v>4254</v>
      </c>
      <c r="P307" s="92">
        <v>125</v>
      </c>
      <c r="Q307" s="79">
        <f t="shared" si="28"/>
        <v>12965</v>
      </c>
      <c r="R307" s="124">
        <v>7157.68</v>
      </c>
      <c r="S307" s="79">
        <f t="shared" si="29"/>
        <v>9294</v>
      </c>
      <c r="T307" s="124">
        <v>52842.32</v>
      </c>
      <c r="U307" s="80" t="s">
        <v>167</v>
      </c>
      <c r="V307" s="81" t="s">
        <v>270</v>
      </c>
    </row>
    <row r="308" spans="1:22" s="127" customFormat="1" ht="18.75" customHeight="1">
      <c r="A308" s="92">
        <v>301</v>
      </c>
      <c r="B308" s="92" t="s">
        <v>799</v>
      </c>
      <c r="C308" s="132" t="s">
        <v>261</v>
      </c>
      <c r="D308" s="132" t="s">
        <v>1143</v>
      </c>
      <c r="E308" s="93" t="s">
        <v>1288</v>
      </c>
      <c r="F308" s="94">
        <v>45778</v>
      </c>
      <c r="G308" s="94">
        <v>45962</v>
      </c>
      <c r="H308" s="133">
        <v>25000</v>
      </c>
      <c r="I308" s="132">
        <v>0</v>
      </c>
      <c r="J308" s="95">
        <v>25</v>
      </c>
      <c r="K308" s="132">
        <v>717.5</v>
      </c>
      <c r="L308" s="79">
        <f t="shared" si="24"/>
        <v>1774.9999999999998</v>
      </c>
      <c r="M308" s="79">
        <f t="shared" si="25"/>
        <v>325</v>
      </c>
      <c r="N308" s="81">
        <f t="shared" si="26"/>
        <v>760</v>
      </c>
      <c r="O308" s="79">
        <f t="shared" si="27"/>
        <v>1772.5000000000002</v>
      </c>
      <c r="P308" s="92">
        <v>25</v>
      </c>
      <c r="Q308" s="79">
        <f t="shared" si="28"/>
        <v>5375</v>
      </c>
      <c r="R308" s="124">
        <v>1502.5</v>
      </c>
      <c r="S308" s="79">
        <f t="shared" si="29"/>
        <v>3872.5</v>
      </c>
      <c r="T308" s="124">
        <v>23497.5</v>
      </c>
      <c r="U308" s="80" t="s">
        <v>167</v>
      </c>
      <c r="V308" s="97" t="s">
        <v>269</v>
      </c>
    </row>
    <row r="309" spans="1:22" s="127" customFormat="1" ht="22.5" customHeight="1">
      <c r="A309" s="92">
        <v>302</v>
      </c>
      <c r="B309" s="132" t="s">
        <v>1320</v>
      </c>
      <c r="C309" s="132" t="s">
        <v>261</v>
      </c>
      <c r="D309" s="132" t="s">
        <v>173</v>
      </c>
      <c r="E309" s="93" t="s">
        <v>1288</v>
      </c>
      <c r="F309" s="94">
        <v>45839</v>
      </c>
      <c r="G309" s="94">
        <v>46023</v>
      </c>
      <c r="H309" s="133">
        <v>80000</v>
      </c>
      <c r="I309" s="133">
        <v>7400.87</v>
      </c>
      <c r="J309" s="95">
        <v>25</v>
      </c>
      <c r="K309" s="133">
        <v>2296</v>
      </c>
      <c r="L309" s="79">
        <f t="shared" si="24"/>
        <v>5679.9999999999991</v>
      </c>
      <c r="M309" s="79">
        <f t="shared" si="25"/>
        <v>1040</v>
      </c>
      <c r="N309" s="81">
        <f t="shared" si="26"/>
        <v>2432</v>
      </c>
      <c r="O309" s="79">
        <f t="shared" si="27"/>
        <v>5672</v>
      </c>
      <c r="P309" s="132">
        <v>25</v>
      </c>
      <c r="Q309" s="79">
        <f t="shared" si="28"/>
        <v>17145</v>
      </c>
      <c r="R309" s="133">
        <v>12153.87</v>
      </c>
      <c r="S309" s="79">
        <f t="shared" si="29"/>
        <v>12392</v>
      </c>
      <c r="T309" s="133">
        <v>67846.13</v>
      </c>
      <c r="U309" s="80" t="s">
        <v>167</v>
      </c>
      <c r="V309" s="134" t="s">
        <v>269</v>
      </c>
    </row>
    <row r="310" spans="1:22" s="127" customFormat="1" ht="21.75" customHeight="1">
      <c r="A310" s="92">
        <v>303</v>
      </c>
      <c r="B310" s="132" t="s">
        <v>1321</v>
      </c>
      <c r="C310" s="132" t="s">
        <v>4</v>
      </c>
      <c r="D310" s="132" t="s">
        <v>1162</v>
      </c>
      <c r="E310" s="93" t="s">
        <v>1288</v>
      </c>
      <c r="F310" s="94">
        <v>45839</v>
      </c>
      <c r="G310" s="94">
        <v>46023</v>
      </c>
      <c r="H310" s="133">
        <v>65000</v>
      </c>
      <c r="I310" s="133">
        <v>4427.58</v>
      </c>
      <c r="J310" s="95">
        <v>25</v>
      </c>
      <c r="K310" s="133">
        <v>1865.5</v>
      </c>
      <c r="L310" s="79">
        <f t="shared" si="24"/>
        <v>4615</v>
      </c>
      <c r="M310" s="79">
        <f t="shared" si="25"/>
        <v>845</v>
      </c>
      <c r="N310" s="81">
        <f t="shared" si="26"/>
        <v>1976</v>
      </c>
      <c r="O310" s="79">
        <f t="shared" si="27"/>
        <v>4608.5</v>
      </c>
      <c r="P310" s="132">
        <v>25</v>
      </c>
      <c r="Q310" s="79">
        <f t="shared" si="28"/>
        <v>13935</v>
      </c>
      <c r="R310" s="133">
        <v>8294.08</v>
      </c>
      <c r="S310" s="79">
        <f t="shared" si="29"/>
        <v>10068.5</v>
      </c>
      <c r="T310" s="133">
        <v>56705.919999999998</v>
      </c>
      <c r="U310" s="80" t="s">
        <v>167</v>
      </c>
      <c r="V310" s="134" t="s">
        <v>269</v>
      </c>
    </row>
    <row r="311" spans="1:22" s="127" customFormat="1" ht="20.25" customHeight="1">
      <c r="A311" s="92">
        <v>304</v>
      </c>
      <c r="B311" s="92" t="s">
        <v>724</v>
      </c>
      <c r="C311" s="132" t="s">
        <v>875</v>
      </c>
      <c r="D311" s="132" t="s">
        <v>1138</v>
      </c>
      <c r="E311" s="93" t="s">
        <v>690</v>
      </c>
      <c r="F311" s="94">
        <v>45778</v>
      </c>
      <c r="G311" s="94">
        <v>45962</v>
      </c>
      <c r="H311" s="133">
        <v>85000</v>
      </c>
      <c r="I311" s="133">
        <v>8576.99</v>
      </c>
      <c r="J311" s="95">
        <v>25</v>
      </c>
      <c r="K311" s="133">
        <v>2439.5</v>
      </c>
      <c r="L311" s="79">
        <f t="shared" si="24"/>
        <v>6034.9999999999991</v>
      </c>
      <c r="M311" s="79">
        <f t="shared" si="25"/>
        <v>1105</v>
      </c>
      <c r="N311" s="81">
        <f t="shared" si="26"/>
        <v>2584</v>
      </c>
      <c r="O311" s="79">
        <f t="shared" si="27"/>
        <v>6026.5</v>
      </c>
      <c r="P311" s="92">
        <v>25</v>
      </c>
      <c r="Q311" s="79">
        <f t="shared" si="28"/>
        <v>18215</v>
      </c>
      <c r="R311" s="124">
        <v>13625.49</v>
      </c>
      <c r="S311" s="79">
        <f t="shared" si="29"/>
        <v>13166.5</v>
      </c>
      <c r="T311" s="124">
        <v>71374.509999999995</v>
      </c>
      <c r="U311" s="80" t="s">
        <v>167</v>
      </c>
      <c r="V311" s="81" t="s">
        <v>269</v>
      </c>
    </row>
    <row r="312" spans="1:22" s="127" customFormat="1" ht="19.5" customHeight="1">
      <c r="A312" s="92">
        <v>305</v>
      </c>
      <c r="B312" s="92" t="s">
        <v>1080</v>
      </c>
      <c r="C312" s="132" t="s">
        <v>54</v>
      </c>
      <c r="D312" s="132" t="s">
        <v>1162</v>
      </c>
      <c r="E312" s="93" t="s">
        <v>1288</v>
      </c>
      <c r="F312" s="94">
        <v>45717</v>
      </c>
      <c r="G312" s="94">
        <v>45901</v>
      </c>
      <c r="H312" s="133">
        <v>95000</v>
      </c>
      <c r="I312" s="133">
        <v>10929.24</v>
      </c>
      <c r="J312" s="95">
        <v>25</v>
      </c>
      <c r="K312" s="133">
        <v>2726.5</v>
      </c>
      <c r="L312" s="79">
        <f t="shared" si="24"/>
        <v>6744.9999999999991</v>
      </c>
      <c r="M312" s="79">
        <f t="shared" si="25"/>
        <v>1235</v>
      </c>
      <c r="N312" s="81">
        <f t="shared" si="26"/>
        <v>2888</v>
      </c>
      <c r="O312" s="79">
        <f t="shared" si="27"/>
        <v>6735.5</v>
      </c>
      <c r="P312" s="124">
        <v>5525</v>
      </c>
      <c r="Q312" s="79">
        <f t="shared" si="28"/>
        <v>25855</v>
      </c>
      <c r="R312" s="124">
        <v>16568.740000000002</v>
      </c>
      <c r="S312" s="79">
        <f t="shared" si="29"/>
        <v>14715.5</v>
      </c>
      <c r="T312" s="124">
        <v>78431.259999999995</v>
      </c>
      <c r="U312" s="80" t="s">
        <v>167</v>
      </c>
      <c r="V312" s="97" t="s">
        <v>270</v>
      </c>
    </row>
    <row r="313" spans="1:22" s="127" customFormat="1" ht="18.75" customHeight="1">
      <c r="A313" s="92">
        <v>306</v>
      </c>
      <c r="B313" s="92" t="s">
        <v>664</v>
      </c>
      <c r="C313" s="132" t="s">
        <v>54</v>
      </c>
      <c r="D313" s="132" t="s">
        <v>1143</v>
      </c>
      <c r="E313" s="93" t="s">
        <v>1288</v>
      </c>
      <c r="F313" s="94">
        <v>45839</v>
      </c>
      <c r="G313" s="94">
        <v>46023</v>
      </c>
      <c r="H313" s="133">
        <v>60000</v>
      </c>
      <c r="I313" s="133">
        <v>3486.68</v>
      </c>
      <c r="J313" s="95">
        <v>25</v>
      </c>
      <c r="K313" s="133">
        <v>1722</v>
      </c>
      <c r="L313" s="79">
        <f t="shared" si="24"/>
        <v>4260</v>
      </c>
      <c r="M313" s="79">
        <f t="shared" si="25"/>
        <v>780</v>
      </c>
      <c r="N313" s="81">
        <f t="shared" si="26"/>
        <v>1824</v>
      </c>
      <c r="O313" s="79">
        <f t="shared" si="27"/>
        <v>4254</v>
      </c>
      <c r="P313" s="92">
        <v>25</v>
      </c>
      <c r="Q313" s="79">
        <f t="shared" si="28"/>
        <v>12865</v>
      </c>
      <c r="R313" s="124">
        <v>7057.68</v>
      </c>
      <c r="S313" s="79">
        <f t="shared" si="29"/>
        <v>9294</v>
      </c>
      <c r="T313" s="124">
        <v>52942.32</v>
      </c>
      <c r="U313" s="80" t="s">
        <v>167</v>
      </c>
      <c r="V313" s="97" t="s">
        <v>270</v>
      </c>
    </row>
    <row r="314" spans="1:22" s="127" customFormat="1" ht="21" customHeight="1">
      <c r="A314" s="92">
        <v>307</v>
      </c>
      <c r="B314" s="92" t="s">
        <v>282</v>
      </c>
      <c r="C314" s="132" t="s">
        <v>67</v>
      </c>
      <c r="D314" s="132" t="s">
        <v>1135</v>
      </c>
      <c r="E314" s="93" t="s">
        <v>1288</v>
      </c>
      <c r="F314" s="94">
        <v>45839</v>
      </c>
      <c r="G314" s="94">
        <v>46023</v>
      </c>
      <c r="H314" s="133">
        <v>46000</v>
      </c>
      <c r="I314" s="133">
        <v>1289.46</v>
      </c>
      <c r="J314" s="95">
        <v>25</v>
      </c>
      <c r="K314" s="133">
        <v>1320.2</v>
      </c>
      <c r="L314" s="79">
        <f t="shared" si="24"/>
        <v>3265.9999999999995</v>
      </c>
      <c r="M314" s="79">
        <f t="shared" si="25"/>
        <v>598</v>
      </c>
      <c r="N314" s="81">
        <f t="shared" si="26"/>
        <v>1398.4</v>
      </c>
      <c r="O314" s="79">
        <f t="shared" si="27"/>
        <v>3261.4</v>
      </c>
      <c r="P314" s="92">
        <v>125</v>
      </c>
      <c r="Q314" s="79">
        <f t="shared" si="28"/>
        <v>9969</v>
      </c>
      <c r="R314" s="124">
        <v>4133.0600000000004</v>
      </c>
      <c r="S314" s="79">
        <f t="shared" si="29"/>
        <v>7125.4</v>
      </c>
      <c r="T314" s="124">
        <v>41866.94</v>
      </c>
      <c r="U314" s="80" t="s">
        <v>167</v>
      </c>
      <c r="V314" s="81" t="s">
        <v>269</v>
      </c>
    </row>
    <row r="315" spans="1:22" s="127" customFormat="1" ht="20.25" customHeight="1">
      <c r="A315" s="92">
        <v>308</v>
      </c>
      <c r="B315" s="92" t="s">
        <v>1081</v>
      </c>
      <c r="C315" s="132" t="s">
        <v>59</v>
      </c>
      <c r="D315" s="132" t="s">
        <v>1157</v>
      </c>
      <c r="E315" s="93" t="s">
        <v>1288</v>
      </c>
      <c r="F315" s="94">
        <v>45717</v>
      </c>
      <c r="G315" s="94">
        <v>45901</v>
      </c>
      <c r="H315" s="133">
        <v>60000</v>
      </c>
      <c r="I315" s="133">
        <v>3486.68</v>
      </c>
      <c r="J315" s="95">
        <v>25</v>
      </c>
      <c r="K315" s="133">
        <v>1722</v>
      </c>
      <c r="L315" s="79">
        <f t="shared" si="24"/>
        <v>4260</v>
      </c>
      <c r="M315" s="79">
        <f t="shared" si="25"/>
        <v>780</v>
      </c>
      <c r="N315" s="81">
        <f t="shared" si="26"/>
        <v>1824</v>
      </c>
      <c r="O315" s="79">
        <f t="shared" si="27"/>
        <v>4254</v>
      </c>
      <c r="P315" s="92">
        <v>25</v>
      </c>
      <c r="Q315" s="79">
        <f t="shared" si="28"/>
        <v>12865</v>
      </c>
      <c r="R315" s="124">
        <v>7057.68</v>
      </c>
      <c r="S315" s="79">
        <f t="shared" si="29"/>
        <v>9294</v>
      </c>
      <c r="T315" s="124">
        <v>52942.32</v>
      </c>
      <c r="U315" s="80" t="s">
        <v>167</v>
      </c>
      <c r="V315" s="97" t="s">
        <v>269</v>
      </c>
    </row>
    <row r="316" spans="1:22" s="127" customFormat="1" ht="19.5" customHeight="1">
      <c r="A316" s="92">
        <v>309</v>
      </c>
      <c r="B316" s="92" t="s">
        <v>562</v>
      </c>
      <c r="C316" s="132" t="s">
        <v>527</v>
      </c>
      <c r="D316" s="132" t="s">
        <v>182</v>
      </c>
      <c r="E316" s="93" t="s">
        <v>1288</v>
      </c>
      <c r="F316" s="94">
        <v>45839</v>
      </c>
      <c r="G316" s="94">
        <v>46023</v>
      </c>
      <c r="H316" s="133">
        <v>65000</v>
      </c>
      <c r="I316" s="133">
        <v>4427.58</v>
      </c>
      <c r="J316" s="95">
        <v>25</v>
      </c>
      <c r="K316" s="133">
        <v>1865.5</v>
      </c>
      <c r="L316" s="79">
        <f t="shared" si="24"/>
        <v>4615</v>
      </c>
      <c r="M316" s="79">
        <f t="shared" si="25"/>
        <v>845</v>
      </c>
      <c r="N316" s="81">
        <f t="shared" si="26"/>
        <v>1976</v>
      </c>
      <c r="O316" s="79">
        <f t="shared" si="27"/>
        <v>4608.5</v>
      </c>
      <c r="P316" s="124">
        <v>1125</v>
      </c>
      <c r="Q316" s="79">
        <f t="shared" si="28"/>
        <v>15035</v>
      </c>
      <c r="R316" s="124">
        <v>9394.08</v>
      </c>
      <c r="S316" s="79">
        <f t="shared" si="29"/>
        <v>10068.5</v>
      </c>
      <c r="T316" s="124">
        <v>55605.919999999998</v>
      </c>
      <c r="U316" s="80" t="s">
        <v>167</v>
      </c>
      <c r="V316" s="81" t="s">
        <v>269</v>
      </c>
    </row>
    <row r="317" spans="1:22" s="127" customFormat="1" ht="21" customHeight="1">
      <c r="A317" s="92">
        <v>310</v>
      </c>
      <c r="B317" s="92" t="s">
        <v>1003</v>
      </c>
      <c r="C317" s="132" t="s">
        <v>261</v>
      </c>
      <c r="D317" s="132" t="s">
        <v>209</v>
      </c>
      <c r="E317" s="93" t="s">
        <v>1288</v>
      </c>
      <c r="F317" s="94">
        <v>45689</v>
      </c>
      <c r="G317" s="94">
        <v>45870</v>
      </c>
      <c r="H317" s="133">
        <v>65000</v>
      </c>
      <c r="I317" s="133">
        <v>4427.58</v>
      </c>
      <c r="J317" s="95">
        <v>25</v>
      </c>
      <c r="K317" s="133">
        <v>1865.5</v>
      </c>
      <c r="L317" s="79">
        <f t="shared" si="24"/>
        <v>4615</v>
      </c>
      <c r="M317" s="79">
        <f t="shared" si="25"/>
        <v>845</v>
      </c>
      <c r="N317" s="81">
        <f t="shared" si="26"/>
        <v>1976</v>
      </c>
      <c r="O317" s="79">
        <f t="shared" si="27"/>
        <v>4608.5</v>
      </c>
      <c r="P317" s="92">
        <v>25</v>
      </c>
      <c r="Q317" s="79">
        <f t="shared" si="28"/>
        <v>13935</v>
      </c>
      <c r="R317" s="124">
        <v>8294.08</v>
      </c>
      <c r="S317" s="79">
        <f t="shared" si="29"/>
        <v>10068.5</v>
      </c>
      <c r="T317" s="124">
        <v>56705.919999999998</v>
      </c>
      <c r="U317" s="80" t="s">
        <v>167</v>
      </c>
      <c r="V317" s="97" t="s">
        <v>270</v>
      </c>
    </row>
    <row r="318" spans="1:22" s="127" customFormat="1" ht="18.75" customHeight="1">
      <c r="A318" s="92">
        <v>311</v>
      </c>
      <c r="B318" s="92" t="s">
        <v>1004</v>
      </c>
      <c r="C318" s="132" t="s">
        <v>62</v>
      </c>
      <c r="D318" s="132" t="s">
        <v>1175</v>
      </c>
      <c r="E318" s="93" t="s">
        <v>1288</v>
      </c>
      <c r="F318" s="94">
        <v>45689</v>
      </c>
      <c r="G318" s="94">
        <v>45870</v>
      </c>
      <c r="H318" s="133">
        <v>40000</v>
      </c>
      <c r="I318" s="132">
        <v>442.65</v>
      </c>
      <c r="J318" s="95">
        <v>25</v>
      </c>
      <c r="K318" s="133">
        <v>1148</v>
      </c>
      <c r="L318" s="79">
        <f t="shared" si="24"/>
        <v>2839.9999999999995</v>
      </c>
      <c r="M318" s="79">
        <f t="shared" si="25"/>
        <v>520</v>
      </c>
      <c r="N318" s="81">
        <f t="shared" si="26"/>
        <v>1216</v>
      </c>
      <c r="O318" s="79">
        <f t="shared" si="27"/>
        <v>2836</v>
      </c>
      <c r="P318" s="92">
        <v>25</v>
      </c>
      <c r="Q318" s="79">
        <f t="shared" si="28"/>
        <v>8585</v>
      </c>
      <c r="R318" s="124">
        <v>2831.65</v>
      </c>
      <c r="S318" s="79">
        <f t="shared" si="29"/>
        <v>6196</v>
      </c>
      <c r="T318" s="124">
        <v>37168.35</v>
      </c>
      <c r="U318" s="80" t="s">
        <v>167</v>
      </c>
      <c r="V318" s="97" t="s">
        <v>270</v>
      </c>
    </row>
    <row r="319" spans="1:22" s="127" customFormat="1" ht="21.75" customHeight="1">
      <c r="A319" s="92">
        <v>312</v>
      </c>
      <c r="B319" s="92" t="s">
        <v>10</v>
      </c>
      <c r="C319" s="132" t="s">
        <v>11</v>
      </c>
      <c r="D319" s="132" t="s">
        <v>201</v>
      </c>
      <c r="E319" s="93" t="s">
        <v>1288</v>
      </c>
      <c r="F319" s="94">
        <v>45689</v>
      </c>
      <c r="G319" s="94">
        <v>45870</v>
      </c>
      <c r="H319" s="133">
        <v>110000</v>
      </c>
      <c r="I319" s="133">
        <v>14457.62</v>
      </c>
      <c r="J319" s="95">
        <v>25</v>
      </c>
      <c r="K319" s="133">
        <v>3157</v>
      </c>
      <c r="L319" s="79">
        <f t="shared" si="24"/>
        <v>7809.9999999999991</v>
      </c>
      <c r="M319" s="79">
        <f t="shared" si="25"/>
        <v>1430</v>
      </c>
      <c r="N319" s="81">
        <f t="shared" si="26"/>
        <v>3344</v>
      </c>
      <c r="O319" s="79">
        <f t="shared" si="27"/>
        <v>7799.0000000000009</v>
      </c>
      <c r="P319" s="124">
        <v>2125</v>
      </c>
      <c r="Q319" s="79">
        <f t="shared" si="28"/>
        <v>25665</v>
      </c>
      <c r="R319" s="124">
        <v>23583.62</v>
      </c>
      <c r="S319" s="79">
        <f t="shared" si="29"/>
        <v>17039</v>
      </c>
      <c r="T319" s="124">
        <v>86916.38</v>
      </c>
      <c r="U319" s="80" t="s">
        <v>167</v>
      </c>
      <c r="V319" s="97" t="s">
        <v>270</v>
      </c>
    </row>
    <row r="320" spans="1:22" s="127" customFormat="1" ht="22.5" customHeight="1">
      <c r="A320" s="92">
        <v>313</v>
      </c>
      <c r="B320" s="92" t="s">
        <v>136</v>
      </c>
      <c r="C320" s="132" t="s">
        <v>21</v>
      </c>
      <c r="D320" s="132" t="s">
        <v>1146</v>
      </c>
      <c r="E320" s="93" t="s">
        <v>1288</v>
      </c>
      <c r="F320" s="94">
        <v>45778</v>
      </c>
      <c r="G320" s="94">
        <v>45962</v>
      </c>
      <c r="H320" s="133">
        <v>20000</v>
      </c>
      <c r="I320" s="132">
        <v>0</v>
      </c>
      <c r="J320" s="95">
        <v>25</v>
      </c>
      <c r="K320" s="132">
        <v>574</v>
      </c>
      <c r="L320" s="79">
        <f t="shared" si="24"/>
        <v>1419.9999999999998</v>
      </c>
      <c r="M320" s="79">
        <f t="shared" si="25"/>
        <v>260</v>
      </c>
      <c r="N320" s="81">
        <f t="shared" si="26"/>
        <v>608</v>
      </c>
      <c r="O320" s="79">
        <f t="shared" si="27"/>
        <v>1418</v>
      </c>
      <c r="P320" s="92">
        <v>125</v>
      </c>
      <c r="Q320" s="79">
        <f t="shared" si="28"/>
        <v>4405</v>
      </c>
      <c r="R320" s="124">
        <v>1307</v>
      </c>
      <c r="S320" s="79">
        <f t="shared" si="29"/>
        <v>3098</v>
      </c>
      <c r="T320" s="124">
        <v>18693</v>
      </c>
      <c r="U320" s="80" t="s">
        <v>167</v>
      </c>
      <c r="V320" s="81" t="s">
        <v>269</v>
      </c>
    </row>
    <row r="321" spans="1:22" s="127" customFormat="1" ht="21" customHeight="1">
      <c r="A321" s="92">
        <v>314</v>
      </c>
      <c r="B321" s="92" t="s">
        <v>356</v>
      </c>
      <c r="C321" s="132" t="s">
        <v>21</v>
      </c>
      <c r="D321" s="132" t="s">
        <v>1205</v>
      </c>
      <c r="E321" s="93" t="s">
        <v>1288</v>
      </c>
      <c r="F321" s="94">
        <v>45839</v>
      </c>
      <c r="G321" s="94">
        <v>46023</v>
      </c>
      <c r="H321" s="133">
        <v>20000</v>
      </c>
      <c r="I321" s="132">
        <v>0</v>
      </c>
      <c r="J321" s="95">
        <v>25</v>
      </c>
      <c r="K321" s="132">
        <v>574</v>
      </c>
      <c r="L321" s="79">
        <f t="shared" si="24"/>
        <v>1419.9999999999998</v>
      </c>
      <c r="M321" s="79">
        <f t="shared" si="25"/>
        <v>260</v>
      </c>
      <c r="N321" s="81">
        <f t="shared" si="26"/>
        <v>608</v>
      </c>
      <c r="O321" s="79">
        <f t="shared" si="27"/>
        <v>1418</v>
      </c>
      <c r="P321" s="92">
        <v>125</v>
      </c>
      <c r="Q321" s="79">
        <f t="shared" si="28"/>
        <v>4405</v>
      </c>
      <c r="R321" s="124">
        <v>1307</v>
      </c>
      <c r="S321" s="79">
        <f t="shared" si="29"/>
        <v>3098</v>
      </c>
      <c r="T321" s="124">
        <v>18693</v>
      </c>
      <c r="U321" s="80" t="s">
        <v>167</v>
      </c>
      <c r="V321" s="81" t="s">
        <v>269</v>
      </c>
    </row>
    <row r="322" spans="1:22" s="127" customFormat="1">
      <c r="A322" s="92">
        <v>315</v>
      </c>
      <c r="B322" s="92" t="s">
        <v>886</v>
      </c>
      <c r="C322" s="132" t="s">
        <v>54</v>
      </c>
      <c r="D322" s="132" t="s">
        <v>180</v>
      </c>
      <c r="E322" s="93" t="s">
        <v>1288</v>
      </c>
      <c r="F322" s="94">
        <v>45807</v>
      </c>
      <c r="G322" s="94">
        <v>45991</v>
      </c>
      <c r="H322" s="133">
        <v>95000</v>
      </c>
      <c r="I322" s="133">
        <v>10929.24</v>
      </c>
      <c r="J322" s="95">
        <v>25</v>
      </c>
      <c r="K322" s="133">
        <v>2726.5</v>
      </c>
      <c r="L322" s="79">
        <f t="shared" si="24"/>
        <v>6744.9999999999991</v>
      </c>
      <c r="M322" s="79">
        <f t="shared" si="25"/>
        <v>1235</v>
      </c>
      <c r="N322" s="81">
        <f t="shared" si="26"/>
        <v>2888</v>
      </c>
      <c r="O322" s="79">
        <f t="shared" si="27"/>
        <v>6735.5</v>
      </c>
      <c r="P322" s="92">
        <v>25</v>
      </c>
      <c r="Q322" s="79">
        <f t="shared" si="28"/>
        <v>20355</v>
      </c>
      <c r="R322" s="124">
        <v>16568.740000000002</v>
      </c>
      <c r="S322" s="79">
        <f t="shared" si="29"/>
        <v>14715.5</v>
      </c>
      <c r="T322" s="124">
        <v>78431.259999999995</v>
      </c>
      <c r="U322" s="80" t="s">
        <v>167</v>
      </c>
      <c r="V322" s="81" t="s">
        <v>269</v>
      </c>
    </row>
    <row r="323" spans="1:22" s="127" customFormat="1">
      <c r="A323" s="92">
        <v>316</v>
      </c>
      <c r="B323" s="92" t="s">
        <v>117</v>
      </c>
      <c r="C323" s="132" t="s">
        <v>80</v>
      </c>
      <c r="D323" s="132" t="s">
        <v>1206</v>
      </c>
      <c r="E323" s="93" t="s">
        <v>1288</v>
      </c>
      <c r="F323" s="94">
        <v>45839</v>
      </c>
      <c r="G323" s="94">
        <v>46023</v>
      </c>
      <c r="H323" s="133">
        <v>60000</v>
      </c>
      <c r="I323" s="133">
        <v>3486.68</v>
      </c>
      <c r="J323" s="95">
        <v>25</v>
      </c>
      <c r="K323" s="133">
        <v>1722</v>
      </c>
      <c r="L323" s="79">
        <f t="shared" si="24"/>
        <v>4260</v>
      </c>
      <c r="M323" s="79">
        <f t="shared" si="25"/>
        <v>780</v>
      </c>
      <c r="N323" s="81">
        <f t="shared" si="26"/>
        <v>1824</v>
      </c>
      <c r="O323" s="79">
        <f t="shared" si="27"/>
        <v>4254</v>
      </c>
      <c r="P323" s="92">
        <v>25</v>
      </c>
      <c r="Q323" s="79">
        <f t="shared" si="28"/>
        <v>12865</v>
      </c>
      <c r="R323" s="124">
        <v>7057.68</v>
      </c>
      <c r="S323" s="79">
        <f t="shared" si="29"/>
        <v>9294</v>
      </c>
      <c r="T323" s="124">
        <v>52942.32</v>
      </c>
      <c r="U323" s="80" t="s">
        <v>167</v>
      </c>
      <c r="V323" s="81" t="s">
        <v>269</v>
      </c>
    </row>
    <row r="324" spans="1:22" s="127" customFormat="1">
      <c r="A324" s="92">
        <v>317</v>
      </c>
      <c r="B324" s="92" t="s">
        <v>125</v>
      </c>
      <c r="C324" s="132" t="s">
        <v>80</v>
      </c>
      <c r="D324" s="132" t="s">
        <v>1207</v>
      </c>
      <c r="E324" s="93" t="s">
        <v>1288</v>
      </c>
      <c r="F324" s="94">
        <v>45839</v>
      </c>
      <c r="G324" s="94">
        <v>46023</v>
      </c>
      <c r="H324" s="133">
        <v>60000</v>
      </c>
      <c r="I324" s="133">
        <v>3486.68</v>
      </c>
      <c r="J324" s="95">
        <v>25</v>
      </c>
      <c r="K324" s="133">
        <v>1722</v>
      </c>
      <c r="L324" s="79">
        <f t="shared" si="24"/>
        <v>4260</v>
      </c>
      <c r="M324" s="79">
        <f t="shared" si="25"/>
        <v>780</v>
      </c>
      <c r="N324" s="81">
        <f t="shared" si="26"/>
        <v>1824</v>
      </c>
      <c r="O324" s="79">
        <f t="shared" si="27"/>
        <v>4254</v>
      </c>
      <c r="P324" s="92">
        <v>125</v>
      </c>
      <c r="Q324" s="79">
        <f t="shared" si="28"/>
        <v>12965</v>
      </c>
      <c r="R324" s="124">
        <v>7157.68</v>
      </c>
      <c r="S324" s="79">
        <f t="shared" si="29"/>
        <v>9294</v>
      </c>
      <c r="T324" s="124">
        <v>52842.32</v>
      </c>
      <c r="U324" s="80" t="s">
        <v>167</v>
      </c>
      <c r="V324" s="97" t="s">
        <v>269</v>
      </c>
    </row>
    <row r="325" spans="1:22" s="127" customFormat="1">
      <c r="A325" s="92">
        <v>318</v>
      </c>
      <c r="B325" s="92" t="s">
        <v>986</v>
      </c>
      <c r="C325" s="132" t="s">
        <v>381</v>
      </c>
      <c r="D325" s="132" t="s">
        <v>187</v>
      </c>
      <c r="E325" s="93" t="s">
        <v>690</v>
      </c>
      <c r="F325" s="94">
        <v>45839</v>
      </c>
      <c r="G325" s="94">
        <v>46023</v>
      </c>
      <c r="H325" s="133">
        <v>160000</v>
      </c>
      <c r="I325" s="133">
        <v>26218.87</v>
      </c>
      <c r="J325" s="95">
        <v>25</v>
      </c>
      <c r="K325" s="133">
        <v>4592</v>
      </c>
      <c r="L325" s="79">
        <f t="shared" si="24"/>
        <v>11359.999999999998</v>
      </c>
      <c r="M325" s="79">
        <f t="shared" si="25"/>
        <v>2080</v>
      </c>
      <c r="N325" s="81">
        <f t="shared" si="26"/>
        <v>4864</v>
      </c>
      <c r="O325" s="79">
        <f t="shared" si="27"/>
        <v>11344</v>
      </c>
      <c r="P325" s="92">
        <v>25</v>
      </c>
      <c r="Q325" s="79">
        <f t="shared" si="28"/>
        <v>34265</v>
      </c>
      <c r="R325" s="124">
        <v>35699.870000000003</v>
      </c>
      <c r="S325" s="79">
        <f t="shared" si="29"/>
        <v>24784</v>
      </c>
      <c r="T325" s="124">
        <v>124300.13</v>
      </c>
      <c r="U325" s="80" t="s">
        <v>167</v>
      </c>
      <c r="V325" s="97" t="s">
        <v>269</v>
      </c>
    </row>
    <row r="326" spans="1:22" s="127" customFormat="1">
      <c r="A326" s="92">
        <v>319</v>
      </c>
      <c r="B326" s="92" t="s">
        <v>629</v>
      </c>
      <c r="C326" s="132" t="s">
        <v>79</v>
      </c>
      <c r="D326" s="132" t="s">
        <v>1157</v>
      </c>
      <c r="E326" s="93" t="s">
        <v>1288</v>
      </c>
      <c r="F326" s="94">
        <v>45778</v>
      </c>
      <c r="G326" s="94">
        <v>45962</v>
      </c>
      <c r="H326" s="133">
        <v>85000</v>
      </c>
      <c r="I326" s="133">
        <v>8576.99</v>
      </c>
      <c r="J326" s="95">
        <v>25</v>
      </c>
      <c r="K326" s="133">
        <v>2439.5</v>
      </c>
      <c r="L326" s="79">
        <f t="shared" si="24"/>
        <v>6034.9999999999991</v>
      </c>
      <c r="M326" s="79">
        <f t="shared" si="25"/>
        <v>1105</v>
      </c>
      <c r="N326" s="81">
        <f t="shared" si="26"/>
        <v>2584</v>
      </c>
      <c r="O326" s="79">
        <f t="shared" si="27"/>
        <v>6026.5</v>
      </c>
      <c r="P326" s="92">
        <v>25</v>
      </c>
      <c r="Q326" s="79">
        <f t="shared" si="28"/>
        <v>18215</v>
      </c>
      <c r="R326" s="124">
        <v>13625.49</v>
      </c>
      <c r="S326" s="79">
        <f t="shared" si="29"/>
        <v>13166.5</v>
      </c>
      <c r="T326" s="124">
        <v>71374.509999999995</v>
      </c>
      <c r="U326" s="80" t="s">
        <v>167</v>
      </c>
      <c r="V326" s="81" t="s">
        <v>269</v>
      </c>
    </row>
    <row r="327" spans="1:22" s="127" customFormat="1">
      <c r="A327" s="92">
        <v>320</v>
      </c>
      <c r="B327" s="92" t="s">
        <v>933</v>
      </c>
      <c r="C327" s="132" t="s">
        <v>23</v>
      </c>
      <c r="D327" s="132" t="s">
        <v>267</v>
      </c>
      <c r="E327" s="93" t="s">
        <v>1288</v>
      </c>
      <c r="F327" s="94">
        <v>45748</v>
      </c>
      <c r="G327" s="94">
        <v>45962</v>
      </c>
      <c r="H327" s="133">
        <v>80000</v>
      </c>
      <c r="I327" s="133">
        <v>7400.87</v>
      </c>
      <c r="J327" s="95">
        <v>25</v>
      </c>
      <c r="K327" s="133">
        <v>2296</v>
      </c>
      <c r="L327" s="79">
        <f t="shared" si="24"/>
        <v>5679.9999999999991</v>
      </c>
      <c r="M327" s="79">
        <f t="shared" si="25"/>
        <v>1040</v>
      </c>
      <c r="N327" s="81">
        <f t="shared" si="26"/>
        <v>2432</v>
      </c>
      <c r="O327" s="79">
        <f t="shared" si="27"/>
        <v>5672</v>
      </c>
      <c r="P327" s="92">
        <v>25</v>
      </c>
      <c r="Q327" s="79">
        <f t="shared" si="28"/>
        <v>17145</v>
      </c>
      <c r="R327" s="124">
        <v>12153.87</v>
      </c>
      <c r="S327" s="79">
        <f t="shared" si="29"/>
        <v>12392</v>
      </c>
      <c r="T327" s="124">
        <v>67846.13</v>
      </c>
      <c r="U327" s="80" t="s">
        <v>167</v>
      </c>
      <c r="V327" s="97" t="s">
        <v>269</v>
      </c>
    </row>
    <row r="328" spans="1:22" s="127" customFormat="1">
      <c r="A328" s="92">
        <v>321</v>
      </c>
      <c r="B328" s="92" t="s">
        <v>344</v>
      </c>
      <c r="C328" s="132" t="s">
        <v>21</v>
      </c>
      <c r="D328" s="132" t="s">
        <v>1168</v>
      </c>
      <c r="E328" s="93" t="s">
        <v>1288</v>
      </c>
      <c r="F328" s="94">
        <v>45839</v>
      </c>
      <c r="G328" s="94">
        <v>46023</v>
      </c>
      <c r="H328" s="133">
        <v>20000</v>
      </c>
      <c r="I328" s="132">
        <v>0</v>
      </c>
      <c r="J328" s="95">
        <v>25</v>
      </c>
      <c r="K328" s="132">
        <v>574</v>
      </c>
      <c r="L328" s="79">
        <f t="shared" ref="L328:L391" si="30">H328*0.071</f>
        <v>1419.9999999999998</v>
      </c>
      <c r="M328" s="79">
        <f t="shared" ref="M328:M391" si="31">H328*0.013</f>
        <v>260</v>
      </c>
      <c r="N328" s="81">
        <f t="shared" ref="N328:N391" si="32">+H328*0.0304</f>
        <v>608</v>
      </c>
      <c r="O328" s="79">
        <f t="shared" ref="O328:O391" si="33">H328*0.0709</f>
        <v>1418</v>
      </c>
      <c r="P328" s="92">
        <v>25</v>
      </c>
      <c r="Q328" s="79">
        <f t="shared" si="28"/>
        <v>4305</v>
      </c>
      <c r="R328" s="124">
        <v>1207</v>
      </c>
      <c r="S328" s="79">
        <f t="shared" si="29"/>
        <v>3098</v>
      </c>
      <c r="T328" s="124">
        <v>18793</v>
      </c>
      <c r="U328" s="80" t="s">
        <v>167</v>
      </c>
      <c r="V328" s="81" t="s">
        <v>269</v>
      </c>
    </row>
    <row r="329" spans="1:22" s="127" customFormat="1">
      <c r="A329" s="92">
        <v>322</v>
      </c>
      <c r="B329" s="92" t="s">
        <v>1082</v>
      </c>
      <c r="C329" s="132" t="s">
        <v>1042</v>
      </c>
      <c r="D329" s="132" t="s">
        <v>174</v>
      </c>
      <c r="E329" s="93" t="s">
        <v>1288</v>
      </c>
      <c r="F329" s="94">
        <v>45717</v>
      </c>
      <c r="G329" s="94">
        <v>45901</v>
      </c>
      <c r="H329" s="133">
        <v>60000</v>
      </c>
      <c r="I329" s="133">
        <v>3486.68</v>
      </c>
      <c r="J329" s="95">
        <v>25</v>
      </c>
      <c r="K329" s="133">
        <v>1722</v>
      </c>
      <c r="L329" s="79">
        <f t="shared" si="30"/>
        <v>4260</v>
      </c>
      <c r="M329" s="79">
        <f t="shared" si="31"/>
        <v>780</v>
      </c>
      <c r="N329" s="81">
        <f t="shared" si="32"/>
        <v>1824</v>
      </c>
      <c r="O329" s="79">
        <f t="shared" si="33"/>
        <v>4254</v>
      </c>
      <c r="P329" s="92">
        <v>25</v>
      </c>
      <c r="Q329" s="79">
        <f t="shared" ref="Q329:Q392" si="34">SUM(K329:P329)</f>
        <v>12865</v>
      </c>
      <c r="R329" s="124">
        <v>7057.68</v>
      </c>
      <c r="S329" s="79">
        <f t="shared" ref="S329:S392" si="35">L329+M329+O329</f>
        <v>9294</v>
      </c>
      <c r="T329" s="124">
        <v>52942.32</v>
      </c>
      <c r="U329" s="80" t="s">
        <v>167</v>
      </c>
      <c r="V329" s="97" t="s">
        <v>269</v>
      </c>
    </row>
    <row r="330" spans="1:22" s="127" customFormat="1">
      <c r="A330" s="92">
        <v>323</v>
      </c>
      <c r="B330" s="92" t="s">
        <v>576</v>
      </c>
      <c r="C330" s="132" t="s">
        <v>14</v>
      </c>
      <c r="D330" s="132" t="s">
        <v>1208</v>
      </c>
      <c r="E330" s="93" t="s">
        <v>1288</v>
      </c>
      <c r="F330" s="94">
        <v>45839</v>
      </c>
      <c r="G330" s="94">
        <v>46023</v>
      </c>
      <c r="H330" s="133">
        <v>50000</v>
      </c>
      <c r="I330" s="133">
        <v>1854</v>
      </c>
      <c r="J330" s="95">
        <v>25</v>
      </c>
      <c r="K330" s="133">
        <v>1435</v>
      </c>
      <c r="L330" s="79">
        <f t="shared" si="30"/>
        <v>3549.9999999999995</v>
      </c>
      <c r="M330" s="79">
        <f t="shared" si="31"/>
        <v>650</v>
      </c>
      <c r="N330" s="81">
        <f t="shared" si="32"/>
        <v>1520</v>
      </c>
      <c r="O330" s="79">
        <f t="shared" si="33"/>
        <v>3545.0000000000005</v>
      </c>
      <c r="P330" s="92">
        <v>125</v>
      </c>
      <c r="Q330" s="79">
        <f t="shared" si="34"/>
        <v>10825</v>
      </c>
      <c r="R330" s="124">
        <v>4934</v>
      </c>
      <c r="S330" s="79">
        <f t="shared" si="35"/>
        <v>7745</v>
      </c>
      <c r="T330" s="124">
        <v>45066</v>
      </c>
      <c r="U330" s="80" t="s">
        <v>167</v>
      </c>
      <c r="V330" s="81" t="s">
        <v>269</v>
      </c>
    </row>
    <row r="331" spans="1:22" s="127" customFormat="1">
      <c r="A331" s="92">
        <v>324</v>
      </c>
      <c r="B331" s="92" t="s">
        <v>835</v>
      </c>
      <c r="C331" s="132" t="s">
        <v>5</v>
      </c>
      <c r="D331" s="132" t="s">
        <v>172</v>
      </c>
      <c r="E331" s="93" t="s">
        <v>1288</v>
      </c>
      <c r="F331" s="94">
        <v>45778</v>
      </c>
      <c r="G331" s="94">
        <v>45962</v>
      </c>
      <c r="H331" s="133">
        <v>220000</v>
      </c>
      <c r="I331" s="133">
        <v>40357.08</v>
      </c>
      <c r="J331" s="95">
        <v>25</v>
      </c>
      <c r="K331" s="133">
        <v>6314</v>
      </c>
      <c r="L331" s="79">
        <f t="shared" si="30"/>
        <v>15619.999999999998</v>
      </c>
      <c r="M331" s="79">
        <f t="shared" si="31"/>
        <v>2860</v>
      </c>
      <c r="N331" s="81">
        <f t="shared" si="32"/>
        <v>6688</v>
      </c>
      <c r="O331" s="79">
        <f t="shared" si="33"/>
        <v>15598.000000000002</v>
      </c>
      <c r="P331" s="92">
        <v>25</v>
      </c>
      <c r="Q331" s="79">
        <f t="shared" si="34"/>
        <v>47105</v>
      </c>
      <c r="R331" s="124">
        <v>41586.370000000003</v>
      </c>
      <c r="S331" s="79">
        <f t="shared" si="35"/>
        <v>34078</v>
      </c>
      <c r="T331" s="124">
        <v>166714.78</v>
      </c>
      <c r="U331" s="80" t="s">
        <v>167</v>
      </c>
      <c r="V331" s="81" t="s">
        <v>269</v>
      </c>
    </row>
    <row r="332" spans="1:22" s="127" customFormat="1">
      <c r="A332" s="92">
        <v>325</v>
      </c>
      <c r="B332" s="92" t="s">
        <v>258</v>
      </c>
      <c r="C332" s="132" t="s">
        <v>54</v>
      </c>
      <c r="D332" s="132" t="s">
        <v>208</v>
      </c>
      <c r="E332" s="93" t="s">
        <v>1288</v>
      </c>
      <c r="F332" s="94">
        <v>45839</v>
      </c>
      <c r="G332" s="94">
        <v>46023</v>
      </c>
      <c r="H332" s="133">
        <v>55000</v>
      </c>
      <c r="I332" s="133">
        <v>2045.04</v>
      </c>
      <c r="J332" s="95">
        <v>25</v>
      </c>
      <c r="K332" s="133">
        <v>1578.5</v>
      </c>
      <c r="L332" s="79">
        <f t="shared" si="30"/>
        <v>3904.9999999999995</v>
      </c>
      <c r="M332" s="79">
        <f t="shared" si="31"/>
        <v>715</v>
      </c>
      <c r="N332" s="81">
        <f t="shared" si="32"/>
        <v>1672</v>
      </c>
      <c r="O332" s="79">
        <f t="shared" si="33"/>
        <v>3899.5000000000005</v>
      </c>
      <c r="P332" s="124">
        <v>3455.92</v>
      </c>
      <c r="Q332" s="79">
        <f t="shared" si="34"/>
        <v>15225.92</v>
      </c>
      <c r="R332" s="124">
        <v>8751.4599999999991</v>
      </c>
      <c r="S332" s="79">
        <f t="shared" si="35"/>
        <v>8519.5</v>
      </c>
      <c r="T332" s="124">
        <v>46248.54</v>
      </c>
      <c r="U332" s="80" t="s">
        <v>167</v>
      </c>
      <c r="V332" s="81" t="s">
        <v>270</v>
      </c>
    </row>
    <row r="333" spans="1:22" s="127" customFormat="1">
      <c r="A333" s="92">
        <v>326</v>
      </c>
      <c r="B333" s="92" t="s">
        <v>1005</v>
      </c>
      <c r="C333" s="132" t="s">
        <v>381</v>
      </c>
      <c r="D333" s="132" t="s">
        <v>187</v>
      </c>
      <c r="E333" s="93" t="s">
        <v>690</v>
      </c>
      <c r="F333" s="94">
        <v>45689</v>
      </c>
      <c r="G333" s="94">
        <v>45870</v>
      </c>
      <c r="H333" s="133">
        <v>145000</v>
      </c>
      <c r="I333" s="133">
        <v>22690.49</v>
      </c>
      <c r="J333" s="95">
        <v>25</v>
      </c>
      <c r="K333" s="133">
        <v>4161.5</v>
      </c>
      <c r="L333" s="79">
        <f t="shared" si="30"/>
        <v>10294.999999999998</v>
      </c>
      <c r="M333" s="79">
        <f t="shared" si="31"/>
        <v>1885</v>
      </c>
      <c r="N333" s="81">
        <f t="shared" si="32"/>
        <v>4408</v>
      </c>
      <c r="O333" s="79">
        <f t="shared" si="33"/>
        <v>10280.5</v>
      </c>
      <c r="P333" s="124">
        <v>3125</v>
      </c>
      <c r="Q333" s="79">
        <f t="shared" si="34"/>
        <v>34155</v>
      </c>
      <c r="R333" s="124">
        <v>31284.99</v>
      </c>
      <c r="S333" s="79">
        <f t="shared" si="35"/>
        <v>22460.5</v>
      </c>
      <c r="T333" s="124">
        <v>110115.01</v>
      </c>
      <c r="U333" s="80" t="s">
        <v>167</v>
      </c>
      <c r="V333" s="97" t="s">
        <v>269</v>
      </c>
    </row>
    <row r="334" spans="1:22" s="127" customFormat="1">
      <c r="A334" s="92">
        <v>327</v>
      </c>
      <c r="B334" s="92" t="s">
        <v>1006</v>
      </c>
      <c r="C334" s="132" t="s">
        <v>262</v>
      </c>
      <c r="D334" s="132" t="s">
        <v>174</v>
      </c>
      <c r="E334" s="93" t="s">
        <v>1288</v>
      </c>
      <c r="F334" s="94">
        <v>45689</v>
      </c>
      <c r="G334" s="94">
        <v>45870</v>
      </c>
      <c r="H334" s="133">
        <v>60000</v>
      </c>
      <c r="I334" s="133">
        <v>3486.68</v>
      </c>
      <c r="J334" s="95">
        <v>25</v>
      </c>
      <c r="K334" s="133">
        <v>1722</v>
      </c>
      <c r="L334" s="79">
        <f t="shared" si="30"/>
        <v>4260</v>
      </c>
      <c r="M334" s="79">
        <f t="shared" si="31"/>
        <v>780</v>
      </c>
      <c r="N334" s="81">
        <f t="shared" si="32"/>
        <v>1824</v>
      </c>
      <c r="O334" s="79">
        <f t="shared" si="33"/>
        <v>4254</v>
      </c>
      <c r="P334" s="92">
        <v>25</v>
      </c>
      <c r="Q334" s="79">
        <f t="shared" si="34"/>
        <v>12865</v>
      </c>
      <c r="R334" s="124">
        <v>7057.68</v>
      </c>
      <c r="S334" s="79">
        <f t="shared" si="35"/>
        <v>9294</v>
      </c>
      <c r="T334" s="124">
        <v>52942.32</v>
      </c>
      <c r="U334" s="80" t="s">
        <v>167</v>
      </c>
      <c r="V334" s="97" t="s">
        <v>269</v>
      </c>
    </row>
    <row r="335" spans="1:22" s="127" customFormat="1">
      <c r="A335" s="92">
        <v>328</v>
      </c>
      <c r="B335" s="92" t="s">
        <v>368</v>
      </c>
      <c r="C335" s="132" t="s">
        <v>386</v>
      </c>
      <c r="D335" s="132" t="s">
        <v>177</v>
      </c>
      <c r="E335" s="93" t="s">
        <v>1288</v>
      </c>
      <c r="F335" s="94">
        <v>45807</v>
      </c>
      <c r="G335" s="94">
        <v>45991</v>
      </c>
      <c r="H335" s="133">
        <v>55000</v>
      </c>
      <c r="I335" s="133">
        <v>2559.6799999999998</v>
      </c>
      <c r="J335" s="95">
        <v>25</v>
      </c>
      <c r="K335" s="133">
        <v>1578.5</v>
      </c>
      <c r="L335" s="79">
        <f t="shared" si="30"/>
        <v>3904.9999999999995</v>
      </c>
      <c r="M335" s="79">
        <f t="shared" si="31"/>
        <v>715</v>
      </c>
      <c r="N335" s="81">
        <f t="shared" si="32"/>
        <v>1672</v>
      </c>
      <c r="O335" s="79">
        <f t="shared" si="33"/>
        <v>3899.5000000000005</v>
      </c>
      <c r="P335" s="92">
        <v>25</v>
      </c>
      <c r="Q335" s="79">
        <f t="shared" si="34"/>
        <v>11795</v>
      </c>
      <c r="R335" s="124">
        <v>5835.18</v>
      </c>
      <c r="S335" s="79">
        <f t="shared" si="35"/>
        <v>8519.5</v>
      </c>
      <c r="T335" s="124">
        <v>49164.82</v>
      </c>
      <c r="U335" s="80" t="s">
        <v>167</v>
      </c>
      <c r="V335" s="81" t="s">
        <v>269</v>
      </c>
    </row>
    <row r="336" spans="1:22" s="127" customFormat="1">
      <c r="A336" s="92">
        <v>329</v>
      </c>
      <c r="B336" s="92" t="s">
        <v>630</v>
      </c>
      <c r="C336" s="132" t="s">
        <v>21</v>
      </c>
      <c r="D336" s="132" t="s">
        <v>1160</v>
      </c>
      <c r="E336" s="93" t="s">
        <v>1288</v>
      </c>
      <c r="F336" s="94">
        <v>45807</v>
      </c>
      <c r="G336" s="94">
        <v>45991</v>
      </c>
      <c r="H336" s="133">
        <v>20000</v>
      </c>
      <c r="I336" s="132">
        <v>0</v>
      </c>
      <c r="J336" s="95">
        <v>25</v>
      </c>
      <c r="K336" s="132">
        <v>574</v>
      </c>
      <c r="L336" s="79">
        <f t="shared" si="30"/>
        <v>1419.9999999999998</v>
      </c>
      <c r="M336" s="79">
        <f t="shared" si="31"/>
        <v>260</v>
      </c>
      <c r="N336" s="81">
        <f t="shared" si="32"/>
        <v>608</v>
      </c>
      <c r="O336" s="79">
        <f t="shared" si="33"/>
        <v>1418</v>
      </c>
      <c r="P336" s="92">
        <v>25</v>
      </c>
      <c r="Q336" s="79">
        <f t="shared" si="34"/>
        <v>4305</v>
      </c>
      <c r="R336" s="124">
        <v>1207</v>
      </c>
      <c r="S336" s="79">
        <f t="shared" si="35"/>
        <v>3098</v>
      </c>
      <c r="T336" s="124">
        <v>18793</v>
      </c>
      <c r="U336" s="80" t="s">
        <v>167</v>
      </c>
      <c r="V336" s="81" t="s">
        <v>269</v>
      </c>
    </row>
    <row r="337" spans="1:22" s="127" customFormat="1">
      <c r="A337" s="92">
        <v>330</v>
      </c>
      <c r="B337" s="92" t="s">
        <v>218</v>
      </c>
      <c r="C337" s="132" t="s">
        <v>259</v>
      </c>
      <c r="D337" s="132" t="s">
        <v>525</v>
      </c>
      <c r="E337" s="93" t="s">
        <v>1288</v>
      </c>
      <c r="F337" s="94">
        <v>45839</v>
      </c>
      <c r="G337" s="94">
        <v>46023</v>
      </c>
      <c r="H337" s="133">
        <v>70000</v>
      </c>
      <c r="I337" s="133">
        <v>5368.48</v>
      </c>
      <c r="J337" s="95">
        <v>25</v>
      </c>
      <c r="K337" s="133">
        <v>2009</v>
      </c>
      <c r="L337" s="79">
        <f t="shared" si="30"/>
        <v>4970</v>
      </c>
      <c r="M337" s="79">
        <f t="shared" si="31"/>
        <v>910</v>
      </c>
      <c r="N337" s="81">
        <f t="shared" si="32"/>
        <v>2128</v>
      </c>
      <c r="O337" s="79">
        <f t="shared" si="33"/>
        <v>4963</v>
      </c>
      <c r="P337" s="124">
        <v>8652.73</v>
      </c>
      <c r="Q337" s="79">
        <f t="shared" si="34"/>
        <v>23632.73</v>
      </c>
      <c r="R337" s="124">
        <v>18809.68</v>
      </c>
      <c r="S337" s="79">
        <f t="shared" si="35"/>
        <v>10843</v>
      </c>
      <c r="T337" s="124">
        <v>51190.32</v>
      </c>
      <c r="U337" s="80" t="s">
        <v>167</v>
      </c>
      <c r="V337" s="81" t="s">
        <v>270</v>
      </c>
    </row>
    <row r="338" spans="1:22" s="127" customFormat="1">
      <c r="A338" s="92">
        <v>331</v>
      </c>
      <c r="B338" s="92" t="s">
        <v>1007</v>
      </c>
      <c r="C338" s="132" t="s">
        <v>4</v>
      </c>
      <c r="D338" s="132" t="s">
        <v>1219</v>
      </c>
      <c r="E338" s="93" t="s">
        <v>1288</v>
      </c>
      <c r="F338" s="94">
        <v>45689</v>
      </c>
      <c r="G338" s="94">
        <v>45870</v>
      </c>
      <c r="H338" s="133">
        <v>80000</v>
      </c>
      <c r="I338" s="133">
        <v>7400.87</v>
      </c>
      <c r="J338" s="95">
        <v>25</v>
      </c>
      <c r="K338" s="133">
        <v>2296</v>
      </c>
      <c r="L338" s="79">
        <f t="shared" si="30"/>
        <v>5679.9999999999991</v>
      </c>
      <c r="M338" s="79">
        <f t="shared" si="31"/>
        <v>1040</v>
      </c>
      <c r="N338" s="81">
        <f t="shared" si="32"/>
        <v>2432</v>
      </c>
      <c r="O338" s="79">
        <f t="shared" si="33"/>
        <v>5672</v>
      </c>
      <c r="P338" s="92">
        <v>25</v>
      </c>
      <c r="Q338" s="79">
        <f t="shared" si="34"/>
        <v>17145</v>
      </c>
      <c r="R338" s="124">
        <v>23926.87</v>
      </c>
      <c r="S338" s="79">
        <f t="shared" si="35"/>
        <v>12392</v>
      </c>
      <c r="T338" s="124">
        <v>96073.13</v>
      </c>
      <c r="U338" s="80" t="s">
        <v>167</v>
      </c>
      <c r="V338" s="97" t="s">
        <v>270</v>
      </c>
    </row>
    <row r="339" spans="1:22" s="127" customFormat="1">
      <c r="A339" s="92">
        <v>332</v>
      </c>
      <c r="B339" s="92" t="s">
        <v>934</v>
      </c>
      <c r="C339" s="132" t="s">
        <v>21</v>
      </c>
      <c r="D339" s="132" t="s">
        <v>1208</v>
      </c>
      <c r="E339" s="93" t="s">
        <v>1288</v>
      </c>
      <c r="F339" s="94">
        <v>45748</v>
      </c>
      <c r="G339" s="94">
        <v>45962</v>
      </c>
      <c r="H339" s="133">
        <v>20000</v>
      </c>
      <c r="I339" s="132">
        <v>0</v>
      </c>
      <c r="J339" s="95">
        <v>25</v>
      </c>
      <c r="K339" s="132">
        <v>574</v>
      </c>
      <c r="L339" s="79">
        <f t="shared" si="30"/>
        <v>1419.9999999999998</v>
      </c>
      <c r="M339" s="79">
        <f t="shared" si="31"/>
        <v>260</v>
      </c>
      <c r="N339" s="81">
        <f t="shared" si="32"/>
        <v>608</v>
      </c>
      <c r="O339" s="79">
        <f t="shared" si="33"/>
        <v>1418</v>
      </c>
      <c r="P339" s="92">
        <v>25</v>
      </c>
      <c r="Q339" s="79">
        <f t="shared" si="34"/>
        <v>4305</v>
      </c>
      <c r="R339" s="124">
        <v>1207</v>
      </c>
      <c r="S339" s="79">
        <f t="shared" si="35"/>
        <v>3098</v>
      </c>
      <c r="T339" s="124">
        <v>18793</v>
      </c>
      <c r="U339" s="80" t="s">
        <v>167</v>
      </c>
      <c r="V339" s="97" t="s">
        <v>269</v>
      </c>
    </row>
    <row r="340" spans="1:22" s="127" customFormat="1">
      <c r="A340" s="92">
        <v>333</v>
      </c>
      <c r="B340" s="92" t="s">
        <v>679</v>
      </c>
      <c r="C340" s="132" t="s">
        <v>4</v>
      </c>
      <c r="D340" s="132" t="s">
        <v>1143</v>
      </c>
      <c r="E340" s="93" t="s">
        <v>1288</v>
      </c>
      <c r="F340" s="94">
        <v>45778</v>
      </c>
      <c r="G340" s="94">
        <v>45962</v>
      </c>
      <c r="H340" s="133">
        <v>30000</v>
      </c>
      <c r="I340" s="132">
        <v>0</v>
      </c>
      <c r="J340" s="95">
        <v>25</v>
      </c>
      <c r="K340" s="132">
        <v>861</v>
      </c>
      <c r="L340" s="79">
        <f t="shared" si="30"/>
        <v>2130</v>
      </c>
      <c r="M340" s="79">
        <f t="shared" si="31"/>
        <v>390</v>
      </c>
      <c r="N340" s="81">
        <f t="shared" si="32"/>
        <v>912</v>
      </c>
      <c r="O340" s="79">
        <f t="shared" si="33"/>
        <v>2127</v>
      </c>
      <c r="P340" s="92">
        <v>25</v>
      </c>
      <c r="Q340" s="79">
        <f t="shared" si="34"/>
        <v>6445</v>
      </c>
      <c r="R340" s="124">
        <v>1798</v>
      </c>
      <c r="S340" s="79">
        <f t="shared" si="35"/>
        <v>4647</v>
      </c>
      <c r="T340" s="124">
        <v>28202</v>
      </c>
      <c r="U340" s="80" t="s">
        <v>167</v>
      </c>
      <c r="V340" s="81" t="s">
        <v>269</v>
      </c>
    </row>
    <row r="341" spans="1:22" s="127" customFormat="1">
      <c r="A341" s="92">
        <v>334</v>
      </c>
      <c r="B341" s="92" t="s">
        <v>887</v>
      </c>
      <c r="C341" s="132" t="s">
        <v>6</v>
      </c>
      <c r="D341" s="132" t="s">
        <v>192</v>
      </c>
      <c r="E341" s="93" t="s">
        <v>1288</v>
      </c>
      <c r="F341" s="94">
        <v>45778</v>
      </c>
      <c r="G341" s="94">
        <v>45962</v>
      </c>
      <c r="H341" s="133">
        <v>130000</v>
      </c>
      <c r="I341" s="133">
        <v>19162.12</v>
      </c>
      <c r="J341" s="95">
        <v>25</v>
      </c>
      <c r="K341" s="133">
        <v>3731</v>
      </c>
      <c r="L341" s="79">
        <f t="shared" si="30"/>
        <v>9230</v>
      </c>
      <c r="M341" s="79">
        <f t="shared" si="31"/>
        <v>1690</v>
      </c>
      <c r="N341" s="81">
        <f t="shared" si="32"/>
        <v>3952</v>
      </c>
      <c r="O341" s="79">
        <f t="shared" si="33"/>
        <v>9217</v>
      </c>
      <c r="P341" s="92">
        <v>25</v>
      </c>
      <c r="Q341" s="79">
        <f t="shared" si="34"/>
        <v>27845</v>
      </c>
      <c r="R341" s="124">
        <v>26870.12</v>
      </c>
      <c r="S341" s="79">
        <f t="shared" si="35"/>
        <v>20137</v>
      </c>
      <c r="T341" s="124">
        <v>103129.88</v>
      </c>
      <c r="U341" s="80" t="s">
        <v>167</v>
      </c>
      <c r="V341" s="97" t="s">
        <v>269</v>
      </c>
    </row>
    <row r="342" spans="1:22" s="127" customFormat="1">
      <c r="A342" s="92">
        <v>335</v>
      </c>
      <c r="B342" s="92" t="s">
        <v>725</v>
      </c>
      <c r="C342" s="132" t="s">
        <v>54</v>
      </c>
      <c r="D342" s="132" t="s">
        <v>174</v>
      </c>
      <c r="E342" s="93" t="s">
        <v>1288</v>
      </c>
      <c r="F342" s="94">
        <v>45839</v>
      </c>
      <c r="G342" s="94">
        <v>46023</v>
      </c>
      <c r="H342" s="133">
        <v>65000</v>
      </c>
      <c r="I342" s="133">
        <v>4427.58</v>
      </c>
      <c r="J342" s="95">
        <v>25</v>
      </c>
      <c r="K342" s="133">
        <v>1865.5</v>
      </c>
      <c r="L342" s="79">
        <f t="shared" si="30"/>
        <v>4615</v>
      </c>
      <c r="M342" s="79">
        <f t="shared" si="31"/>
        <v>845</v>
      </c>
      <c r="N342" s="81">
        <f t="shared" si="32"/>
        <v>1976</v>
      </c>
      <c r="O342" s="79">
        <f t="shared" si="33"/>
        <v>4608.5</v>
      </c>
      <c r="P342" s="92">
        <v>25</v>
      </c>
      <c r="Q342" s="79">
        <f t="shared" si="34"/>
        <v>13935</v>
      </c>
      <c r="R342" s="124">
        <v>8294.08</v>
      </c>
      <c r="S342" s="79">
        <f t="shared" si="35"/>
        <v>10068.5</v>
      </c>
      <c r="T342" s="124">
        <v>56705.919999999998</v>
      </c>
      <c r="U342" s="80" t="s">
        <v>167</v>
      </c>
      <c r="V342" s="97" t="s">
        <v>269</v>
      </c>
    </row>
    <row r="343" spans="1:22" s="127" customFormat="1">
      <c r="A343" s="92">
        <v>336</v>
      </c>
      <c r="B343" s="92" t="s">
        <v>31</v>
      </c>
      <c r="C343" s="132" t="s">
        <v>32</v>
      </c>
      <c r="D343" s="132" t="s">
        <v>182</v>
      </c>
      <c r="E343" s="93" t="s">
        <v>1288</v>
      </c>
      <c r="F343" s="94">
        <v>45839</v>
      </c>
      <c r="G343" s="94">
        <v>46023</v>
      </c>
      <c r="H343" s="133">
        <v>46000</v>
      </c>
      <c r="I343" s="133">
        <v>1032.1400000000001</v>
      </c>
      <c r="J343" s="95">
        <v>25</v>
      </c>
      <c r="K343" s="133">
        <v>1320.2</v>
      </c>
      <c r="L343" s="79">
        <f t="shared" si="30"/>
        <v>3265.9999999999995</v>
      </c>
      <c r="M343" s="79">
        <f t="shared" si="31"/>
        <v>598</v>
      </c>
      <c r="N343" s="81">
        <f t="shared" si="32"/>
        <v>1398.4</v>
      </c>
      <c r="O343" s="79">
        <f t="shared" si="33"/>
        <v>3261.4</v>
      </c>
      <c r="P343" s="124">
        <v>1840.46</v>
      </c>
      <c r="Q343" s="79">
        <f t="shared" si="34"/>
        <v>11684.46</v>
      </c>
      <c r="R343" s="124">
        <v>5591.2</v>
      </c>
      <c r="S343" s="79">
        <f t="shared" si="35"/>
        <v>7125.4</v>
      </c>
      <c r="T343" s="124">
        <v>40408.800000000003</v>
      </c>
      <c r="U343" s="80" t="s">
        <v>167</v>
      </c>
      <c r="V343" s="81" t="s">
        <v>269</v>
      </c>
    </row>
    <row r="344" spans="1:22" s="127" customFormat="1">
      <c r="A344" s="92">
        <v>337</v>
      </c>
      <c r="B344" s="92" t="s">
        <v>222</v>
      </c>
      <c r="C344" s="132" t="s">
        <v>261</v>
      </c>
      <c r="D344" s="132" t="s">
        <v>173</v>
      </c>
      <c r="E344" s="93" t="s">
        <v>1288</v>
      </c>
      <c r="F344" s="94">
        <v>45839</v>
      </c>
      <c r="G344" s="94">
        <v>46023</v>
      </c>
      <c r="H344" s="133">
        <v>80000</v>
      </c>
      <c r="I344" s="133">
        <v>7400.87</v>
      </c>
      <c r="J344" s="95">
        <v>25</v>
      </c>
      <c r="K344" s="133">
        <v>2296</v>
      </c>
      <c r="L344" s="79">
        <f t="shared" si="30"/>
        <v>5679.9999999999991</v>
      </c>
      <c r="M344" s="79">
        <f t="shared" si="31"/>
        <v>1040</v>
      </c>
      <c r="N344" s="81">
        <f t="shared" si="32"/>
        <v>2432</v>
      </c>
      <c r="O344" s="79">
        <f t="shared" si="33"/>
        <v>5672</v>
      </c>
      <c r="P344" s="124">
        <v>2125</v>
      </c>
      <c r="Q344" s="79">
        <f t="shared" si="34"/>
        <v>19245</v>
      </c>
      <c r="R344" s="124">
        <v>10394.08</v>
      </c>
      <c r="S344" s="79">
        <f t="shared" si="35"/>
        <v>12392</v>
      </c>
      <c r="T344" s="124">
        <v>65746.13</v>
      </c>
      <c r="U344" s="80" t="s">
        <v>167</v>
      </c>
      <c r="V344" s="97" t="s">
        <v>269</v>
      </c>
    </row>
    <row r="345" spans="1:22" s="127" customFormat="1">
      <c r="A345" s="92">
        <v>338</v>
      </c>
      <c r="B345" s="92" t="s">
        <v>589</v>
      </c>
      <c r="C345" s="132" t="s">
        <v>54</v>
      </c>
      <c r="D345" s="132" t="s">
        <v>1143</v>
      </c>
      <c r="E345" s="93" t="s">
        <v>1288</v>
      </c>
      <c r="F345" s="94">
        <v>45689</v>
      </c>
      <c r="G345" s="94">
        <v>45870</v>
      </c>
      <c r="H345" s="133">
        <v>70000</v>
      </c>
      <c r="I345" s="133">
        <v>5368.48</v>
      </c>
      <c r="J345" s="95">
        <v>25</v>
      </c>
      <c r="K345" s="133">
        <v>2009</v>
      </c>
      <c r="L345" s="79">
        <f t="shared" si="30"/>
        <v>4970</v>
      </c>
      <c r="M345" s="79">
        <f t="shared" si="31"/>
        <v>910</v>
      </c>
      <c r="N345" s="81">
        <f t="shared" si="32"/>
        <v>2128</v>
      </c>
      <c r="O345" s="79">
        <f t="shared" si="33"/>
        <v>4963</v>
      </c>
      <c r="P345" s="92">
        <v>25</v>
      </c>
      <c r="Q345" s="79">
        <f t="shared" si="34"/>
        <v>15005</v>
      </c>
      <c r="R345" s="124">
        <v>9530.48</v>
      </c>
      <c r="S345" s="79">
        <f t="shared" si="35"/>
        <v>10843</v>
      </c>
      <c r="T345" s="124">
        <v>60469.52</v>
      </c>
      <c r="U345" s="80" t="s">
        <v>167</v>
      </c>
      <c r="V345" s="97" t="s">
        <v>269</v>
      </c>
    </row>
    <row r="346" spans="1:22" s="127" customFormat="1">
      <c r="A346" s="92">
        <v>339</v>
      </c>
      <c r="B346" s="92" t="s">
        <v>888</v>
      </c>
      <c r="C346" s="132" t="s">
        <v>262</v>
      </c>
      <c r="D346" s="132" t="s">
        <v>267</v>
      </c>
      <c r="E346" s="93" t="s">
        <v>1288</v>
      </c>
      <c r="F346" s="94">
        <v>45839</v>
      </c>
      <c r="G346" s="94">
        <v>46023</v>
      </c>
      <c r="H346" s="133">
        <v>60000</v>
      </c>
      <c r="I346" s="133">
        <v>2800.49</v>
      </c>
      <c r="J346" s="95">
        <v>25</v>
      </c>
      <c r="K346" s="133">
        <v>1722</v>
      </c>
      <c r="L346" s="79">
        <f t="shared" si="30"/>
        <v>4260</v>
      </c>
      <c r="M346" s="79">
        <f t="shared" si="31"/>
        <v>780</v>
      </c>
      <c r="N346" s="81">
        <f t="shared" si="32"/>
        <v>1824</v>
      </c>
      <c r="O346" s="79">
        <f t="shared" si="33"/>
        <v>4254</v>
      </c>
      <c r="P346" s="124">
        <v>3455.92</v>
      </c>
      <c r="Q346" s="79">
        <f t="shared" si="34"/>
        <v>16295.92</v>
      </c>
      <c r="R346" s="124">
        <v>7057.68</v>
      </c>
      <c r="S346" s="79">
        <f t="shared" si="35"/>
        <v>9294</v>
      </c>
      <c r="T346" s="124">
        <v>50197.59</v>
      </c>
      <c r="U346" s="80" t="s">
        <v>167</v>
      </c>
      <c r="V346" s="81" t="s">
        <v>269</v>
      </c>
    </row>
    <row r="347" spans="1:22" s="127" customFormat="1">
      <c r="A347" s="92">
        <v>340</v>
      </c>
      <c r="B347" s="92" t="s">
        <v>726</v>
      </c>
      <c r="C347" s="132" t="s">
        <v>21</v>
      </c>
      <c r="D347" s="132" t="s">
        <v>1163</v>
      </c>
      <c r="E347" s="93" t="s">
        <v>1288</v>
      </c>
      <c r="F347" s="94">
        <v>45839</v>
      </c>
      <c r="G347" s="94">
        <v>46023</v>
      </c>
      <c r="H347" s="133">
        <v>25000</v>
      </c>
      <c r="I347" s="132">
        <v>0</v>
      </c>
      <c r="J347" s="95">
        <v>25</v>
      </c>
      <c r="K347" s="132">
        <v>717.5</v>
      </c>
      <c r="L347" s="79">
        <f t="shared" si="30"/>
        <v>1774.9999999999998</v>
      </c>
      <c r="M347" s="79">
        <f t="shared" si="31"/>
        <v>325</v>
      </c>
      <c r="N347" s="81">
        <f t="shared" si="32"/>
        <v>760</v>
      </c>
      <c r="O347" s="79">
        <f t="shared" si="33"/>
        <v>1772.5000000000002</v>
      </c>
      <c r="P347" s="92">
        <v>25</v>
      </c>
      <c r="Q347" s="79">
        <f t="shared" si="34"/>
        <v>5375</v>
      </c>
      <c r="R347" s="124">
        <v>1502.5</v>
      </c>
      <c r="S347" s="79">
        <f t="shared" si="35"/>
        <v>3872.5</v>
      </c>
      <c r="T347" s="124">
        <v>23497.5</v>
      </c>
      <c r="U347" s="80" t="s">
        <v>167</v>
      </c>
      <c r="V347" s="81" t="s">
        <v>269</v>
      </c>
    </row>
    <row r="348" spans="1:22" s="127" customFormat="1">
      <c r="A348" s="92">
        <v>341</v>
      </c>
      <c r="B348" s="92" t="s">
        <v>135</v>
      </c>
      <c r="C348" s="132" t="s">
        <v>21</v>
      </c>
      <c r="D348" s="132" t="s">
        <v>1209</v>
      </c>
      <c r="E348" s="93" t="s">
        <v>1288</v>
      </c>
      <c r="F348" s="94">
        <v>45839</v>
      </c>
      <c r="G348" s="94">
        <v>46023</v>
      </c>
      <c r="H348" s="133">
        <v>20000</v>
      </c>
      <c r="I348" s="132">
        <v>0</v>
      </c>
      <c r="J348" s="95">
        <v>25</v>
      </c>
      <c r="K348" s="132">
        <v>574</v>
      </c>
      <c r="L348" s="79">
        <f t="shared" si="30"/>
        <v>1419.9999999999998</v>
      </c>
      <c r="M348" s="79">
        <f t="shared" si="31"/>
        <v>260</v>
      </c>
      <c r="N348" s="81">
        <f t="shared" si="32"/>
        <v>608</v>
      </c>
      <c r="O348" s="79">
        <f t="shared" si="33"/>
        <v>1418</v>
      </c>
      <c r="P348" s="92">
        <v>25</v>
      </c>
      <c r="Q348" s="79">
        <f t="shared" si="34"/>
        <v>4305</v>
      </c>
      <c r="R348" s="124">
        <v>1207</v>
      </c>
      <c r="S348" s="79">
        <f t="shared" si="35"/>
        <v>3098</v>
      </c>
      <c r="T348" s="124">
        <v>18793</v>
      </c>
      <c r="U348" s="80" t="s">
        <v>167</v>
      </c>
      <c r="V348" s="81" t="s">
        <v>269</v>
      </c>
    </row>
    <row r="349" spans="1:22" s="127" customFormat="1">
      <c r="A349" s="92">
        <v>342</v>
      </c>
      <c r="B349" s="92" t="s">
        <v>438</v>
      </c>
      <c r="C349" s="132" t="s">
        <v>79</v>
      </c>
      <c r="D349" s="132" t="s">
        <v>1163</v>
      </c>
      <c r="E349" s="93" t="s">
        <v>1288</v>
      </c>
      <c r="F349" s="94">
        <v>45778</v>
      </c>
      <c r="G349" s="94">
        <v>45962</v>
      </c>
      <c r="H349" s="133">
        <v>90000</v>
      </c>
      <c r="I349" s="133">
        <v>9753.1200000000008</v>
      </c>
      <c r="J349" s="95">
        <v>25</v>
      </c>
      <c r="K349" s="133">
        <v>2583</v>
      </c>
      <c r="L349" s="79">
        <f t="shared" si="30"/>
        <v>6389.9999999999991</v>
      </c>
      <c r="M349" s="79">
        <f t="shared" si="31"/>
        <v>1170</v>
      </c>
      <c r="N349" s="81">
        <f t="shared" si="32"/>
        <v>2736</v>
      </c>
      <c r="O349" s="79">
        <f t="shared" si="33"/>
        <v>6381</v>
      </c>
      <c r="P349" s="92">
        <v>125</v>
      </c>
      <c r="Q349" s="79">
        <f t="shared" si="34"/>
        <v>19385</v>
      </c>
      <c r="R349" s="124">
        <v>7157.68</v>
      </c>
      <c r="S349" s="79">
        <f t="shared" si="35"/>
        <v>13941</v>
      </c>
      <c r="T349" s="124">
        <v>74802.880000000005</v>
      </c>
      <c r="U349" s="80" t="s">
        <v>167</v>
      </c>
      <c r="V349" s="81" t="s">
        <v>269</v>
      </c>
    </row>
    <row r="350" spans="1:22" s="127" customFormat="1">
      <c r="A350" s="92">
        <v>343</v>
      </c>
      <c r="B350" s="92" t="s">
        <v>1083</v>
      </c>
      <c r="C350" s="132" t="s">
        <v>4</v>
      </c>
      <c r="D350" s="132" t="s">
        <v>174</v>
      </c>
      <c r="E350" s="93" t="s">
        <v>1288</v>
      </c>
      <c r="F350" s="94">
        <v>45717</v>
      </c>
      <c r="G350" s="94">
        <v>45901</v>
      </c>
      <c r="H350" s="133">
        <v>80000</v>
      </c>
      <c r="I350" s="133">
        <v>7400.87</v>
      </c>
      <c r="J350" s="95">
        <v>25</v>
      </c>
      <c r="K350" s="133">
        <v>2296</v>
      </c>
      <c r="L350" s="79">
        <f t="shared" si="30"/>
        <v>5679.9999999999991</v>
      </c>
      <c r="M350" s="79">
        <f t="shared" si="31"/>
        <v>1040</v>
      </c>
      <c r="N350" s="81">
        <f t="shared" si="32"/>
        <v>2432</v>
      </c>
      <c r="O350" s="79">
        <f t="shared" si="33"/>
        <v>5672</v>
      </c>
      <c r="P350" s="92">
        <v>25</v>
      </c>
      <c r="Q350" s="79">
        <f t="shared" si="34"/>
        <v>17145</v>
      </c>
      <c r="R350" s="124">
        <v>12153.87</v>
      </c>
      <c r="S350" s="79">
        <f t="shared" si="35"/>
        <v>12392</v>
      </c>
      <c r="T350" s="124">
        <v>67846.13</v>
      </c>
      <c r="U350" s="80" t="s">
        <v>167</v>
      </c>
      <c r="V350" s="97" t="s">
        <v>269</v>
      </c>
    </row>
    <row r="351" spans="1:22" s="127" customFormat="1">
      <c r="A351" s="92">
        <v>344</v>
      </c>
      <c r="B351" s="92" t="s">
        <v>457</v>
      </c>
      <c r="C351" s="132" t="s">
        <v>21</v>
      </c>
      <c r="D351" s="132" t="s">
        <v>1145</v>
      </c>
      <c r="E351" s="93" t="s">
        <v>1288</v>
      </c>
      <c r="F351" s="94">
        <v>45839</v>
      </c>
      <c r="G351" s="94">
        <v>46023</v>
      </c>
      <c r="H351" s="133">
        <v>20000</v>
      </c>
      <c r="I351" s="132">
        <v>0</v>
      </c>
      <c r="J351" s="95">
        <v>25</v>
      </c>
      <c r="K351" s="132">
        <v>574</v>
      </c>
      <c r="L351" s="79">
        <f t="shared" si="30"/>
        <v>1419.9999999999998</v>
      </c>
      <c r="M351" s="79">
        <f t="shared" si="31"/>
        <v>260</v>
      </c>
      <c r="N351" s="81">
        <f t="shared" si="32"/>
        <v>608</v>
      </c>
      <c r="O351" s="79">
        <f t="shared" si="33"/>
        <v>1418</v>
      </c>
      <c r="P351" s="92">
        <v>25</v>
      </c>
      <c r="Q351" s="79">
        <f t="shared" si="34"/>
        <v>4305</v>
      </c>
      <c r="R351" s="124">
        <v>1207</v>
      </c>
      <c r="S351" s="79">
        <f t="shared" si="35"/>
        <v>3098</v>
      </c>
      <c r="T351" s="124">
        <v>18793</v>
      </c>
      <c r="U351" s="80" t="s">
        <v>167</v>
      </c>
      <c r="V351" s="81" t="s">
        <v>269</v>
      </c>
    </row>
    <row r="352" spans="1:22" s="127" customFormat="1">
      <c r="A352" s="92">
        <v>345</v>
      </c>
      <c r="B352" s="92" t="s">
        <v>122</v>
      </c>
      <c r="C352" s="132" t="s">
        <v>21</v>
      </c>
      <c r="D352" s="132" t="s">
        <v>1182</v>
      </c>
      <c r="E352" s="93" t="s">
        <v>1288</v>
      </c>
      <c r="F352" s="94">
        <v>45839</v>
      </c>
      <c r="G352" s="94">
        <v>46023</v>
      </c>
      <c r="H352" s="133">
        <v>20000</v>
      </c>
      <c r="I352" s="132">
        <v>0</v>
      </c>
      <c r="J352" s="95">
        <v>25</v>
      </c>
      <c r="K352" s="132">
        <v>574</v>
      </c>
      <c r="L352" s="79">
        <f t="shared" si="30"/>
        <v>1419.9999999999998</v>
      </c>
      <c r="M352" s="79">
        <f t="shared" si="31"/>
        <v>260</v>
      </c>
      <c r="N352" s="81">
        <f t="shared" si="32"/>
        <v>608</v>
      </c>
      <c r="O352" s="79">
        <f t="shared" si="33"/>
        <v>1418</v>
      </c>
      <c r="P352" s="92">
        <v>25</v>
      </c>
      <c r="Q352" s="79">
        <f t="shared" si="34"/>
        <v>4305</v>
      </c>
      <c r="R352" s="124">
        <v>1207</v>
      </c>
      <c r="S352" s="79">
        <f t="shared" si="35"/>
        <v>3098</v>
      </c>
      <c r="T352" s="124">
        <v>18793</v>
      </c>
      <c r="U352" s="80" t="s">
        <v>167</v>
      </c>
      <c r="V352" s="81" t="s">
        <v>269</v>
      </c>
    </row>
    <row r="353" spans="1:22" s="127" customFormat="1">
      <c r="A353" s="92">
        <v>346</v>
      </c>
      <c r="B353" s="92" t="s">
        <v>535</v>
      </c>
      <c r="C353" s="132" t="s">
        <v>507</v>
      </c>
      <c r="D353" s="132" t="s">
        <v>510</v>
      </c>
      <c r="E353" s="93" t="s">
        <v>1288</v>
      </c>
      <c r="F353" s="94">
        <v>45839</v>
      </c>
      <c r="G353" s="94">
        <v>46023</v>
      </c>
      <c r="H353" s="133">
        <v>50000</v>
      </c>
      <c r="I353" s="133">
        <v>1854</v>
      </c>
      <c r="J353" s="95">
        <v>25</v>
      </c>
      <c r="K353" s="133">
        <v>1435</v>
      </c>
      <c r="L353" s="79">
        <f t="shared" si="30"/>
        <v>3549.9999999999995</v>
      </c>
      <c r="M353" s="79">
        <f t="shared" si="31"/>
        <v>650</v>
      </c>
      <c r="N353" s="81">
        <f t="shared" si="32"/>
        <v>1520</v>
      </c>
      <c r="O353" s="79">
        <f t="shared" si="33"/>
        <v>3545.0000000000005</v>
      </c>
      <c r="P353" s="92">
        <v>25</v>
      </c>
      <c r="Q353" s="79">
        <f t="shared" si="34"/>
        <v>10725</v>
      </c>
      <c r="R353" s="124">
        <v>4834</v>
      </c>
      <c r="S353" s="79">
        <f t="shared" si="35"/>
        <v>7745</v>
      </c>
      <c r="T353" s="124">
        <v>45166</v>
      </c>
      <c r="U353" s="80" t="s">
        <v>167</v>
      </c>
      <c r="V353" s="81" t="s">
        <v>269</v>
      </c>
    </row>
    <row r="354" spans="1:22" s="127" customFormat="1">
      <c r="A354" s="92">
        <v>347</v>
      </c>
      <c r="B354" s="92" t="s">
        <v>1257</v>
      </c>
      <c r="C354" s="132" t="s">
        <v>265</v>
      </c>
      <c r="D354" s="132" t="s">
        <v>182</v>
      </c>
      <c r="E354" s="93" t="s">
        <v>1288</v>
      </c>
      <c r="F354" s="94">
        <v>45748</v>
      </c>
      <c r="G354" s="94">
        <v>45962</v>
      </c>
      <c r="H354" s="133">
        <v>80000</v>
      </c>
      <c r="I354" s="133">
        <v>6972</v>
      </c>
      <c r="J354" s="95">
        <v>25</v>
      </c>
      <c r="K354" s="133">
        <v>2296</v>
      </c>
      <c r="L354" s="79">
        <f t="shared" si="30"/>
        <v>5679.9999999999991</v>
      </c>
      <c r="M354" s="79">
        <f t="shared" si="31"/>
        <v>1040</v>
      </c>
      <c r="N354" s="81">
        <f t="shared" si="32"/>
        <v>2432</v>
      </c>
      <c r="O354" s="79">
        <f t="shared" si="33"/>
        <v>5672</v>
      </c>
      <c r="P354" s="92">
        <v>25</v>
      </c>
      <c r="Q354" s="79">
        <f t="shared" si="34"/>
        <v>17145</v>
      </c>
      <c r="R354" s="124">
        <v>12153.87</v>
      </c>
      <c r="S354" s="79">
        <f t="shared" si="35"/>
        <v>12392</v>
      </c>
      <c r="T354" s="124">
        <v>67846.13</v>
      </c>
      <c r="U354" s="80" t="s">
        <v>167</v>
      </c>
      <c r="V354" s="97" t="s">
        <v>269</v>
      </c>
    </row>
    <row r="355" spans="1:22" s="127" customFormat="1">
      <c r="A355" s="92">
        <v>348</v>
      </c>
      <c r="B355" s="92" t="s">
        <v>1008</v>
      </c>
      <c r="C355" s="132" t="s">
        <v>54</v>
      </c>
      <c r="D355" s="132" t="s">
        <v>174</v>
      </c>
      <c r="E355" s="93" t="s">
        <v>1288</v>
      </c>
      <c r="F355" s="94">
        <v>45689</v>
      </c>
      <c r="G355" s="94">
        <v>45870</v>
      </c>
      <c r="H355" s="133">
        <v>80000</v>
      </c>
      <c r="I355" s="133">
        <v>7400.87</v>
      </c>
      <c r="J355" s="95">
        <v>25</v>
      </c>
      <c r="K355" s="133">
        <v>2296</v>
      </c>
      <c r="L355" s="79">
        <f t="shared" si="30"/>
        <v>5679.9999999999991</v>
      </c>
      <c r="M355" s="79">
        <f t="shared" si="31"/>
        <v>1040</v>
      </c>
      <c r="N355" s="81">
        <f t="shared" si="32"/>
        <v>2432</v>
      </c>
      <c r="O355" s="79">
        <f t="shared" si="33"/>
        <v>5672</v>
      </c>
      <c r="P355" s="92">
        <v>25</v>
      </c>
      <c r="Q355" s="79">
        <f t="shared" si="34"/>
        <v>17145</v>
      </c>
      <c r="R355" s="124">
        <v>12153.87</v>
      </c>
      <c r="S355" s="79">
        <f t="shared" si="35"/>
        <v>12392</v>
      </c>
      <c r="T355" s="124">
        <v>67846.13</v>
      </c>
      <c r="U355" s="80" t="s">
        <v>167</v>
      </c>
      <c r="V355" s="97" t="s">
        <v>269</v>
      </c>
    </row>
    <row r="356" spans="1:22" s="127" customFormat="1">
      <c r="A356" s="92">
        <v>349</v>
      </c>
      <c r="B356" s="92" t="s">
        <v>590</v>
      </c>
      <c r="C356" s="132" t="s">
        <v>609</v>
      </c>
      <c r="D356" s="132" t="s">
        <v>1143</v>
      </c>
      <c r="E356" s="93" t="s">
        <v>1288</v>
      </c>
      <c r="F356" s="94">
        <v>45839</v>
      </c>
      <c r="G356" s="94">
        <v>46023</v>
      </c>
      <c r="H356" s="133">
        <v>45000</v>
      </c>
      <c r="I356" s="133">
        <v>1148.33</v>
      </c>
      <c r="J356" s="95">
        <v>25</v>
      </c>
      <c r="K356" s="133">
        <v>1291.5</v>
      </c>
      <c r="L356" s="79">
        <f t="shared" si="30"/>
        <v>3194.9999999999995</v>
      </c>
      <c r="M356" s="79">
        <f t="shared" si="31"/>
        <v>585</v>
      </c>
      <c r="N356" s="81">
        <f t="shared" si="32"/>
        <v>1368</v>
      </c>
      <c r="O356" s="79">
        <f t="shared" si="33"/>
        <v>3190.5</v>
      </c>
      <c r="P356" s="92">
        <v>25</v>
      </c>
      <c r="Q356" s="79">
        <f t="shared" si="34"/>
        <v>9655</v>
      </c>
      <c r="R356" s="124">
        <v>3832.83</v>
      </c>
      <c r="S356" s="79">
        <f t="shared" si="35"/>
        <v>6970.5</v>
      </c>
      <c r="T356" s="124">
        <v>41167.17</v>
      </c>
      <c r="U356" s="80" t="s">
        <v>167</v>
      </c>
      <c r="V356" s="97" t="s">
        <v>269</v>
      </c>
    </row>
    <row r="357" spans="1:22" s="127" customFormat="1">
      <c r="A357" s="92">
        <v>350</v>
      </c>
      <c r="B357" s="92" t="s">
        <v>513</v>
      </c>
      <c r="C357" s="132" t="s">
        <v>21</v>
      </c>
      <c r="D357" s="132" t="s">
        <v>1210</v>
      </c>
      <c r="E357" s="93" t="s">
        <v>1288</v>
      </c>
      <c r="F357" s="94">
        <v>45839</v>
      </c>
      <c r="G357" s="94">
        <v>46023</v>
      </c>
      <c r="H357" s="133">
        <v>20000</v>
      </c>
      <c r="I357" s="132">
        <v>0</v>
      </c>
      <c r="J357" s="95">
        <v>25</v>
      </c>
      <c r="K357" s="132">
        <v>574</v>
      </c>
      <c r="L357" s="79">
        <f t="shared" si="30"/>
        <v>1419.9999999999998</v>
      </c>
      <c r="M357" s="79">
        <f t="shared" si="31"/>
        <v>260</v>
      </c>
      <c r="N357" s="81">
        <f t="shared" si="32"/>
        <v>608</v>
      </c>
      <c r="O357" s="79">
        <f t="shared" si="33"/>
        <v>1418</v>
      </c>
      <c r="P357" s="92">
        <v>25</v>
      </c>
      <c r="Q357" s="79">
        <f t="shared" si="34"/>
        <v>4305</v>
      </c>
      <c r="R357" s="124">
        <v>1207</v>
      </c>
      <c r="S357" s="79">
        <f t="shared" si="35"/>
        <v>3098</v>
      </c>
      <c r="T357" s="124">
        <v>18793</v>
      </c>
      <c r="U357" s="80" t="s">
        <v>167</v>
      </c>
      <c r="V357" s="97" t="s">
        <v>269</v>
      </c>
    </row>
    <row r="358" spans="1:22" s="127" customFormat="1">
      <c r="A358" s="92">
        <v>351</v>
      </c>
      <c r="B358" s="92" t="s">
        <v>611</v>
      </c>
      <c r="C358" s="132" t="s">
        <v>528</v>
      </c>
      <c r="D358" s="132" t="s">
        <v>375</v>
      </c>
      <c r="E358" s="93" t="s">
        <v>1288</v>
      </c>
      <c r="F358" s="94">
        <v>45839</v>
      </c>
      <c r="G358" s="94">
        <v>46023</v>
      </c>
      <c r="H358" s="133">
        <v>45000</v>
      </c>
      <c r="I358" s="132">
        <v>633.69000000000005</v>
      </c>
      <c r="J358" s="95">
        <v>25</v>
      </c>
      <c r="K358" s="133">
        <v>1291.5</v>
      </c>
      <c r="L358" s="79">
        <f t="shared" si="30"/>
        <v>3194.9999999999995</v>
      </c>
      <c r="M358" s="79">
        <f t="shared" si="31"/>
        <v>585</v>
      </c>
      <c r="N358" s="81">
        <f t="shared" si="32"/>
        <v>1368</v>
      </c>
      <c r="O358" s="79">
        <f t="shared" si="33"/>
        <v>3190.5</v>
      </c>
      <c r="P358" s="124">
        <v>9729.86</v>
      </c>
      <c r="Q358" s="79">
        <f t="shared" si="34"/>
        <v>19359.86</v>
      </c>
      <c r="R358" s="124">
        <v>14756.19</v>
      </c>
      <c r="S358" s="79">
        <f t="shared" si="35"/>
        <v>6970.5</v>
      </c>
      <c r="T358" s="124">
        <v>31473.95</v>
      </c>
      <c r="U358" s="80" t="s">
        <v>167</v>
      </c>
      <c r="V358" s="97" t="s">
        <v>270</v>
      </c>
    </row>
    <row r="359" spans="1:22" s="127" customFormat="1">
      <c r="A359" s="92">
        <v>352</v>
      </c>
      <c r="B359" s="92" t="s">
        <v>1084</v>
      </c>
      <c r="C359" s="132" t="s">
        <v>20</v>
      </c>
      <c r="D359" s="132" t="s">
        <v>509</v>
      </c>
      <c r="E359" s="93" t="s">
        <v>1288</v>
      </c>
      <c r="F359" s="94">
        <v>45717</v>
      </c>
      <c r="G359" s="94">
        <v>45901</v>
      </c>
      <c r="H359" s="133">
        <v>60000</v>
      </c>
      <c r="I359" s="133">
        <v>2800.49</v>
      </c>
      <c r="J359" s="95">
        <v>25</v>
      </c>
      <c r="K359" s="133">
        <v>1722</v>
      </c>
      <c r="L359" s="79">
        <f t="shared" si="30"/>
        <v>4260</v>
      </c>
      <c r="M359" s="79">
        <f t="shared" si="31"/>
        <v>780</v>
      </c>
      <c r="N359" s="81">
        <f t="shared" si="32"/>
        <v>1824</v>
      </c>
      <c r="O359" s="79">
        <f t="shared" si="33"/>
        <v>4254</v>
      </c>
      <c r="P359" s="124">
        <v>17277.599999999999</v>
      </c>
      <c r="Q359" s="79">
        <f t="shared" si="34"/>
        <v>30117.599999999999</v>
      </c>
      <c r="R359" s="124">
        <v>21623.33</v>
      </c>
      <c r="S359" s="79">
        <f t="shared" si="35"/>
        <v>9294</v>
      </c>
      <c r="T359" s="124">
        <v>26075.9</v>
      </c>
      <c r="U359" s="80" t="s">
        <v>167</v>
      </c>
      <c r="V359" s="97" t="s">
        <v>269</v>
      </c>
    </row>
    <row r="360" spans="1:22" s="127" customFormat="1">
      <c r="A360" s="92">
        <v>353</v>
      </c>
      <c r="B360" s="92" t="s">
        <v>591</v>
      </c>
      <c r="C360" s="132" t="s">
        <v>609</v>
      </c>
      <c r="D360" s="132" t="s">
        <v>1143</v>
      </c>
      <c r="E360" s="93" t="s">
        <v>1288</v>
      </c>
      <c r="F360" s="94">
        <v>45839</v>
      </c>
      <c r="G360" s="94">
        <v>46023</v>
      </c>
      <c r="H360" s="133">
        <v>35000</v>
      </c>
      <c r="I360" s="132">
        <v>0</v>
      </c>
      <c r="J360" s="95">
        <v>25</v>
      </c>
      <c r="K360" s="133">
        <v>1004.5</v>
      </c>
      <c r="L360" s="79">
        <f t="shared" si="30"/>
        <v>2485</v>
      </c>
      <c r="M360" s="79">
        <f t="shared" si="31"/>
        <v>455</v>
      </c>
      <c r="N360" s="81">
        <f t="shared" si="32"/>
        <v>1064</v>
      </c>
      <c r="O360" s="79">
        <f t="shared" si="33"/>
        <v>2481.5</v>
      </c>
      <c r="P360" s="124">
        <v>2025</v>
      </c>
      <c r="Q360" s="79">
        <f t="shared" si="34"/>
        <v>9515</v>
      </c>
      <c r="R360" s="124">
        <v>2093.5</v>
      </c>
      <c r="S360" s="79">
        <f t="shared" si="35"/>
        <v>5421.5</v>
      </c>
      <c r="T360" s="124">
        <v>30906.5</v>
      </c>
      <c r="U360" s="80" t="s">
        <v>167</v>
      </c>
      <c r="V360" s="97" t="s">
        <v>269</v>
      </c>
    </row>
    <row r="361" spans="1:22" s="127" customFormat="1">
      <c r="A361" s="92">
        <v>354</v>
      </c>
      <c r="B361" s="132" t="s">
        <v>1322</v>
      </c>
      <c r="C361" s="132" t="s">
        <v>409</v>
      </c>
      <c r="D361" s="132" t="s">
        <v>187</v>
      </c>
      <c r="E361" s="93" t="s">
        <v>690</v>
      </c>
      <c r="F361" s="94">
        <v>45839</v>
      </c>
      <c r="G361" s="94">
        <v>46023</v>
      </c>
      <c r="H361" s="133">
        <v>50000</v>
      </c>
      <c r="I361" s="133">
        <v>1854</v>
      </c>
      <c r="J361" s="95">
        <v>25</v>
      </c>
      <c r="K361" s="133">
        <v>1435</v>
      </c>
      <c r="L361" s="79">
        <f t="shared" si="30"/>
        <v>3549.9999999999995</v>
      </c>
      <c r="M361" s="79">
        <f t="shared" si="31"/>
        <v>650</v>
      </c>
      <c r="N361" s="81">
        <f t="shared" si="32"/>
        <v>1520</v>
      </c>
      <c r="O361" s="79">
        <f t="shared" si="33"/>
        <v>3545.0000000000005</v>
      </c>
      <c r="P361" s="132">
        <v>25</v>
      </c>
      <c r="Q361" s="79">
        <f t="shared" si="34"/>
        <v>10725</v>
      </c>
      <c r="R361" s="133">
        <v>4834</v>
      </c>
      <c r="S361" s="79">
        <f t="shared" si="35"/>
        <v>7745</v>
      </c>
      <c r="T361" s="133">
        <v>45166</v>
      </c>
      <c r="U361" s="80" t="s">
        <v>167</v>
      </c>
      <c r="V361" s="134" t="s">
        <v>269</v>
      </c>
    </row>
    <row r="362" spans="1:22" s="127" customFormat="1">
      <c r="A362" s="92">
        <v>355</v>
      </c>
      <c r="B362" s="92" t="s">
        <v>458</v>
      </c>
      <c r="C362" s="132" t="s">
        <v>378</v>
      </c>
      <c r="D362" s="132" t="s">
        <v>1150</v>
      </c>
      <c r="E362" s="93" t="s">
        <v>1288</v>
      </c>
      <c r="F362" s="94">
        <v>45778</v>
      </c>
      <c r="G362" s="94">
        <v>45962</v>
      </c>
      <c r="H362" s="133">
        <v>42000</v>
      </c>
      <c r="I362" s="132">
        <v>724.92</v>
      </c>
      <c r="J362" s="95">
        <v>25</v>
      </c>
      <c r="K362" s="133">
        <v>1205.4000000000001</v>
      </c>
      <c r="L362" s="79">
        <f t="shared" si="30"/>
        <v>2981.9999999999995</v>
      </c>
      <c r="M362" s="79">
        <f t="shared" si="31"/>
        <v>546</v>
      </c>
      <c r="N362" s="81">
        <f t="shared" si="32"/>
        <v>1276.8</v>
      </c>
      <c r="O362" s="79">
        <f t="shared" si="33"/>
        <v>2977.8</v>
      </c>
      <c r="P362" s="92">
        <v>25</v>
      </c>
      <c r="Q362" s="79">
        <f t="shared" si="34"/>
        <v>9013</v>
      </c>
      <c r="R362" s="124">
        <v>3232.12</v>
      </c>
      <c r="S362" s="79">
        <f t="shared" si="35"/>
        <v>6505.7999999999993</v>
      </c>
      <c r="T362" s="124">
        <v>38767.879999999997</v>
      </c>
      <c r="U362" s="80" t="s">
        <v>167</v>
      </c>
      <c r="V362" s="81" t="s">
        <v>269</v>
      </c>
    </row>
    <row r="363" spans="1:22" s="127" customFormat="1">
      <c r="A363" s="92">
        <v>356</v>
      </c>
      <c r="B363" s="92" t="s">
        <v>1280</v>
      </c>
      <c r="C363" s="132" t="s">
        <v>1042</v>
      </c>
      <c r="D363" s="132" t="s">
        <v>1140</v>
      </c>
      <c r="E363" s="93" t="s">
        <v>1288</v>
      </c>
      <c r="F363" s="94">
        <v>45809</v>
      </c>
      <c r="G363" s="94">
        <v>45992</v>
      </c>
      <c r="H363" s="133">
        <v>60000</v>
      </c>
      <c r="I363" s="133">
        <v>3486.68</v>
      </c>
      <c r="J363" s="95">
        <v>25</v>
      </c>
      <c r="K363" s="133">
        <v>1722</v>
      </c>
      <c r="L363" s="79">
        <f t="shared" si="30"/>
        <v>4260</v>
      </c>
      <c r="M363" s="79">
        <f t="shared" si="31"/>
        <v>780</v>
      </c>
      <c r="N363" s="81">
        <f t="shared" si="32"/>
        <v>1824</v>
      </c>
      <c r="O363" s="79">
        <f t="shared" si="33"/>
        <v>4254</v>
      </c>
      <c r="P363" s="92">
        <v>25</v>
      </c>
      <c r="Q363" s="79">
        <f t="shared" si="34"/>
        <v>12865</v>
      </c>
      <c r="R363" s="124">
        <v>7057.68</v>
      </c>
      <c r="S363" s="79">
        <f t="shared" si="35"/>
        <v>9294</v>
      </c>
      <c r="T363" s="124">
        <v>52942.32</v>
      </c>
      <c r="U363" s="80" t="s">
        <v>167</v>
      </c>
      <c r="V363" s="97" t="s">
        <v>269</v>
      </c>
    </row>
    <row r="364" spans="1:22" s="127" customFormat="1">
      <c r="A364" s="92">
        <v>357</v>
      </c>
      <c r="B364" s="92" t="s">
        <v>1258</v>
      </c>
      <c r="C364" s="132" t="s">
        <v>59</v>
      </c>
      <c r="D364" s="132" t="s">
        <v>171</v>
      </c>
      <c r="E364" s="93" t="s">
        <v>1288</v>
      </c>
      <c r="F364" s="94">
        <v>45748</v>
      </c>
      <c r="G364" s="94">
        <v>45962</v>
      </c>
      <c r="H364" s="133">
        <v>60000</v>
      </c>
      <c r="I364" s="133">
        <v>3486.68</v>
      </c>
      <c r="J364" s="95">
        <v>25</v>
      </c>
      <c r="K364" s="133">
        <v>1722</v>
      </c>
      <c r="L364" s="79">
        <f t="shared" si="30"/>
        <v>4260</v>
      </c>
      <c r="M364" s="79">
        <f t="shared" si="31"/>
        <v>780</v>
      </c>
      <c r="N364" s="81">
        <f t="shared" si="32"/>
        <v>1824</v>
      </c>
      <c r="O364" s="79">
        <f t="shared" si="33"/>
        <v>4254</v>
      </c>
      <c r="P364" s="92">
        <v>25</v>
      </c>
      <c r="Q364" s="79">
        <f t="shared" si="34"/>
        <v>12865</v>
      </c>
      <c r="R364" s="124">
        <v>7057.68</v>
      </c>
      <c r="S364" s="79">
        <f t="shared" si="35"/>
        <v>9294</v>
      </c>
      <c r="T364" s="124">
        <v>52942.32</v>
      </c>
      <c r="U364" s="80" t="s">
        <v>167</v>
      </c>
      <c r="V364" s="97" t="s">
        <v>269</v>
      </c>
    </row>
    <row r="365" spans="1:22" s="127" customFormat="1">
      <c r="A365" s="92">
        <v>358</v>
      </c>
      <c r="B365" s="92" t="s">
        <v>836</v>
      </c>
      <c r="C365" s="132" t="s">
        <v>6</v>
      </c>
      <c r="D365" s="132" t="s">
        <v>374</v>
      </c>
      <c r="E365" s="93" t="s">
        <v>1288</v>
      </c>
      <c r="F365" s="94">
        <v>45778</v>
      </c>
      <c r="G365" s="94">
        <v>45962</v>
      </c>
      <c r="H365" s="133">
        <v>155000</v>
      </c>
      <c r="I365" s="133">
        <v>25042.74</v>
      </c>
      <c r="J365" s="95">
        <v>25</v>
      </c>
      <c r="K365" s="133">
        <v>4448.5</v>
      </c>
      <c r="L365" s="79">
        <f t="shared" si="30"/>
        <v>11004.999999999998</v>
      </c>
      <c r="M365" s="79">
        <f t="shared" si="31"/>
        <v>2015</v>
      </c>
      <c r="N365" s="81">
        <f t="shared" si="32"/>
        <v>4712</v>
      </c>
      <c r="O365" s="79">
        <f t="shared" si="33"/>
        <v>10989.5</v>
      </c>
      <c r="P365" s="92">
        <v>25</v>
      </c>
      <c r="Q365" s="79">
        <f t="shared" si="34"/>
        <v>33195</v>
      </c>
      <c r="R365" s="124">
        <v>31284.99</v>
      </c>
      <c r="S365" s="79">
        <f t="shared" si="35"/>
        <v>24009.5</v>
      </c>
      <c r="T365" s="124">
        <v>120771.76</v>
      </c>
      <c r="U365" s="80" t="s">
        <v>167</v>
      </c>
      <c r="V365" s="81" t="s">
        <v>270</v>
      </c>
    </row>
    <row r="366" spans="1:22" s="127" customFormat="1">
      <c r="A366" s="92">
        <v>359</v>
      </c>
      <c r="B366" s="92" t="s">
        <v>727</v>
      </c>
      <c r="C366" s="132" t="s">
        <v>381</v>
      </c>
      <c r="D366" s="132" t="s">
        <v>1143</v>
      </c>
      <c r="E366" s="93" t="s">
        <v>1288</v>
      </c>
      <c r="F366" s="94">
        <v>45839</v>
      </c>
      <c r="G366" s="94">
        <v>46023</v>
      </c>
      <c r="H366" s="133">
        <v>46000</v>
      </c>
      <c r="I366" s="133">
        <v>1289.46</v>
      </c>
      <c r="J366" s="95">
        <v>25</v>
      </c>
      <c r="K366" s="133">
        <v>1320.2</v>
      </c>
      <c r="L366" s="79">
        <f t="shared" si="30"/>
        <v>3265.9999999999995</v>
      </c>
      <c r="M366" s="79">
        <f t="shared" si="31"/>
        <v>598</v>
      </c>
      <c r="N366" s="81">
        <f t="shared" si="32"/>
        <v>1398.4</v>
      </c>
      <c r="O366" s="79">
        <f t="shared" si="33"/>
        <v>3261.4</v>
      </c>
      <c r="P366" s="92">
        <v>25</v>
      </c>
      <c r="Q366" s="79">
        <f t="shared" si="34"/>
        <v>9869</v>
      </c>
      <c r="R366" s="124">
        <v>4033.06</v>
      </c>
      <c r="S366" s="79">
        <f t="shared" si="35"/>
        <v>7125.4</v>
      </c>
      <c r="T366" s="124">
        <v>41966.94</v>
      </c>
      <c r="U366" s="80" t="s">
        <v>167</v>
      </c>
      <c r="V366" s="81" t="s">
        <v>269</v>
      </c>
    </row>
    <row r="367" spans="1:22" s="127" customFormat="1">
      <c r="A367" s="92">
        <v>360</v>
      </c>
      <c r="B367" s="92" t="s">
        <v>42</v>
      </c>
      <c r="C367" s="132" t="s">
        <v>261</v>
      </c>
      <c r="D367" s="132" t="s">
        <v>173</v>
      </c>
      <c r="E367" s="93" t="s">
        <v>1288</v>
      </c>
      <c r="F367" s="94">
        <v>45778</v>
      </c>
      <c r="G367" s="94">
        <v>45962</v>
      </c>
      <c r="H367" s="133">
        <v>80000</v>
      </c>
      <c r="I367" s="133">
        <v>7400.87</v>
      </c>
      <c r="J367" s="95">
        <v>25</v>
      </c>
      <c r="K367" s="133">
        <v>2296</v>
      </c>
      <c r="L367" s="79">
        <f t="shared" si="30"/>
        <v>5679.9999999999991</v>
      </c>
      <c r="M367" s="79">
        <f t="shared" si="31"/>
        <v>1040</v>
      </c>
      <c r="N367" s="81">
        <f t="shared" si="32"/>
        <v>2432</v>
      </c>
      <c r="O367" s="79">
        <f t="shared" si="33"/>
        <v>5672</v>
      </c>
      <c r="P367" s="92">
        <v>825</v>
      </c>
      <c r="Q367" s="79">
        <f t="shared" si="34"/>
        <v>17945</v>
      </c>
      <c r="R367" s="124">
        <v>2598</v>
      </c>
      <c r="S367" s="79">
        <f t="shared" si="35"/>
        <v>12392</v>
      </c>
      <c r="T367" s="124">
        <v>67046.13</v>
      </c>
      <c r="U367" s="80" t="s">
        <v>167</v>
      </c>
      <c r="V367" s="97" t="s">
        <v>269</v>
      </c>
    </row>
    <row r="368" spans="1:22" s="127" customFormat="1">
      <c r="A368" s="92">
        <v>361</v>
      </c>
      <c r="B368" s="132" t="s">
        <v>1323</v>
      </c>
      <c r="C368" s="132" t="s">
        <v>436</v>
      </c>
      <c r="D368" s="132" t="s">
        <v>1159</v>
      </c>
      <c r="E368" s="93" t="s">
        <v>1288</v>
      </c>
      <c r="F368" s="94">
        <v>45839</v>
      </c>
      <c r="G368" s="94">
        <v>46023</v>
      </c>
      <c r="H368" s="133">
        <v>80000</v>
      </c>
      <c r="I368" s="133">
        <v>7400.87</v>
      </c>
      <c r="J368" s="95">
        <v>25</v>
      </c>
      <c r="K368" s="133">
        <v>2296</v>
      </c>
      <c r="L368" s="79">
        <f t="shared" si="30"/>
        <v>5679.9999999999991</v>
      </c>
      <c r="M368" s="79">
        <f t="shared" si="31"/>
        <v>1040</v>
      </c>
      <c r="N368" s="81">
        <f t="shared" si="32"/>
        <v>2432</v>
      </c>
      <c r="O368" s="79">
        <f t="shared" si="33"/>
        <v>5672</v>
      </c>
      <c r="P368" s="132">
        <v>25</v>
      </c>
      <c r="Q368" s="79">
        <f t="shared" si="34"/>
        <v>17145</v>
      </c>
      <c r="R368" s="133">
        <v>12153.87</v>
      </c>
      <c r="S368" s="79">
        <f t="shared" si="35"/>
        <v>12392</v>
      </c>
      <c r="T368" s="133">
        <v>67846.13</v>
      </c>
      <c r="U368" s="80" t="s">
        <v>167</v>
      </c>
      <c r="V368" s="134" t="s">
        <v>270</v>
      </c>
    </row>
    <row r="369" spans="1:22" s="127" customFormat="1">
      <c r="A369" s="92">
        <v>362</v>
      </c>
      <c r="B369" s="92" t="s">
        <v>229</v>
      </c>
      <c r="C369" s="132" t="s">
        <v>6</v>
      </c>
      <c r="D369" s="132" t="s">
        <v>1211</v>
      </c>
      <c r="E369" s="93" t="s">
        <v>1288</v>
      </c>
      <c r="F369" s="94">
        <v>45717</v>
      </c>
      <c r="G369" s="94">
        <v>45901</v>
      </c>
      <c r="H369" s="133">
        <v>168000</v>
      </c>
      <c r="I369" s="133">
        <v>28100.67</v>
      </c>
      <c r="J369" s="95">
        <v>25</v>
      </c>
      <c r="K369" s="133">
        <v>4821.6000000000004</v>
      </c>
      <c r="L369" s="79">
        <f t="shared" si="30"/>
        <v>11927.999999999998</v>
      </c>
      <c r="M369" s="79">
        <f t="shared" si="31"/>
        <v>2184</v>
      </c>
      <c r="N369" s="81">
        <f t="shared" si="32"/>
        <v>5107.2</v>
      </c>
      <c r="O369" s="79">
        <f t="shared" si="33"/>
        <v>11911.2</v>
      </c>
      <c r="P369" s="92">
        <v>125</v>
      </c>
      <c r="Q369" s="79">
        <f t="shared" si="34"/>
        <v>36077</v>
      </c>
      <c r="R369" s="124">
        <v>26970.12</v>
      </c>
      <c r="S369" s="79">
        <f t="shared" si="35"/>
        <v>26023.199999999997</v>
      </c>
      <c r="T369" s="124">
        <v>129845.53</v>
      </c>
      <c r="U369" s="80" t="s">
        <v>167</v>
      </c>
      <c r="V369" s="97" t="s">
        <v>269</v>
      </c>
    </row>
    <row r="370" spans="1:22" s="127" customFormat="1">
      <c r="A370" s="92">
        <v>363</v>
      </c>
      <c r="B370" s="92" t="s">
        <v>245</v>
      </c>
      <c r="C370" s="132" t="s">
        <v>21</v>
      </c>
      <c r="D370" s="132" t="s">
        <v>1146</v>
      </c>
      <c r="E370" s="93" t="s">
        <v>1288</v>
      </c>
      <c r="F370" s="94">
        <v>45778</v>
      </c>
      <c r="G370" s="94">
        <v>45962</v>
      </c>
      <c r="H370" s="133">
        <v>20000</v>
      </c>
      <c r="I370" s="132">
        <v>0</v>
      </c>
      <c r="J370" s="95">
        <v>25</v>
      </c>
      <c r="K370" s="132">
        <v>574</v>
      </c>
      <c r="L370" s="79">
        <f t="shared" si="30"/>
        <v>1419.9999999999998</v>
      </c>
      <c r="M370" s="79">
        <f t="shared" si="31"/>
        <v>260</v>
      </c>
      <c r="N370" s="81">
        <f t="shared" si="32"/>
        <v>608</v>
      </c>
      <c r="O370" s="79">
        <f t="shared" si="33"/>
        <v>1418</v>
      </c>
      <c r="P370" s="92">
        <v>125</v>
      </c>
      <c r="Q370" s="79">
        <f t="shared" si="34"/>
        <v>4405</v>
      </c>
      <c r="R370" s="124">
        <v>1307</v>
      </c>
      <c r="S370" s="79">
        <f t="shared" si="35"/>
        <v>3098</v>
      </c>
      <c r="T370" s="124">
        <v>18693</v>
      </c>
      <c r="U370" s="80" t="s">
        <v>167</v>
      </c>
      <c r="V370" s="81" t="s">
        <v>269</v>
      </c>
    </row>
    <row r="371" spans="1:22" s="127" customFormat="1">
      <c r="A371" s="92">
        <v>364</v>
      </c>
      <c r="B371" s="92" t="s">
        <v>92</v>
      </c>
      <c r="C371" s="132" t="s">
        <v>21</v>
      </c>
      <c r="D371" s="132" t="s">
        <v>1141</v>
      </c>
      <c r="E371" s="93" t="s">
        <v>1288</v>
      </c>
      <c r="F371" s="94">
        <v>45839</v>
      </c>
      <c r="G371" s="94">
        <v>46023</v>
      </c>
      <c r="H371" s="133">
        <v>20000</v>
      </c>
      <c r="I371" s="132">
        <v>0</v>
      </c>
      <c r="J371" s="95">
        <v>25</v>
      </c>
      <c r="K371" s="132">
        <v>574</v>
      </c>
      <c r="L371" s="79">
        <f t="shared" si="30"/>
        <v>1419.9999999999998</v>
      </c>
      <c r="M371" s="79">
        <f t="shared" si="31"/>
        <v>260</v>
      </c>
      <c r="N371" s="81">
        <f t="shared" si="32"/>
        <v>608</v>
      </c>
      <c r="O371" s="79">
        <f t="shared" si="33"/>
        <v>1418</v>
      </c>
      <c r="P371" s="92">
        <v>125</v>
      </c>
      <c r="Q371" s="79">
        <f t="shared" si="34"/>
        <v>4405</v>
      </c>
      <c r="R371" s="124">
        <v>1307</v>
      </c>
      <c r="S371" s="79">
        <f t="shared" si="35"/>
        <v>3098</v>
      </c>
      <c r="T371" s="124">
        <v>18693</v>
      </c>
      <c r="U371" s="80" t="s">
        <v>167</v>
      </c>
      <c r="V371" s="81" t="s">
        <v>269</v>
      </c>
    </row>
    <row r="372" spans="1:22" s="127" customFormat="1">
      <c r="A372" s="92">
        <v>365</v>
      </c>
      <c r="B372" s="92" t="s">
        <v>1009</v>
      </c>
      <c r="C372" s="132" t="s">
        <v>15</v>
      </c>
      <c r="D372" s="132" t="s">
        <v>1212</v>
      </c>
      <c r="E372" s="93" t="s">
        <v>1288</v>
      </c>
      <c r="F372" s="94">
        <v>45689</v>
      </c>
      <c r="G372" s="94">
        <v>45870</v>
      </c>
      <c r="H372" s="133">
        <v>30000</v>
      </c>
      <c r="I372" s="132">
        <v>0</v>
      </c>
      <c r="J372" s="95">
        <v>25</v>
      </c>
      <c r="K372" s="132">
        <v>861</v>
      </c>
      <c r="L372" s="79">
        <f t="shared" si="30"/>
        <v>2130</v>
      </c>
      <c r="M372" s="79">
        <f t="shared" si="31"/>
        <v>390</v>
      </c>
      <c r="N372" s="81">
        <f t="shared" si="32"/>
        <v>912</v>
      </c>
      <c r="O372" s="79">
        <f t="shared" si="33"/>
        <v>2127</v>
      </c>
      <c r="P372" s="92">
        <v>125</v>
      </c>
      <c r="Q372" s="79">
        <f t="shared" si="34"/>
        <v>6545</v>
      </c>
      <c r="R372" s="124">
        <v>1898</v>
      </c>
      <c r="S372" s="79">
        <f t="shared" si="35"/>
        <v>4647</v>
      </c>
      <c r="T372" s="124">
        <v>28102</v>
      </c>
      <c r="U372" s="80" t="s">
        <v>167</v>
      </c>
      <c r="V372" s="97" t="s">
        <v>269</v>
      </c>
    </row>
    <row r="373" spans="1:22" s="127" customFormat="1">
      <c r="A373" s="92">
        <v>366</v>
      </c>
      <c r="B373" s="92" t="s">
        <v>766</v>
      </c>
      <c r="C373" s="132" t="s">
        <v>259</v>
      </c>
      <c r="D373" s="132" t="s">
        <v>1143</v>
      </c>
      <c r="E373" s="93" t="s">
        <v>1288</v>
      </c>
      <c r="F373" s="94">
        <v>45839</v>
      </c>
      <c r="G373" s="94">
        <v>46023</v>
      </c>
      <c r="H373" s="133">
        <v>80000</v>
      </c>
      <c r="I373" s="133">
        <v>7400.87</v>
      </c>
      <c r="J373" s="95">
        <v>25</v>
      </c>
      <c r="K373" s="133">
        <v>2296</v>
      </c>
      <c r="L373" s="79">
        <f t="shared" si="30"/>
        <v>5679.9999999999991</v>
      </c>
      <c r="M373" s="79">
        <f t="shared" si="31"/>
        <v>1040</v>
      </c>
      <c r="N373" s="81">
        <f t="shared" si="32"/>
        <v>2432</v>
      </c>
      <c r="O373" s="79">
        <f t="shared" si="33"/>
        <v>5672</v>
      </c>
      <c r="P373" s="92">
        <v>25</v>
      </c>
      <c r="Q373" s="79">
        <f t="shared" si="34"/>
        <v>17145</v>
      </c>
      <c r="R373" s="124">
        <v>12153.87</v>
      </c>
      <c r="S373" s="79">
        <f t="shared" si="35"/>
        <v>12392</v>
      </c>
      <c r="T373" s="124">
        <v>67846.13</v>
      </c>
      <c r="U373" s="80" t="s">
        <v>167</v>
      </c>
      <c r="V373" s="81" t="s">
        <v>270</v>
      </c>
    </row>
    <row r="374" spans="1:22" s="127" customFormat="1">
      <c r="A374" s="92">
        <v>367</v>
      </c>
      <c r="B374" s="92" t="s">
        <v>536</v>
      </c>
      <c r="C374" s="132" t="s">
        <v>5</v>
      </c>
      <c r="D374" s="132" t="s">
        <v>1157</v>
      </c>
      <c r="E374" s="93" t="s">
        <v>1288</v>
      </c>
      <c r="F374" s="94">
        <v>45778</v>
      </c>
      <c r="G374" s="94">
        <v>45962</v>
      </c>
      <c r="H374" s="133">
        <v>160000</v>
      </c>
      <c r="I374" s="133">
        <v>25790</v>
      </c>
      <c r="J374" s="95">
        <v>25</v>
      </c>
      <c r="K374" s="133">
        <v>4592</v>
      </c>
      <c r="L374" s="79">
        <f t="shared" si="30"/>
        <v>11359.999999999998</v>
      </c>
      <c r="M374" s="79">
        <f t="shared" si="31"/>
        <v>2080</v>
      </c>
      <c r="N374" s="81">
        <f t="shared" si="32"/>
        <v>4864</v>
      </c>
      <c r="O374" s="79">
        <f t="shared" si="33"/>
        <v>11344</v>
      </c>
      <c r="P374" s="124">
        <v>1840.46</v>
      </c>
      <c r="Q374" s="79">
        <f t="shared" si="34"/>
        <v>36080.46</v>
      </c>
      <c r="R374" s="124">
        <v>44086.46</v>
      </c>
      <c r="S374" s="79">
        <f t="shared" si="35"/>
        <v>24784</v>
      </c>
      <c r="T374" s="124">
        <v>115913.54</v>
      </c>
      <c r="U374" s="80" t="s">
        <v>167</v>
      </c>
      <c r="V374" s="81" t="s">
        <v>269</v>
      </c>
    </row>
    <row r="375" spans="1:22" s="127" customFormat="1">
      <c r="A375" s="92">
        <v>368</v>
      </c>
      <c r="B375" s="92" t="s">
        <v>1010</v>
      </c>
      <c r="C375" s="132" t="s">
        <v>414</v>
      </c>
      <c r="D375" s="132" t="s">
        <v>186</v>
      </c>
      <c r="E375" s="93" t="s">
        <v>1288</v>
      </c>
      <c r="F375" s="94">
        <v>45689</v>
      </c>
      <c r="G375" s="94">
        <v>45870</v>
      </c>
      <c r="H375" s="133">
        <v>80000</v>
      </c>
      <c r="I375" s="133">
        <v>7400.87</v>
      </c>
      <c r="J375" s="95">
        <v>25</v>
      </c>
      <c r="K375" s="133">
        <v>2296</v>
      </c>
      <c r="L375" s="79">
        <f t="shared" si="30"/>
        <v>5679.9999999999991</v>
      </c>
      <c r="M375" s="79">
        <f t="shared" si="31"/>
        <v>1040</v>
      </c>
      <c r="N375" s="81">
        <f t="shared" si="32"/>
        <v>2432</v>
      </c>
      <c r="O375" s="79">
        <f t="shared" si="33"/>
        <v>5672</v>
      </c>
      <c r="P375" s="92">
        <v>25</v>
      </c>
      <c r="Q375" s="79">
        <f t="shared" si="34"/>
        <v>17145</v>
      </c>
      <c r="R375" s="124">
        <v>12153.87</v>
      </c>
      <c r="S375" s="79">
        <f t="shared" si="35"/>
        <v>12392</v>
      </c>
      <c r="T375" s="124">
        <v>67846.13</v>
      </c>
      <c r="U375" s="80" t="s">
        <v>167</v>
      </c>
      <c r="V375" s="97" t="s">
        <v>270</v>
      </c>
    </row>
    <row r="376" spans="1:22" s="127" customFormat="1">
      <c r="A376" s="92">
        <v>369</v>
      </c>
      <c r="B376" s="92" t="s">
        <v>805</v>
      </c>
      <c r="C376" s="132" t="s">
        <v>6</v>
      </c>
      <c r="D376" s="132" t="s">
        <v>808</v>
      </c>
      <c r="E376" s="93" t="s">
        <v>1288</v>
      </c>
      <c r="F376" s="94">
        <v>45807</v>
      </c>
      <c r="G376" s="94">
        <v>45991</v>
      </c>
      <c r="H376" s="133">
        <v>145000</v>
      </c>
      <c r="I376" s="133">
        <v>22690.49</v>
      </c>
      <c r="J376" s="95">
        <v>25</v>
      </c>
      <c r="K376" s="133">
        <v>4161.5</v>
      </c>
      <c r="L376" s="79">
        <f t="shared" si="30"/>
        <v>10294.999999999998</v>
      </c>
      <c r="M376" s="79">
        <f t="shared" si="31"/>
        <v>1885</v>
      </c>
      <c r="N376" s="81">
        <f t="shared" si="32"/>
        <v>4408</v>
      </c>
      <c r="O376" s="79">
        <f t="shared" si="33"/>
        <v>10280.5</v>
      </c>
      <c r="P376" s="124">
        <v>1625</v>
      </c>
      <c r="Q376" s="79">
        <f t="shared" si="34"/>
        <v>32655</v>
      </c>
      <c r="R376" s="124">
        <v>31384.99</v>
      </c>
      <c r="S376" s="79">
        <f t="shared" si="35"/>
        <v>22460.5</v>
      </c>
      <c r="T376" s="124">
        <v>112115.01</v>
      </c>
      <c r="U376" s="80" t="s">
        <v>167</v>
      </c>
      <c r="V376" s="81" t="s">
        <v>269</v>
      </c>
    </row>
    <row r="377" spans="1:22" s="127" customFormat="1">
      <c r="A377" s="92">
        <v>370</v>
      </c>
      <c r="B377" s="92" t="s">
        <v>74</v>
      </c>
      <c r="C377" s="132" t="s">
        <v>6</v>
      </c>
      <c r="D377" s="132" t="s">
        <v>174</v>
      </c>
      <c r="E377" s="93" t="s">
        <v>1288</v>
      </c>
      <c r="F377" s="94">
        <v>45717</v>
      </c>
      <c r="G377" s="94">
        <v>45901</v>
      </c>
      <c r="H377" s="133">
        <v>95000</v>
      </c>
      <c r="I377" s="133">
        <v>10929.24</v>
      </c>
      <c r="J377" s="95">
        <v>25</v>
      </c>
      <c r="K377" s="133">
        <v>2726.5</v>
      </c>
      <c r="L377" s="79">
        <f t="shared" si="30"/>
        <v>6744.9999999999991</v>
      </c>
      <c r="M377" s="79">
        <f t="shared" si="31"/>
        <v>1235</v>
      </c>
      <c r="N377" s="81">
        <f t="shared" si="32"/>
        <v>2888</v>
      </c>
      <c r="O377" s="79">
        <f t="shared" si="33"/>
        <v>6735.5</v>
      </c>
      <c r="P377" s="92">
        <v>125</v>
      </c>
      <c r="Q377" s="79">
        <f t="shared" si="34"/>
        <v>20455</v>
      </c>
      <c r="R377" s="124">
        <v>12253.87</v>
      </c>
      <c r="S377" s="79">
        <f t="shared" si="35"/>
        <v>14715.5</v>
      </c>
      <c r="T377" s="124">
        <v>78331.259999999995</v>
      </c>
      <c r="U377" s="80" t="s">
        <v>167</v>
      </c>
      <c r="V377" s="97" t="s">
        <v>269</v>
      </c>
    </row>
    <row r="378" spans="1:22" s="127" customFormat="1">
      <c r="A378" s="92">
        <v>371</v>
      </c>
      <c r="B378" s="92" t="s">
        <v>418</v>
      </c>
      <c r="C378" s="132" t="s">
        <v>262</v>
      </c>
      <c r="D378" s="132" t="s">
        <v>267</v>
      </c>
      <c r="E378" s="93" t="s">
        <v>1288</v>
      </c>
      <c r="F378" s="94">
        <v>45839</v>
      </c>
      <c r="G378" s="94">
        <v>46023</v>
      </c>
      <c r="H378" s="133">
        <v>60000</v>
      </c>
      <c r="I378" s="133">
        <v>3486.68</v>
      </c>
      <c r="J378" s="95">
        <v>25</v>
      </c>
      <c r="K378" s="133">
        <v>1722</v>
      </c>
      <c r="L378" s="79">
        <f t="shared" si="30"/>
        <v>4260</v>
      </c>
      <c r="M378" s="79">
        <f t="shared" si="31"/>
        <v>780</v>
      </c>
      <c r="N378" s="81">
        <f t="shared" si="32"/>
        <v>1824</v>
      </c>
      <c r="O378" s="79">
        <f t="shared" si="33"/>
        <v>4254</v>
      </c>
      <c r="P378" s="124">
        <v>1625</v>
      </c>
      <c r="Q378" s="79">
        <f t="shared" si="34"/>
        <v>14465</v>
      </c>
      <c r="R378" s="124">
        <v>7157.68</v>
      </c>
      <c r="S378" s="79">
        <f t="shared" si="35"/>
        <v>9294</v>
      </c>
      <c r="T378" s="124">
        <v>51342.32</v>
      </c>
      <c r="U378" s="80" t="s">
        <v>167</v>
      </c>
      <c r="V378" s="81" t="s">
        <v>270</v>
      </c>
    </row>
    <row r="379" spans="1:22" s="127" customFormat="1">
      <c r="A379" s="92">
        <v>372</v>
      </c>
      <c r="B379" s="92" t="s">
        <v>275</v>
      </c>
      <c r="C379" s="132" t="s">
        <v>1342</v>
      </c>
      <c r="D379" s="132" t="s">
        <v>1150</v>
      </c>
      <c r="E379" s="93" t="s">
        <v>1288</v>
      </c>
      <c r="F379" s="94">
        <v>45689</v>
      </c>
      <c r="G379" s="94">
        <v>45870</v>
      </c>
      <c r="H379" s="133">
        <v>55000</v>
      </c>
      <c r="I379" s="133">
        <v>2559.6799999999998</v>
      </c>
      <c r="J379" s="95">
        <v>25</v>
      </c>
      <c r="K379" s="133">
        <v>1578.5</v>
      </c>
      <c r="L379" s="79">
        <f t="shared" si="30"/>
        <v>3904.9999999999995</v>
      </c>
      <c r="M379" s="79">
        <f t="shared" si="31"/>
        <v>715</v>
      </c>
      <c r="N379" s="81">
        <f t="shared" si="32"/>
        <v>1672</v>
      </c>
      <c r="O379" s="79">
        <f t="shared" si="33"/>
        <v>3899.5000000000005</v>
      </c>
      <c r="P379" s="92">
        <v>125</v>
      </c>
      <c r="Q379" s="79">
        <f t="shared" si="34"/>
        <v>11895</v>
      </c>
      <c r="R379" s="124">
        <v>5935.18</v>
      </c>
      <c r="S379" s="79">
        <f t="shared" si="35"/>
        <v>8519.5</v>
      </c>
      <c r="T379" s="124">
        <v>49064.82</v>
      </c>
      <c r="U379" s="80" t="s">
        <v>167</v>
      </c>
      <c r="V379" s="97" t="s">
        <v>270</v>
      </c>
    </row>
    <row r="380" spans="1:22" s="127" customFormat="1">
      <c r="A380" s="92">
        <v>373</v>
      </c>
      <c r="B380" s="92" t="s">
        <v>1085</v>
      </c>
      <c r="C380" s="132" t="s">
        <v>529</v>
      </c>
      <c r="D380" s="132" t="s">
        <v>1135</v>
      </c>
      <c r="E380" s="93" t="s">
        <v>1288</v>
      </c>
      <c r="F380" s="94">
        <v>45717</v>
      </c>
      <c r="G380" s="94">
        <v>45901</v>
      </c>
      <c r="H380" s="133">
        <v>60000</v>
      </c>
      <c r="I380" s="133">
        <v>3486.68</v>
      </c>
      <c r="J380" s="95">
        <v>25</v>
      </c>
      <c r="K380" s="133">
        <v>1722</v>
      </c>
      <c r="L380" s="79">
        <f t="shared" si="30"/>
        <v>4260</v>
      </c>
      <c r="M380" s="79">
        <f t="shared" si="31"/>
        <v>780</v>
      </c>
      <c r="N380" s="81">
        <f t="shared" si="32"/>
        <v>1824</v>
      </c>
      <c r="O380" s="79">
        <f t="shared" si="33"/>
        <v>4254</v>
      </c>
      <c r="P380" s="92">
        <v>25</v>
      </c>
      <c r="Q380" s="79">
        <f t="shared" si="34"/>
        <v>12865</v>
      </c>
      <c r="R380" s="124">
        <v>7057.68</v>
      </c>
      <c r="S380" s="79">
        <f t="shared" si="35"/>
        <v>9294</v>
      </c>
      <c r="T380" s="124">
        <v>52942.32</v>
      </c>
      <c r="U380" s="80" t="s">
        <v>167</v>
      </c>
      <c r="V380" s="97" t="s">
        <v>270</v>
      </c>
    </row>
    <row r="381" spans="1:22" s="127" customFormat="1">
      <c r="A381" s="92">
        <v>374</v>
      </c>
      <c r="B381" s="92" t="s">
        <v>277</v>
      </c>
      <c r="C381" s="132" t="s">
        <v>261</v>
      </c>
      <c r="D381" s="132" t="s">
        <v>173</v>
      </c>
      <c r="E381" s="93" t="s">
        <v>1288</v>
      </c>
      <c r="F381" s="94">
        <v>45839</v>
      </c>
      <c r="G381" s="94">
        <v>46023</v>
      </c>
      <c r="H381" s="133">
        <v>80000</v>
      </c>
      <c r="I381" s="133">
        <v>7400.87</v>
      </c>
      <c r="J381" s="95">
        <v>25</v>
      </c>
      <c r="K381" s="133">
        <v>2296</v>
      </c>
      <c r="L381" s="79">
        <f t="shared" si="30"/>
        <v>5679.9999999999991</v>
      </c>
      <c r="M381" s="79">
        <f t="shared" si="31"/>
        <v>1040</v>
      </c>
      <c r="N381" s="81">
        <f t="shared" si="32"/>
        <v>2432</v>
      </c>
      <c r="O381" s="79">
        <f t="shared" si="33"/>
        <v>5672</v>
      </c>
      <c r="P381" s="92">
        <v>125</v>
      </c>
      <c r="Q381" s="79">
        <f t="shared" si="34"/>
        <v>17245</v>
      </c>
      <c r="R381" s="124">
        <v>8394.08</v>
      </c>
      <c r="S381" s="79">
        <f t="shared" si="35"/>
        <v>12392</v>
      </c>
      <c r="T381" s="124">
        <v>67746.13</v>
      </c>
      <c r="U381" s="80" t="s">
        <v>167</v>
      </c>
      <c r="V381" s="97" t="s">
        <v>270</v>
      </c>
    </row>
    <row r="382" spans="1:22" s="127" customFormat="1">
      <c r="A382" s="92">
        <v>375</v>
      </c>
      <c r="B382" s="92" t="s">
        <v>728</v>
      </c>
      <c r="C382" s="132" t="s">
        <v>381</v>
      </c>
      <c r="D382" s="132" t="s">
        <v>1143</v>
      </c>
      <c r="E382" s="93" t="s">
        <v>1288</v>
      </c>
      <c r="F382" s="94">
        <v>45717</v>
      </c>
      <c r="G382" s="94">
        <v>45901</v>
      </c>
      <c r="H382" s="133">
        <v>30000</v>
      </c>
      <c r="I382" s="132">
        <v>0</v>
      </c>
      <c r="J382" s="95">
        <v>25</v>
      </c>
      <c r="K382" s="132">
        <v>861</v>
      </c>
      <c r="L382" s="79">
        <f t="shared" si="30"/>
        <v>2130</v>
      </c>
      <c r="M382" s="79">
        <f t="shared" si="31"/>
        <v>390</v>
      </c>
      <c r="N382" s="81">
        <f t="shared" si="32"/>
        <v>912</v>
      </c>
      <c r="O382" s="79">
        <f t="shared" si="33"/>
        <v>2127</v>
      </c>
      <c r="P382" s="92">
        <v>25</v>
      </c>
      <c r="Q382" s="79">
        <f t="shared" si="34"/>
        <v>6445</v>
      </c>
      <c r="R382" s="124">
        <v>1798</v>
      </c>
      <c r="S382" s="79">
        <f t="shared" si="35"/>
        <v>4647</v>
      </c>
      <c r="T382" s="124">
        <v>28202</v>
      </c>
      <c r="U382" s="80" t="s">
        <v>167</v>
      </c>
      <c r="V382" s="97" t="s">
        <v>270</v>
      </c>
    </row>
    <row r="383" spans="1:22" s="127" customFormat="1">
      <c r="A383" s="92">
        <v>376</v>
      </c>
      <c r="B383" s="92" t="s">
        <v>987</v>
      </c>
      <c r="C383" s="132" t="s">
        <v>62</v>
      </c>
      <c r="D383" s="132" t="s">
        <v>179</v>
      </c>
      <c r="E383" s="93" t="s">
        <v>1288</v>
      </c>
      <c r="F383" s="94">
        <v>45839</v>
      </c>
      <c r="G383" s="94">
        <v>46023</v>
      </c>
      <c r="H383" s="133">
        <v>80000</v>
      </c>
      <c r="I383" s="133">
        <v>4540.33</v>
      </c>
      <c r="J383" s="95">
        <v>25</v>
      </c>
      <c r="K383" s="133">
        <v>2296</v>
      </c>
      <c r="L383" s="79">
        <f t="shared" si="30"/>
        <v>5679.9999999999991</v>
      </c>
      <c r="M383" s="79">
        <f t="shared" si="31"/>
        <v>1040</v>
      </c>
      <c r="N383" s="81">
        <f t="shared" si="32"/>
        <v>2432</v>
      </c>
      <c r="O383" s="79">
        <f t="shared" si="33"/>
        <v>5672</v>
      </c>
      <c r="P383" s="92">
        <v>25</v>
      </c>
      <c r="Q383" s="79">
        <f t="shared" si="34"/>
        <v>17145</v>
      </c>
      <c r="R383" s="124">
        <v>12153.87</v>
      </c>
      <c r="S383" s="79">
        <f t="shared" si="35"/>
        <v>12392</v>
      </c>
      <c r="T383" s="124">
        <v>75247</v>
      </c>
      <c r="U383" s="80" t="s">
        <v>167</v>
      </c>
      <c r="V383" s="97" t="s">
        <v>270</v>
      </c>
    </row>
    <row r="384" spans="1:22" s="127" customFormat="1">
      <c r="A384" s="92">
        <v>377</v>
      </c>
      <c r="B384" s="92" t="s">
        <v>786</v>
      </c>
      <c r="C384" s="132" t="s">
        <v>62</v>
      </c>
      <c r="D384" s="132" t="s">
        <v>1144</v>
      </c>
      <c r="E384" s="93" t="s">
        <v>1288</v>
      </c>
      <c r="F384" s="94">
        <v>45807</v>
      </c>
      <c r="G384" s="94">
        <v>45991</v>
      </c>
      <c r="H384" s="133">
        <v>40000</v>
      </c>
      <c r="I384" s="132">
        <v>442.65</v>
      </c>
      <c r="J384" s="95">
        <v>25</v>
      </c>
      <c r="K384" s="133">
        <v>1148</v>
      </c>
      <c r="L384" s="79">
        <f t="shared" si="30"/>
        <v>2839.9999999999995</v>
      </c>
      <c r="M384" s="79">
        <f t="shared" si="31"/>
        <v>520</v>
      </c>
      <c r="N384" s="81">
        <f t="shared" si="32"/>
        <v>1216</v>
      </c>
      <c r="O384" s="79">
        <f t="shared" si="33"/>
        <v>2836</v>
      </c>
      <c r="P384" s="92">
        <v>25</v>
      </c>
      <c r="Q384" s="79">
        <f t="shared" si="34"/>
        <v>8585</v>
      </c>
      <c r="R384" s="124">
        <v>1207</v>
      </c>
      <c r="S384" s="79">
        <f t="shared" si="35"/>
        <v>6196</v>
      </c>
      <c r="T384" s="124">
        <v>37168.35</v>
      </c>
      <c r="U384" s="80" t="s">
        <v>167</v>
      </c>
      <c r="V384" s="81" t="s">
        <v>269</v>
      </c>
    </row>
    <row r="385" spans="1:22" s="127" customFormat="1">
      <c r="A385" s="92">
        <v>378</v>
      </c>
      <c r="B385" s="92" t="s">
        <v>38</v>
      </c>
      <c r="C385" s="132" t="s">
        <v>4</v>
      </c>
      <c r="D385" s="132" t="s">
        <v>1166</v>
      </c>
      <c r="E385" s="93" t="s">
        <v>1288</v>
      </c>
      <c r="F385" s="94">
        <v>45839</v>
      </c>
      <c r="G385" s="94">
        <v>46023</v>
      </c>
      <c r="H385" s="133">
        <v>75000</v>
      </c>
      <c r="I385" s="133">
        <v>5966.28</v>
      </c>
      <c r="J385" s="95">
        <v>25</v>
      </c>
      <c r="K385" s="133">
        <v>2152.5</v>
      </c>
      <c r="L385" s="79">
        <f t="shared" si="30"/>
        <v>5324.9999999999991</v>
      </c>
      <c r="M385" s="79">
        <f t="shared" si="31"/>
        <v>975</v>
      </c>
      <c r="N385" s="81">
        <f t="shared" si="32"/>
        <v>2280</v>
      </c>
      <c r="O385" s="79">
        <f t="shared" si="33"/>
        <v>5317.5</v>
      </c>
      <c r="P385" s="124">
        <v>1740.46</v>
      </c>
      <c r="Q385" s="79">
        <f t="shared" si="34"/>
        <v>17790.46</v>
      </c>
      <c r="R385" s="124">
        <v>13023.31</v>
      </c>
      <c r="S385" s="79">
        <f t="shared" si="35"/>
        <v>11617.5</v>
      </c>
      <c r="T385" s="124">
        <v>64414.15</v>
      </c>
      <c r="U385" s="80" t="s">
        <v>167</v>
      </c>
      <c r="V385" s="81" t="s">
        <v>270</v>
      </c>
    </row>
    <row r="386" spans="1:22" s="127" customFormat="1">
      <c r="A386" s="92">
        <v>379</v>
      </c>
      <c r="B386" s="92" t="s">
        <v>729</v>
      </c>
      <c r="C386" s="132" t="s">
        <v>54</v>
      </c>
      <c r="D386" s="132" t="s">
        <v>174</v>
      </c>
      <c r="E386" s="93" t="s">
        <v>1288</v>
      </c>
      <c r="F386" s="94">
        <v>45839</v>
      </c>
      <c r="G386" s="94">
        <v>46023</v>
      </c>
      <c r="H386" s="133">
        <v>65000</v>
      </c>
      <c r="I386" s="133">
        <v>4427.58</v>
      </c>
      <c r="J386" s="95">
        <v>25</v>
      </c>
      <c r="K386" s="133">
        <v>1865.5</v>
      </c>
      <c r="L386" s="79">
        <f t="shared" si="30"/>
        <v>4615</v>
      </c>
      <c r="M386" s="79">
        <f t="shared" si="31"/>
        <v>845</v>
      </c>
      <c r="N386" s="81">
        <f t="shared" si="32"/>
        <v>1976</v>
      </c>
      <c r="O386" s="79">
        <f t="shared" si="33"/>
        <v>4608.5</v>
      </c>
      <c r="P386" s="124">
        <v>5025</v>
      </c>
      <c r="Q386" s="79">
        <f t="shared" si="34"/>
        <v>18935</v>
      </c>
      <c r="R386" s="124">
        <v>8294.08</v>
      </c>
      <c r="S386" s="79">
        <f t="shared" si="35"/>
        <v>10068.5</v>
      </c>
      <c r="T386" s="124">
        <v>51705.919999999998</v>
      </c>
      <c r="U386" s="80" t="s">
        <v>167</v>
      </c>
      <c r="V386" s="81" t="s">
        <v>270</v>
      </c>
    </row>
    <row r="387" spans="1:22" s="127" customFormat="1">
      <c r="A387" s="92">
        <v>380</v>
      </c>
      <c r="B387" s="92" t="s">
        <v>354</v>
      </c>
      <c r="C387" s="132" t="s">
        <v>21</v>
      </c>
      <c r="D387" s="132" t="s">
        <v>1148</v>
      </c>
      <c r="E387" s="93" t="s">
        <v>1288</v>
      </c>
      <c r="F387" s="94">
        <v>45689</v>
      </c>
      <c r="G387" s="94">
        <v>45870</v>
      </c>
      <c r="H387" s="133">
        <v>20000</v>
      </c>
      <c r="I387" s="132">
        <v>0</v>
      </c>
      <c r="J387" s="95">
        <v>25</v>
      </c>
      <c r="K387" s="132">
        <v>574</v>
      </c>
      <c r="L387" s="79">
        <f t="shared" si="30"/>
        <v>1419.9999999999998</v>
      </c>
      <c r="M387" s="79">
        <f t="shared" si="31"/>
        <v>260</v>
      </c>
      <c r="N387" s="81">
        <f t="shared" si="32"/>
        <v>608</v>
      </c>
      <c r="O387" s="79">
        <f t="shared" si="33"/>
        <v>1418</v>
      </c>
      <c r="P387" s="92">
        <v>25</v>
      </c>
      <c r="Q387" s="79">
        <f t="shared" si="34"/>
        <v>4305</v>
      </c>
      <c r="R387" s="124">
        <v>1207</v>
      </c>
      <c r="S387" s="79">
        <f t="shared" si="35"/>
        <v>3098</v>
      </c>
      <c r="T387" s="124">
        <v>18793</v>
      </c>
      <c r="U387" s="80" t="s">
        <v>167</v>
      </c>
      <c r="V387" s="97" t="s">
        <v>270</v>
      </c>
    </row>
    <row r="388" spans="1:22" s="127" customFormat="1">
      <c r="A388" s="92">
        <v>381</v>
      </c>
      <c r="B388" s="92" t="s">
        <v>935</v>
      </c>
      <c r="C388" s="132" t="s">
        <v>261</v>
      </c>
      <c r="D388" s="132" t="s">
        <v>209</v>
      </c>
      <c r="E388" s="93" t="s">
        <v>1288</v>
      </c>
      <c r="F388" s="94">
        <v>45748</v>
      </c>
      <c r="G388" s="94">
        <v>45962</v>
      </c>
      <c r="H388" s="133">
        <v>65000</v>
      </c>
      <c r="I388" s="133">
        <v>4427.58</v>
      </c>
      <c r="J388" s="95">
        <v>25</v>
      </c>
      <c r="K388" s="133">
        <v>1865.5</v>
      </c>
      <c r="L388" s="79">
        <f t="shared" si="30"/>
        <v>4615</v>
      </c>
      <c r="M388" s="79">
        <f t="shared" si="31"/>
        <v>845</v>
      </c>
      <c r="N388" s="81">
        <f t="shared" si="32"/>
        <v>1976</v>
      </c>
      <c r="O388" s="79">
        <f t="shared" si="33"/>
        <v>4608.5</v>
      </c>
      <c r="P388" s="124">
        <v>6513.13</v>
      </c>
      <c r="Q388" s="79">
        <f t="shared" si="34"/>
        <v>20423.13</v>
      </c>
      <c r="R388" s="124">
        <v>19234.21</v>
      </c>
      <c r="S388" s="79">
        <f t="shared" si="35"/>
        <v>10068.5</v>
      </c>
      <c r="T388" s="124">
        <v>54605.919999999998</v>
      </c>
      <c r="U388" s="80" t="s">
        <v>167</v>
      </c>
      <c r="V388" s="97" t="s">
        <v>269</v>
      </c>
    </row>
    <row r="389" spans="1:22" s="127" customFormat="1">
      <c r="A389" s="92">
        <v>382</v>
      </c>
      <c r="B389" s="92" t="s">
        <v>730</v>
      </c>
      <c r="C389" s="132" t="s">
        <v>261</v>
      </c>
      <c r="D389" s="132" t="s">
        <v>174</v>
      </c>
      <c r="E389" s="93" t="s">
        <v>1288</v>
      </c>
      <c r="F389" s="94">
        <v>45839</v>
      </c>
      <c r="G389" s="94">
        <v>46023</v>
      </c>
      <c r="H389" s="133">
        <v>70000</v>
      </c>
      <c r="I389" s="133">
        <v>5368.48</v>
      </c>
      <c r="J389" s="95">
        <v>25</v>
      </c>
      <c r="K389" s="133">
        <v>2009</v>
      </c>
      <c r="L389" s="79">
        <f t="shared" si="30"/>
        <v>4970</v>
      </c>
      <c r="M389" s="79">
        <f t="shared" si="31"/>
        <v>910</v>
      </c>
      <c r="N389" s="81">
        <f t="shared" si="32"/>
        <v>2128</v>
      </c>
      <c r="O389" s="79">
        <f t="shared" si="33"/>
        <v>4963</v>
      </c>
      <c r="P389" s="92">
        <v>25</v>
      </c>
      <c r="Q389" s="79">
        <f t="shared" si="34"/>
        <v>15005</v>
      </c>
      <c r="R389" s="124">
        <v>9530.48</v>
      </c>
      <c r="S389" s="79">
        <f t="shared" si="35"/>
        <v>10843</v>
      </c>
      <c r="T389" s="124">
        <v>60469.52</v>
      </c>
      <c r="U389" s="80" t="s">
        <v>167</v>
      </c>
      <c r="V389" s="81" t="s">
        <v>270</v>
      </c>
    </row>
    <row r="390" spans="1:22" s="127" customFormat="1">
      <c r="A390" s="92">
        <v>383</v>
      </c>
      <c r="B390" s="92" t="s">
        <v>361</v>
      </c>
      <c r="C390" s="132" t="s">
        <v>21</v>
      </c>
      <c r="D390" s="132" t="s">
        <v>1213</v>
      </c>
      <c r="E390" s="93" t="s">
        <v>1288</v>
      </c>
      <c r="F390" s="94">
        <v>45839</v>
      </c>
      <c r="G390" s="94">
        <v>46023</v>
      </c>
      <c r="H390" s="133">
        <v>20000</v>
      </c>
      <c r="I390" s="132">
        <v>0</v>
      </c>
      <c r="J390" s="95">
        <v>25</v>
      </c>
      <c r="K390" s="132">
        <v>574</v>
      </c>
      <c r="L390" s="79">
        <f t="shared" si="30"/>
        <v>1419.9999999999998</v>
      </c>
      <c r="M390" s="79">
        <f t="shared" si="31"/>
        <v>260</v>
      </c>
      <c r="N390" s="81">
        <f t="shared" si="32"/>
        <v>608</v>
      </c>
      <c r="O390" s="79">
        <f t="shared" si="33"/>
        <v>1418</v>
      </c>
      <c r="P390" s="92">
        <v>25</v>
      </c>
      <c r="Q390" s="79">
        <f t="shared" si="34"/>
        <v>4305</v>
      </c>
      <c r="R390" s="124">
        <v>1207</v>
      </c>
      <c r="S390" s="79">
        <f t="shared" si="35"/>
        <v>3098</v>
      </c>
      <c r="T390" s="124">
        <v>18793</v>
      </c>
      <c r="U390" s="80" t="s">
        <v>167</v>
      </c>
      <c r="V390" s="81" t="s">
        <v>269</v>
      </c>
    </row>
    <row r="391" spans="1:22" s="127" customFormat="1">
      <c r="A391" s="92">
        <v>384</v>
      </c>
      <c r="B391" s="92" t="s">
        <v>329</v>
      </c>
      <c r="C391" s="132" t="s">
        <v>21</v>
      </c>
      <c r="D391" s="132" t="s">
        <v>1148</v>
      </c>
      <c r="E391" s="93" t="s">
        <v>1288</v>
      </c>
      <c r="F391" s="94">
        <v>45839</v>
      </c>
      <c r="G391" s="94">
        <v>46023</v>
      </c>
      <c r="H391" s="133">
        <v>20000</v>
      </c>
      <c r="I391" s="132">
        <v>0</v>
      </c>
      <c r="J391" s="95">
        <v>25</v>
      </c>
      <c r="K391" s="132">
        <v>574</v>
      </c>
      <c r="L391" s="79">
        <f t="shared" si="30"/>
        <v>1419.9999999999998</v>
      </c>
      <c r="M391" s="79">
        <f t="shared" si="31"/>
        <v>260</v>
      </c>
      <c r="N391" s="81">
        <f t="shared" si="32"/>
        <v>608</v>
      </c>
      <c r="O391" s="79">
        <f t="shared" si="33"/>
        <v>1418</v>
      </c>
      <c r="P391" s="92">
        <v>25</v>
      </c>
      <c r="Q391" s="79">
        <f t="shared" si="34"/>
        <v>4305</v>
      </c>
      <c r="R391" s="124">
        <v>1207</v>
      </c>
      <c r="S391" s="79">
        <f t="shared" si="35"/>
        <v>3098</v>
      </c>
      <c r="T391" s="124">
        <v>18793</v>
      </c>
      <c r="U391" s="80" t="s">
        <v>167</v>
      </c>
      <c r="V391" s="81" t="s">
        <v>269</v>
      </c>
    </row>
    <row r="392" spans="1:22" s="127" customFormat="1">
      <c r="A392" s="92">
        <v>385</v>
      </c>
      <c r="B392" s="132" t="s">
        <v>1295</v>
      </c>
      <c r="C392" s="132" t="s">
        <v>59</v>
      </c>
      <c r="D392" s="132" t="s">
        <v>174</v>
      </c>
      <c r="E392" s="93" t="s">
        <v>690</v>
      </c>
      <c r="F392" s="94">
        <v>45809</v>
      </c>
      <c r="G392" s="94">
        <v>45992</v>
      </c>
      <c r="H392" s="133">
        <v>60000</v>
      </c>
      <c r="I392" s="133">
        <v>3486.68</v>
      </c>
      <c r="J392" s="95">
        <v>25</v>
      </c>
      <c r="K392" s="133">
        <v>1722</v>
      </c>
      <c r="L392" s="79">
        <f t="shared" ref="L392:L455" si="36">H392*0.071</f>
        <v>4260</v>
      </c>
      <c r="M392" s="79">
        <f t="shared" ref="M392:M455" si="37">H392*0.013</f>
        <v>780</v>
      </c>
      <c r="N392" s="81">
        <f t="shared" ref="N392:N455" si="38">+H392*0.0304</f>
        <v>1824</v>
      </c>
      <c r="O392" s="79">
        <f t="shared" ref="O392:O455" si="39">H392*0.0709</f>
        <v>4254</v>
      </c>
      <c r="P392" s="132">
        <v>25</v>
      </c>
      <c r="Q392" s="79">
        <f t="shared" si="34"/>
        <v>12865</v>
      </c>
      <c r="R392" s="124">
        <v>7057.68</v>
      </c>
      <c r="S392" s="79">
        <f t="shared" si="35"/>
        <v>9294</v>
      </c>
      <c r="T392" s="133">
        <v>52942.32</v>
      </c>
      <c r="U392" s="80" t="s">
        <v>167</v>
      </c>
      <c r="V392" s="134" t="s">
        <v>270</v>
      </c>
    </row>
    <row r="393" spans="1:22" s="127" customFormat="1">
      <c r="A393" s="92">
        <v>386</v>
      </c>
      <c r="B393" s="92" t="s">
        <v>1011</v>
      </c>
      <c r="C393" s="132" t="s">
        <v>5</v>
      </c>
      <c r="D393" s="132" t="s">
        <v>1162</v>
      </c>
      <c r="E393" s="93" t="s">
        <v>1288</v>
      </c>
      <c r="F393" s="94">
        <v>45689</v>
      </c>
      <c r="G393" s="94">
        <v>45870</v>
      </c>
      <c r="H393" s="133">
        <v>180000</v>
      </c>
      <c r="I393" s="133">
        <v>30923.37</v>
      </c>
      <c r="J393" s="95">
        <v>25</v>
      </c>
      <c r="K393" s="133">
        <v>5166</v>
      </c>
      <c r="L393" s="79">
        <f t="shared" si="36"/>
        <v>12779.999999999998</v>
      </c>
      <c r="M393" s="79">
        <f t="shared" si="37"/>
        <v>2340</v>
      </c>
      <c r="N393" s="81">
        <f t="shared" si="38"/>
        <v>5472</v>
      </c>
      <c r="O393" s="79">
        <f t="shared" si="39"/>
        <v>12762</v>
      </c>
      <c r="P393" s="92">
        <v>25</v>
      </c>
      <c r="Q393" s="79">
        <f t="shared" ref="Q393:Q456" si="40">SUM(K393:P393)</f>
        <v>38545</v>
      </c>
      <c r="R393" s="124">
        <v>41586.370000000003</v>
      </c>
      <c r="S393" s="79">
        <f t="shared" ref="S393:S456" si="41">L393+M393+O393</f>
        <v>27882</v>
      </c>
      <c r="T393" s="124">
        <v>138413.63</v>
      </c>
      <c r="U393" s="80" t="s">
        <v>167</v>
      </c>
      <c r="V393" s="97" t="s">
        <v>269</v>
      </c>
    </row>
    <row r="394" spans="1:22" s="127" customFormat="1">
      <c r="A394" s="92">
        <v>387</v>
      </c>
      <c r="B394" s="92" t="s">
        <v>514</v>
      </c>
      <c r="C394" s="132" t="s">
        <v>14</v>
      </c>
      <c r="D394" s="132" t="s">
        <v>1145</v>
      </c>
      <c r="E394" s="93" t="s">
        <v>1288</v>
      </c>
      <c r="F394" s="94">
        <v>45839</v>
      </c>
      <c r="G394" s="94">
        <v>46023</v>
      </c>
      <c r="H394" s="133">
        <v>45000</v>
      </c>
      <c r="I394" s="133">
        <v>1148.33</v>
      </c>
      <c r="J394" s="95">
        <v>25</v>
      </c>
      <c r="K394" s="133">
        <v>1291.5</v>
      </c>
      <c r="L394" s="79">
        <f t="shared" si="36"/>
        <v>3194.9999999999995</v>
      </c>
      <c r="M394" s="79">
        <f t="shared" si="37"/>
        <v>585</v>
      </c>
      <c r="N394" s="81">
        <f t="shared" si="38"/>
        <v>1368</v>
      </c>
      <c r="O394" s="79">
        <f t="shared" si="39"/>
        <v>3190.5</v>
      </c>
      <c r="P394" s="92">
        <v>125</v>
      </c>
      <c r="Q394" s="79">
        <f t="shared" si="40"/>
        <v>9755</v>
      </c>
      <c r="R394" s="124">
        <v>1898</v>
      </c>
      <c r="S394" s="79">
        <f t="shared" si="41"/>
        <v>6970.5</v>
      </c>
      <c r="T394" s="124">
        <v>41067.17</v>
      </c>
      <c r="U394" s="80" t="s">
        <v>167</v>
      </c>
      <c r="V394" s="81" t="s">
        <v>269</v>
      </c>
    </row>
    <row r="395" spans="1:22" s="127" customFormat="1">
      <c r="A395" s="92">
        <v>388</v>
      </c>
      <c r="B395" s="92" t="s">
        <v>106</v>
      </c>
      <c r="C395" s="132" t="s">
        <v>21</v>
      </c>
      <c r="D395" s="132" t="s">
        <v>1176</v>
      </c>
      <c r="E395" s="93" t="s">
        <v>1288</v>
      </c>
      <c r="F395" s="94">
        <v>45839</v>
      </c>
      <c r="G395" s="94">
        <v>46023</v>
      </c>
      <c r="H395" s="133">
        <v>20000</v>
      </c>
      <c r="I395" s="132">
        <v>0</v>
      </c>
      <c r="J395" s="95">
        <v>25</v>
      </c>
      <c r="K395" s="132">
        <v>574</v>
      </c>
      <c r="L395" s="79">
        <f t="shared" si="36"/>
        <v>1419.9999999999998</v>
      </c>
      <c r="M395" s="79">
        <f t="shared" si="37"/>
        <v>260</v>
      </c>
      <c r="N395" s="81">
        <f t="shared" si="38"/>
        <v>608</v>
      </c>
      <c r="O395" s="79">
        <f t="shared" si="39"/>
        <v>1418</v>
      </c>
      <c r="P395" s="92">
        <v>125</v>
      </c>
      <c r="Q395" s="79">
        <f t="shared" si="40"/>
        <v>4405</v>
      </c>
      <c r="R395" s="124">
        <v>1307</v>
      </c>
      <c r="S395" s="79">
        <f t="shared" si="41"/>
        <v>3098</v>
      </c>
      <c r="T395" s="124">
        <v>18693</v>
      </c>
      <c r="U395" s="80" t="s">
        <v>167</v>
      </c>
      <c r="V395" s="81" t="s">
        <v>269</v>
      </c>
    </row>
    <row r="396" spans="1:22" s="127" customFormat="1">
      <c r="A396" s="92">
        <v>389</v>
      </c>
      <c r="B396" s="92" t="s">
        <v>767</v>
      </c>
      <c r="C396" s="132" t="s">
        <v>381</v>
      </c>
      <c r="D396" s="132" t="s">
        <v>1143</v>
      </c>
      <c r="E396" s="93" t="s">
        <v>1288</v>
      </c>
      <c r="F396" s="94">
        <v>45807</v>
      </c>
      <c r="G396" s="94">
        <v>45991</v>
      </c>
      <c r="H396" s="133">
        <v>30000</v>
      </c>
      <c r="I396" s="132">
        <v>0</v>
      </c>
      <c r="J396" s="95">
        <v>25</v>
      </c>
      <c r="K396" s="132">
        <v>861</v>
      </c>
      <c r="L396" s="79">
        <f t="shared" si="36"/>
        <v>2130</v>
      </c>
      <c r="M396" s="79">
        <f t="shared" si="37"/>
        <v>390</v>
      </c>
      <c r="N396" s="81">
        <f t="shared" si="38"/>
        <v>912</v>
      </c>
      <c r="O396" s="79">
        <f t="shared" si="39"/>
        <v>2127</v>
      </c>
      <c r="P396" s="92">
        <v>25</v>
      </c>
      <c r="Q396" s="79">
        <f t="shared" si="40"/>
        <v>6445</v>
      </c>
      <c r="R396" s="124">
        <v>1798</v>
      </c>
      <c r="S396" s="79">
        <f t="shared" si="41"/>
        <v>4647</v>
      </c>
      <c r="T396" s="124">
        <v>28202</v>
      </c>
      <c r="U396" s="80" t="s">
        <v>167</v>
      </c>
      <c r="V396" s="81" t="s">
        <v>269</v>
      </c>
    </row>
    <row r="397" spans="1:22" s="127" customFormat="1">
      <c r="A397" s="92">
        <v>390</v>
      </c>
      <c r="B397" s="92" t="s">
        <v>889</v>
      </c>
      <c r="C397" s="132" t="s">
        <v>783</v>
      </c>
      <c r="D397" s="132" t="s">
        <v>376</v>
      </c>
      <c r="E397" s="93" t="s">
        <v>1288</v>
      </c>
      <c r="F397" s="94">
        <v>45778</v>
      </c>
      <c r="G397" s="94">
        <v>45962</v>
      </c>
      <c r="H397" s="133">
        <v>165000</v>
      </c>
      <c r="I397" s="133">
        <v>27394.99</v>
      </c>
      <c r="J397" s="95">
        <v>25</v>
      </c>
      <c r="K397" s="133">
        <v>4735.5</v>
      </c>
      <c r="L397" s="79">
        <f t="shared" si="36"/>
        <v>11714.999999999998</v>
      </c>
      <c r="M397" s="79">
        <f t="shared" si="37"/>
        <v>2145</v>
      </c>
      <c r="N397" s="81">
        <f t="shared" si="38"/>
        <v>5016</v>
      </c>
      <c r="O397" s="79">
        <f t="shared" si="39"/>
        <v>11698.5</v>
      </c>
      <c r="P397" s="92">
        <v>25</v>
      </c>
      <c r="Q397" s="79">
        <f t="shared" si="40"/>
        <v>35335</v>
      </c>
      <c r="R397" s="124">
        <v>23926.87</v>
      </c>
      <c r="S397" s="79">
        <f t="shared" si="41"/>
        <v>25558.5</v>
      </c>
      <c r="T397" s="124">
        <v>127828.51</v>
      </c>
      <c r="U397" s="80" t="s">
        <v>167</v>
      </c>
      <c r="V397" s="81" t="s">
        <v>269</v>
      </c>
    </row>
    <row r="398" spans="1:22" s="127" customFormat="1">
      <c r="A398" s="92">
        <v>391</v>
      </c>
      <c r="B398" s="92" t="s">
        <v>1259</v>
      </c>
      <c r="C398" s="132" t="s">
        <v>1275</v>
      </c>
      <c r="D398" s="132" t="s">
        <v>1276</v>
      </c>
      <c r="E398" s="93" t="s">
        <v>1288</v>
      </c>
      <c r="F398" s="94">
        <v>45748</v>
      </c>
      <c r="G398" s="94">
        <v>45962</v>
      </c>
      <c r="H398" s="133">
        <v>52000</v>
      </c>
      <c r="I398" s="133">
        <v>2136.27</v>
      </c>
      <c r="J398" s="95">
        <v>25</v>
      </c>
      <c r="K398" s="133">
        <v>1492.4</v>
      </c>
      <c r="L398" s="79">
        <f t="shared" si="36"/>
        <v>3691.9999999999995</v>
      </c>
      <c r="M398" s="79">
        <f t="shared" si="37"/>
        <v>676</v>
      </c>
      <c r="N398" s="81">
        <f t="shared" si="38"/>
        <v>1580.8</v>
      </c>
      <c r="O398" s="79">
        <f t="shared" si="39"/>
        <v>3686.8</v>
      </c>
      <c r="P398" s="92">
        <v>25</v>
      </c>
      <c r="Q398" s="79">
        <f t="shared" si="40"/>
        <v>11153</v>
      </c>
      <c r="R398" s="124">
        <v>5234.47</v>
      </c>
      <c r="S398" s="79">
        <f t="shared" si="41"/>
        <v>8054.8</v>
      </c>
      <c r="T398" s="124">
        <v>46765.53</v>
      </c>
      <c r="U398" s="80" t="s">
        <v>167</v>
      </c>
      <c r="V398" s="97" t="s">
        <v>269</v>
      </c>
    </row>
    <row r="399" spans="1:22" s="127" customFormat="1">
      <c r="A399" s="92">
        <v>392</v>
      </c>
      <c r="B399" s="92" t="s">
        <v>250</v>
      </c>
      <c r="C399" s="132" t="s">
        <v>21</v>
      </c>
      <c r="D399" s="132" t="s">
        <v>1205</v>
      </c>
      <c r="E399" s="93" t="s">
        <v>1288</v>
      </c>
      <c r="F399" s="94">
        <v>45839</v>
      </c>
      <c r="G399" s="94">
        <v>46023</v>
      </c>
      <c r="H399" s="133">
        <v>20000</v>
      </c>
      <c r="I399" s="132">
        <v>0</v>
      </c>
      <c r="J399" s="95">
        <v>25</v>
      </c>
      <c r="K399" s="132">
        <v>574</v>
      </c>
      <c r="L399" s="79">
        <f t="shared" si="36"/>
        <v>1419.9999999999998</v>
      </c>
      <c r="M399" s="79">
        <f t="shared" si="37"/>
        <v>260</v>
      </c>
      <c r="N399" s="81">
        <f t="shared" si="38"/>
        <v>608</v>
      </c>
      <c r="O399" s="79">
        <f t="shared" si="39"/>
        <v>1418</v>
      </c>
      <c r="P399" s="92">
        <v>125</v>
      </c>
      <c r="Q399" s="79">
        <f t="shared" si="40"/>
        <v>4405</v>
      </c>
      <c r="R399" s="124">
        <v>1307</v>
      </c>
      <c r="S399" s="79">
        <f t="shared" si="41"/>
        <v>3098</v>
      </c>
      <c r="T399" s="124">
        <v>18693</v>
      </c>
      <c r="U399" s="80" t="s">
        <v>167</v>
      </c>
      <c r="V399" s="81" t="s">
        <v>269</v>
      </c>
    </row>
    <row r="400" spans="1:22" s="127" customFormat="1">
      <c r="A400" s="92">
        <v>393</v>
      </c>
      <c r="B400" s="92" t="s">
        <v>890</v>
      </c>
      <c r="C400" s="132" t="s">
        <v>6</v>
      </c>
      <c r="D400" s="132" t="s">
        <v>1187</v>
      </c>
      <c r="E400" s="93" t="s">
        <v>1288</v>
      </c>
      <c r="F400" s="94">
        <v>45839</v>
      </c>
      <c r="G400" s="94">
        <v>46023</v>
      </c>
      <c r="H400" s="133">
        <v>155000</v>
      </c>
      <c r="I400" s="133">
        <v>25042.74</v>
      </c>
      <c r="J400" s="95">
        <v>25</v>
      </c>
      <c r="K400" s="133">
        <v>4448.5</v>
      </c>
      <c r="L400" s="79">
        <f t="shared" si="36"/>
        <v>11004.999999999998</v>
      </c>
      <c r="M400" s="79">
        <f t="shared" si="37"/>
        <v>2015</v>
      </c>
      <c r="N400" s="81">
        <f t="shared" si="38"/>
        <v>4712</v>
      </c>
      <c r="O400" s="79">
        <f t="shared" si="39"/>
        <v>10989.5</v>
      </c>
      <c r="P400" s="92">
        <v>25</v>
      </c>
      <c r="Q400" s="79">
        <f t="shared" si="40"/>
        <v>33195</v>
      </c>
      <c r="R400" s="124">
        <v>23926.87</v>
      </c>
      <c r="S400" s="79">
        <f t="shared" si="41"/>
        <v>24009.5</v>
      </c>
      <c r="T400" s="124">
        <v>120771.76</v>
      </c>
      <c r="U400" s="80" t="s">
        <v>167</v>
      </c>
      <c r="V400" s="81" t="s">
        <v>269</v>
      </c>
    </row>
    <row r="401" spans="1:22" s="127" customFormat="1">
      <c r="A401" s="92">
        <v>394</v>
      </c>
      <c r="B401" s="92" t="s">
        <v>241</v>
      </c>
      <c r="C401" s="132" t="s">
        <v>80</v>
      </c>
      <c r="D401" s="132" t="s">
        <v>1160</v>
      </c>
      <c r="E401" s="93" t="s">
        <v>1288</v>
      </c>
      <c r="F401" s="94">
        <v>45839</v>
      </c>
      <c r="G401" s="94">
        <v>46023</v>
      </c>
      <c r="H401" s="133">
        <v>60000</v>
      </c>
      <c r="I401" s="133">
        <v>3486.68</v>
      </c>
      <c r="J401" s="95">
        <v>25</v>
      </c>
      <c r="K401" s="133">
        <v>1722</v>
      </c>
      <c r="L401" s="79">
        <f t="shared" si="36"/>
        <v>4260</v>
      </c>
      <c r="M401" s="79">
        <f t="shared" si="37"/>
        <v>780</v>
      </c>
      <c r="N401" s="81">
        <f t="shared" si="38"/>
        <v>1824</v>
      </c>
      <c r="O401" s="79">
        <f t="shared" si="39"/>
        <v>4254</v>
      </c>
      <c r="P401" s="92">
        <v>125</v>
      </c>
      <c r="Q401" s="79">
        <f t="shared" si="40"/>
        <v>12965</v>
      </c>
      <c r="R401" s="124">
        <v>8910.48</v>
      </c>
      <c r="S401" s="79">
        <f t="shared" si="41"/>
        <v>9294</v>
      </c>
      <c r="T401" s="124">
        <v>52842.32</v>
      </c>
      <c r="U401" s="80" t="s">
        <v>167</v>
      </c>
      <c r="V401" s="81" t="s">
        <v>269</v>
      </c>
    </row>
    <row r="402" spans="1:22" s="127" customFormat="1">
      <c r="A402" s="92">
        <v>395</v>
      </c>
      <c r="B402" s="92" t="s">
        <v>133</v>
      </c>
      <c r="C402" s="132" t="s">
        <v>80</v>
      </c>
      <c r="D402" s="132" t="s">
        <v>1214</v>
      </c>
      <c r="E402" s="93" t="s">
        <v>1288</v>
      </c>
      <c r="F402" s="94">
        <v>45807</v>
      </c>
      <c r="G402" s="94">
        <v>45991</v>
      </c>
      <c r="H402" s="133">
        <v>60000</v>
      </c>
      <c r="I402" s="133">
        <v>3486.68</v>
      </c>
      <c r="J402" s="95">
        <v>25</v>
      </c>
      <c r="K402" s="133">
        <v>1722</v>
      </c>
      <c r="L402" s="79">
        <f t="shared" si="36"/>
        <v>4260</v>
      </c>
      <c r="M402" s="79">
        <f t="shared" si="37"/>
        <v>780</v>
      </c>
      <c r="N402" s="81">
        <f t="shared" si="38"/>
        <v>1824</v>
      </c>
      <c r="O402" s="79">
        <f t="shared" si="39"/>
        <v>4254</v>
      </c>
      <c r="P402" s="92">
        <v>25</v>
      </c>
      <c r="Q402" s="79">
        <f t="shared" si="40"/>
        <v>12865</v>
      </c>
      <c r="R402" s="124">
        <v>7057.68</v>
      </c>
      <c r="S402" s="79">
        <f t="shared" si="41"/>
        <v>9294</v>
      </c>
      <c r="T402" s="124">
        <v>52942.32</v>
      </c>
      <c r="U402" s="80" t="s">
        <v>167</v>
      </c>
      <c r="V402" s="81" t="s">
        <v>269</v>
      </c>
    </row>
    <row r="403" spans="1:22" s="127" customFormat="1">
      <c r="A403" s="92">
        <v>396</v>
      </c>
      <c r="B403" s="92" t="s">
        <v>631</v>
      </c>
      <c r="C403" s="132" t="s">
        <v>623</v>
      </c>
      <c r="D403" s="132" t="s">
        <v>186</v>
      </c>
      <c r="E403" s="93" t="s">
        <v>1288</v>
      </c>
      <c r="F403" s="94">
        <v>45778</v>
      </c>
      <c r="G403" s="94">
        <v>45962</v>
      </c>
      <c r="H403" s="133">
        <v>57000</v>
      </c>
      <c r="I403" s="133">
        <v>2922.14</v>
      </c>
      <c r="J403" s="95">
        <v>25</v>
      </c>
      <c r="K403" s="133">
        <v>1635.9</v>
      </c>
      <c r="L403" s="79">
        <f t="shared" si="36"/>
        <v>4046.9999999999995</v>
      </c>
      <c r="M403" s="79">
        <f t="shared" si="37"/>
        <v>741</v>
      </c>
      <c r="N403" s="81">
        <f t="shared" si="38"/>
        <v>1732.8</v>
      </c>
      <c r="O403" s="79">
        <f t="shared" si="39"/>
        <v>4041.3</v>
      </c>
      <c r="P403" s="124">
        <v>4879.2</v>
      </c>
      <c r="Q403" s="79">
        <f t="shared" si="40"/>
        <v>17077.2</v>
      </c>
      <c r="R403" s="124">
        <v>19054.830000000002</v>
      </c>
      <c r="S403" s="79">
        <f t="shared" si="41"/>
        <v>8829.2999999999993</v>
      </c>
      <c r="T403" s="124">
        <v>40311.800000000003</v>
      </c>
      <c r="U403" s="80" t="s">
        <v>167</v>
      </c>
      <c r="V403" s="81" t="s">
        <v>269</v>
      </c>
    </row>
    <row r="404" spans="1:22" s="127" customFormat="1">
      <c r="A404" s="92">
        <v>397</v>
      </c>
      <c r="B404" s="92" t="s">
        <v>578</v>
      </c>
      <c r="C404" s="132" t="s">
        <v>21</v>
      </c>
      <c r="D404" s="132" t="s">
        <v>1163</v>
      </c>
      <c r="E404" s="93" t="s">
        <v>1288</v>
      </c>
      <c r="F404" s="94">
        <v>45778</v>
      </c>
      <c r="G404" s="94">
        <v>45962</v>
      </c>
      <c r="H404" s="133">
        <v>20000</v>
      </c>
      <c r="I404" s="132">
        <v>0</v>
      </c>
      <c r="J404" s="95">
        <v>25</v>
      </c>
      <c r="K404" s="132">
        <v>574</v>
      </c>
      <c r="L404" s="79">
        <f t="shared" si="36"/>
        <v>1419.9999999999998</v>
      </c>
      <c r="M404" s="79">
        <f t="shared" si="37"/>
        <v>260</v>
      </c>
      <c r="N404" s="81">
        <f t="shared" si="38"/>
        <v>608</v>
      </c>
      <c r="O404" s="79">
        <f t="shared" si="39"/>
        <v>1418</v>
      </c>
      <c r="P404" s="92">
        <v>25</v>
      </c>
      <c r="Q404" s="79">
        <f t="shared" si="40"/>
        <v>4305</v>
      </c>
      <c r="R404" s="124">
        <v>1207</v>
      </c>
      <c r="S404" s="79">
        <f t="shared" si="41"/>
        <v>3098</v>
      </c>
      <c r="T404" s="124">
        <v>18793</v>
      </c>
      <c r="U404" s="80" t="s">
        <v>167</v>
      </c>
      <c r="V404" s="81" t="s">
        <v>269</v>
      </c>
    </row>
    <row r="405" spans="1:22" s="127" customFormat="1">
      <c r="A405" s="92">
        <v>398</v>
      </c>
      <c r="B405" s="92" t="s">
        <v>837</v>
      </c>
      <c r="C405" s="132" t="s">
        <v>79</v>
      </c>
      <c r="D405" s="132" t="s">
        <v>174</v>
      </c>
      <c r="E405" s="93" t="s">
        <v>1288</v>
      </c>
      <c r="F405" s="94">
        <v>45689</v>
      </c>
      <c r="G405" s="94">
        <v>45870</v>
      </c>
      <c r="H405" s="133">
        <v>95000</v>
      </c>
      <c r="I405" s="133">
        <v>10929.24</v>
      </c>
      <c r="J405" s="95">
        <v>25</v>
      </c>
      <c r="K405" s="133">
        <v>2726.5</v>
      </c>
      <c r="L405" s="79">
        <f t="shared" si="36"/>
        <v>6744.9999999999991</v>
      </c>
      <c r="M405" s="79">
        <f t="shared" si="37"/>
        <v>1235</v>
      </c>
      <c r="N405" s="81">
        <f t="shared" si="38"/>
        <v>2888</v>
      </c>
      <c r="O405" s="79">
        <f t="shared" si="39"/>
        <v>6735.5</v>
      </c>
      <c r="P405" s="92">
        <v>25</v>
      </c>
      <c r="Q405" s="79">
        <f t="shared" si="40"/>
        <v>20355</v>
      </c>
      <c r="R405" s="124">
        <v>16568.740000000002</v>
      </c>
      <c r="S405" s="79">
        <f t="shared" si="41"/>
        <v>14715.5</v>
      </c>
      <c r="T405" s="124">
        <v>78431.259999999995</v>
      </c>
      <c r="U405" s="80" t="s">
        <v>167</v>
      </c>
      <c r="V405" s="97" t="s">
        <v>270</v>
      </c>
    </row>
    <row r="406" spans="1:22" s="127" customFormat="1">
      <c r="A406" s="92">
        <v>399</v>
      </c>
      <c r="B406" s="92" t="s">
        <v>731</v>
      </c>
      <c r="C406" s="132" t="s">
        <v>387</v>
      </c>
      <c r="D406" s="132" t="s">
        <v>509</v>
      </c>
      <c r="E406" s="93" t="s">
        <v>1288</v>
      </c>
      <c r="F406" s="94">
        <v>45839</v>
      </c>
      <c r="G406" s="94">
        <v>46023</v>
      </c>
      <c r="H406" s="133">
        <v>50000</v>
      </c>
      <c r="I406" s="133">
        <v>1854</v>
      </c>
      <c r="J406" s="95">
        <v>25</v>
      </c>
      <c r="K406" s="133">
        <v>1435</v>
      </c>
      <c r="L406" s="79">
        <f t="shared" si="36"/>
        <v>3549.9999999999995</v>
      </c>
      <c r="M406" s="79">
        <f t="shared" si="37"/>
        <v>650</v>
      </c>
      <c r="N406" s="81">
        <f t="shared" si="38"/>
        <v>1520</v>
      </c>
      <c r="O406" s="79">
        <f t="shared" si="39"/>
        <v>3545.0000000000005</v>
      </c>
      <c r="P406" s="92">
        <v>125</v>
      </c>
      <c r="Q406" s="79">
        <f t="shared" si="40"/>
        <v>10825</v>
      </c>
      <c r="R406" s="124">
        <v>1602.5</v>
      </c>
      <c r="S406" s="79">
        <f t="shared" si="41"/>
        <v>7745</v>
      </c>
      <c r="T406" s="124">
        <v>45066</v>
      </c>
      <c r="U406" s="80" t="s">
        <v>167</v>
      </c>
      <c r="V406" s="96" t="s">
        <v>269</v>
      </c>
    </row>
    <row r="407" spans="1:22" s="127" customFormat="1">
      <c r="A407" s="92">
        <v>400</v>
      </c>
      <c r="B407" s="92" t="s">
        <v>891</v>
      </c>
      <c r="C407" s="132" t="s">
        <v>911</v>
      </c>
      <c r="D407" s="132" t="s">
        <v>209</v>
      </c>
      <c r="E407" s="93" t="s">
        <v>1288</v>
      </c>
      <c r="F407" s="94">
        <v>45717</v>
      </c>
      <c r="G407" s="94">
        <v>45901</v>
      </c>
      <c r="H407" s="133">
        <v>80000</v>
      </c>
      <c r="I407" s="133">
        <v>7400.87</v>
      </c>
      <c r="J407" s="95">
        <v>25</v>
      </c>
      <c r="K407" s="133">
        <v>2296</v>
      </c>
      <c r="L407" s="79">
        <f t="shared" si="36"/>
        <v>5679.9999999999991</v>
      </c>
      <c r="M407" s="79">
        <f t="shared" si="37"/>
        <v>1040</v>
      </c>
      <c r="N407" s="81">
        <f t="shared" si="38"/>
        <v>2432</v>
      </c>
      <c r="O407" s="79">
        <f t="shared" si="39"/>
        <v>5672</v>
      </c>
      <c r="P407" s="92">
        <v>125</v>
      </c>
      <c r="Q407" s="79">
        <f t="shared" si="40"/>
        <v>17245</v>
      </c>
      <c r="R407" s="124">
        <v>12153.87</v>
      </c>
      <c r="S407" s="79">
        <f t="shared" si="41"/>
        <v>12392</v>
      </c>
      <c r="T407" s="124">
        <v>67746.13</v>
      </c>
      <c r="U407" s="80" t="s">
        <v>167</v>
      </c>
      <c r="V407" s="97" t="s">
        <v>269</v>
      </c>
    </row>
    <row r="408" spans="1:22" s="127" customFormat="1">
      <c r="A408" s="92">
        <v>401</v>
      </c>
      <c r="B408" s="92" t="s">
        <v>1281</v>
      </c>
      <c r="C408" s="132" t="s">
        <v>381</v>
      </c>
      <c r="D408" s="132" t="s">
        <v>174</v>
      </c>
      <c r="E408" s="93" t="s">
        <v>1288</v>
      </c>
      <c r="F408" s="94">
        <v>45809</v>
      </c>
      <c r="G408" s="94">
        <v>45992</v>
      </c>
      <c r="H408" s="133">
        <v>60000</v>
      </c>
      <c r="I408" s="133">
        <v>3486.68</v>
      </c>
      <c r="J408" s="95">
        <v>25</v>
      </c>
      <c r="K408" s="133">
        <v>1722</v>
      </c>
      <c r="L408" s="79">
        <f t="shared" si="36"/>
        <v>4260</v>
      </c>
      <c r="M408" s="79">
        <f t="shared" si="37"/>
        <v>780</v>
      </c>
      <c r="N408" s="81">
        <f t="shared" si="38"/>
        <v>1824</v>
      </c>
      <c r="O408" s="79">
        <f t="shared" si="39"/>
        <v>4254</v>
      </c>
      <c r="P408" s="92">
        <v>25</v>
      </c>
      <c r="Q408" s="79">
        <f t="shared" si="40"/>
        <v>12865</v>
      </c>
      <c r="R408" s="124">
        <v>7057.68</v>
      </c>
      <c r="S408" s="79">
        <f t="shared" si="41"/>
        <v>9294</v>
      </c>
      <c r="T408" s="124">
        <v>52942.32</v>
      </c>
      <c r="U408" s="80" t="s">
        <v>167</v>
      </c>
      <c r="V408" s="97" t="s">
        <v>269</v>
      </c>
    </row>
    <row r="409" spans="1:22" s="127" customFormat="1">
      <c r="A409" s="92">
        <v>402</v>
      </c>
      <c r="B409" s="92" t="s">
        <v>126</v>
      </c>
      <c r="C409" s="132" t="s">
        <v>21</v>
      </c>
      <c r="D409" s="132" t="s">
        <v>1165</v>
      </c>
      <c r="E409" s="93" t="s">
        <v>1288</v>
      </c>
      <c r="F409" s="94">
        <v>45778</v>
      </c>
      <c r="G409" s="94">
        <v>45962</v>
      </c>
      <c r="H409" s="133">
        <v>20000</v>
      </c>
      <c r="I409" s="132">
        <v>0</v>
      </c>
      <c r="J409" s="95">
        <v>25</v>
      </c>
      <c r="K409" s="132">
        <v>574</v>
      </c>
      <c r="L409" s="79">
        <f t="shared" si="36"/>
        <v>1419.9999999999998</v>
      </c>
      <c r="M409" s="79">
        <f t="shared" si="37"/>
        <v>260</v>
      </c>
      <c r="N409" s="81">
        <f t="shared" si="38"/>
        <v>608</v>
      </c>
      <c r="O409" s="79">
        <f t="shared" si="39"/>
        <v>1418</v>
      </c>
      <c r="P409" s="92">
        <v>25</v>
      </c>
      <c r="Q409" s="79">
        <f t="shared" si="40"/>
        <v>4305</v>
      </c>
      <c r="R409" s="124">
        <v>1207</v>
      </c>
      <c r="S409" s="79">
        <f t="shared" si="41"/>
        <v>3098</v>
      </c>
      <c r="T409" s="124">
        <v>18793</v>
      </c>
      <c r="U409" s="80" t="s">
        <v>167</v>
      </c>
      <c r="V409" s="81" t="s">
        <v>269</v>
      </c>
    </row>
    <row r="410" spans="1:22" s="127" customFormat="1">
      <c r="A410" s="92">
        <v>403</v>
      </c>
      <c r="B410" s="92" t="s">
        <v>732</v>
      </c>
      <c r="C410" s="132" t="s">
        <v>381</v>
      </c>
      <c r="D410" s="132" t="s">
        <v>1143</v>
      </c>
      <c r="E410" s="93" t="s">
        <v>1288</v>
      </c>
      <c r="F410" s="94">
        <v>45778</v>
      </c>
      <c r="G410" s="94">
        <v>45962</v>
      </c>
      <c r="H410" s="133">
        <v>25000</v>
      </c>
      <c r="I410" s="132">
        <v>0</v>
      </c>
      <c r="J410" s="95">
        <v>25</v>
      </c>
      <c r="K410" s="132">
        <v>717.5</v>
      </c>
      <c r="L410" s="79">
        <f t="shared" si="36"/>
        <v>1774.9999999999998</v>
      </c>
      <c r="M410" s="79">
        <f t="shared" si="37"/>
        <v>325</v>
      </c>
      <c r="N410" s="81">
        <f t="shared" si="38"/>
        <v>760</v>
      </c>
      <c r="O410" s="79">
        <f t="shared" si="39"/>
        <v>1772.5000000000002</v>
      </c>
      <c r="P410" s="124">
        <v>3025</v>
      </c>
      <c r="Q410" s="79">
        <f t="shared" si="40"/>
        <v>8375</v>
      </c>
      <c r="R410" s="124">
        <v>1502.5</v>
      </c>
      <c r="S410" s="79">
        <f t="shared" si="41"/>
        <v>3872.5</v>
      </c>
      <c r="T410" s="124">
        <v>19997.5</v>
      </c>
      <c r="U410" s="80" t="s">
        <v>167</v>
      </c>
      <c r="V410" s="81" t="s">
        <v>269</v>
      </c>
    </row>
    <row r="411" spans="1:22" s="127" customFormat="1">
      <c r="A411" s="92">
        <v>404</v>
      </c>
      <c r="B411" s="92" t="s">
        <v>1260</v>
      </c>
      <c r="C411" s="132" t="s">
        <v>4</v>
      </c>
      <c r="D411" s="132" t="s">
        <v>1223</v>
      </c>
      <c r="E411" s="93" t="s">
        <v>1288</v>
      </c>
      <c r="F411" s="94">
        <v>45748</v>
      </c>
      <c r="G411" s="94">
        <v>45962</v>
      </c>
      <c r="H411" s="133">
        <v>80000</v>
      </c>
      <c r="I411" s="133">
        <v>7400.87</v>
      </c>
      <c r="J411" s="95">
        <v>25</v>
      </c>
      <c r="K411" s="133">
        <v>2296</v>
      </c>
      <c r="L411" s="79">
        <f t="shared" si="36"/>
        <v>5679.9999999999991</v>
      </c>
      <c r="M411" s="79">
        <f t="shared" si="37"/>
        <v>1040</v>
      </c>
      <c r="N411" s="81">
        <f t="shared" si="38"/>
        <v>2432</v>
      </c>
      <c r="O411" s="79">
        <f t="shared" si="39"/>
        <v>5672</v>
      </c>
      <c r="P411" s="92">
        <v>25</v>
      </c>
      <c r="Q411" s="79">
        <f t="shared" si="40"/>
        <v>17145</v>
      </c>
      <c r="R411" s="124">
        <v>12153.87</v>
      </c>
      <c r="S411" s="79">
        <f t="shared" si="41"/>
        <v>12392</v>
      </c>
      <c r="T411" s="124">
        <v>67846.13</v>
      </c>
      <c r="U411" s="80" t="s">
        <v>167</v>
      </c>
      <c r="V411" s="97" t="s">
        <v>270</v>
      </c>
    </row>
    <row r="412" spans="1:22" s="127" customFormat="1">
      <c r="A412" s="92">
        <v>405</v>
      </c>
      <c r="B412" s="92" t="s">
        <v>1012</v>
      </c>
      <c r="C412" s="132" t="s">
        <v>1044</v>
      </c>
      <c r="D412" s="132" t="s">
        <v>1045</v>
      </c>
      <c r="E412" s="93" t="s">
        <v>1288</v>
      </c>
      <c r="F412" s="94">
        <v>45689</v>
      </c>
      <c r="G412" s="94">
        <v>45870</v>
      </c>
      <c r="H412" s="133">
        <v>145000</v>
      </c>
      <c r="I412" s="133">
        <v>22690.49</v>
      </c>
      <c r="J412" s="95">
        <v>25</v>
      </c>
      <c r="K412" s="133">
        <v>4161.5</v>
      </c>
      <c r="L412" s="79">
        <f t="shared" si="36"/>
        <v>10294.999999999998</v>
      </c>
      <c r="M412" s="79">
        <f t="shared" si="37"/>
        <v>1885</v>
      </c>
      <c r="N412" s="81">
        <f t="shared" si="38"/>
        <v>4408</v>
      </c>
      <c r="O412" s="79">
        <f t="shared" si="39"/>
        <v>10280.5</v>
      </c>
      <c r="P412" s="124">
        <v>2625</v>
      </c>
      <c r="Q412" s="79">
        <f t="shared" si="40"/>
        <v>33655</v>
      </c>
      <c r="R412" s="124">
        <v>31284.99</v>
      </c>
      <c r="S412" s="79">
        <f t="shared" si="41"/>
        <v>22460.5</v>
      </c>
      <c r="T412" s="124">
        <v>111115.01</v>
      </c>
      <c r="U412" s="80" t="s">
        <v>167</v>
      </c>
      <c r="V412" s="97" t="s">
        <v>270</v>
      </c>
    </row>
    <row r="413" spans="1:22" s="127" customFormat="1">
      <c r="A413" s="92">
        <v>406</v>
      </c>
      <c r="B413" s="92" t="s">
        <v>1261</v>
      </c>
      <c r="C413" s="132" t="s">
        <v>414</v>
      </c>
      <c r="D413" s="132" t="s">
        <v>1277</v>
      </c>
      <c r="E413" s="93" t="s">
        <v>1288</v>
      </c>
      <c r="F413" s="94">
        <v>45748</v>
      </c>
      <c r="G413" s="94">
        <v>45962</v>
      </c>
      <c r="H413" s="133">
        <v>70000</v>
      </c>
      <c r="I413" s="133">
        <v>5368.48</v>
      </c>
      <c r="J413" s="95">
        <v>25</v>
      </c>
      <c r="K413" s="133">
        <v>2009</v>
      </c>
      <c r="L413" s="79">
        <f t="shared" si="36"/>
        <v>4970</v>
      </c>
      <c r="M413" s="79">
        <f t="shared" si="37"/>
        <v>910</v>
      </c>
      <c r="N413" s="81">
        <f t="shared" si="38"/>
        <v>2128</v>
      </c>
      <c r="O413" s="79">
        <f t="shared" si="39"/>
        <v>4963</v>
      </c>
      <c r="P413" s="92">
        <v>25</v>
      </c>
      <c r="Q413" s="79">
        <f t="shared" si="40"/>
        <v>15005</v>
      </c>
      <c r="R413" s="124">
        <v>9530.48</v>
      </c>
      <c r="S413" s="79">
        <f t="shared" si="41"/>
        <v>10843</v>
      </c>
      <c r="T413" s="124">
        <v>60469.52</v>
      </c>
      <c r="U413" s="80" t="s">
        <v>167</v>
      </c>
      <c r="V413" s="97" t="s">
        <v>270</v>
      </c>
    </row>
    <row r="414" spans="1:22" s="127" customFormat="1">
      <c r="A414" s="92">
        <v>407</v>
      </c>
      <c r="B414" s="92" t="s">
        <v>419</v>
      </c>
      <c r="C414" s="132" t="s">
        <v>21</v>
      </c>
      <c r="D414" s="132" t="s">
        <v>1215</v>
      </c>
      <c r="E414" s="93" t="s">
        <v>1288</v>
      </c>
      <c r="F414" s="94">
        <v>45839</v>
      </c>
      <c r="G414" s="94">
        <v>46023</v>
      </c>
      <c r="H414" s="133">
        <v>20000</v>
      </c>
      <c r="I414" s="132">
        <v>0</v>
      </c>
      <c r="J414" s="95">
        <v>25</v>
      </c>
      <c r="K414" s="132">
        <v>574</v>
      </c>
      <c r="L414" s="79">
        <f t="shared" si="36"/>
        <v>1419.9999999999998</v>
      </c>
      <c r="M414" s="79">
        <f t="shared" si="37"/>
        <v>260</v>
      </c>
      <c r="N414" s="81">
        <f t="shared" si="38"/>
        <v>608</v>
      </c>
      <c r="O414" s="79">
        <f t="shared" si="39"/>
        <v>1418</v>
      </c>
      <c r="P414" s="92">
        <v>25</v>
      </c>
      <c r="Q414" s="79">
        <f t="shared" si="40"/>
        <v>4305</v>
      </c>
      <c r="R414" s="124">
        <v>1207</v>
      </c>
      <c r="S414" s="79">
        <f t="shared" si="41"/>
        <v>3098</v>
      </c>
      <c r="T414" s="124">
        <v>18793</v>
      </c>
      <c r="U414" s="80" t="s">
        <v>167</v>
      </c>
      <c r="V414" s="81" t="s">
        <v>269</v>
      </c>
    </row>
    <row r="415" spans="1:22" s="127" customFormat="1">
      <c r="A415" s="92">
        <v>408</v>
      </c>
      <c r="B415" s="92" t="s">
        <v>618</v>
      </c>
      <c r="C415" s="132" t="s">
        <v>435</v>
      </c>
      <c r="D415" s="132" t="s">
        <v>172</v>
      </c>
      <c r="E415" s="93" t="s">
        <v>1288</v>
      </c>
      <c r="F415" s="94">
        <v>45839</v>
      </c>
      <c r="G415" s="94">
        <v>46023</v>
      </c>
      <c r="H415" s="133">
        <v>45000</v>
      </c>
      <c r="I415" s="133">
        <v>1148.33</v>
      </c>
      <c r="J415" s="95">
        <v>25</v>
      </c>
      <c r="K415" s="133">
        <v>1291.5</v>
      </c>
      <c r="L415" s="79">
        <f t="shared" si="36"/>
        <v>3194.9999999999995</v>
      </c>
      <c r="M415" s="79">
        <f t="shared" si="37"/>
        <v>585</v>
      </c>
      <c r="N415" s="81">
        <f t="shared" si="38"/>
        <v>1368</v>
      </c>
      <c r="O415" s="79">
        <f t="shared" si="39"/>
        <v>3190.5</v>
      </c>
      <c r="P415" s="124">
        <v>6160.54</v>
      </c>
      <c r="Q415" s="79">
        <f t="shared" si="40"/>
        <v>15790.54</v>
      </c>
      <c r="R415" s="124">
        <v>8599.0499999999993</v>
      </c>
      <c r="S415" s="79">
        <f t="shared" si="41"/>
        <v>6970.5</v>
      </c>
      <c r="T415" s="124">
        <v>35031.629999999997</v>
      </c>
      <c r="U415" s="80" t="s">
        <v>167</v>
      </c>
      <c r="V415" s="81" t="s">
        <v>270</v>
      </c>
    </row>
    <row r="416" spans="1:22" s="127" customFormat="1">
      <c r="A416" s="92">
        <v>409</v>
      </c>
      <c r="B416" s="92" t="s">
        <v>936</v>
      </c>
      <c r="C416" s="132" t="s">
        <v>6</v>
      </c>
      <c r="D416" s="132" t="s">
        <v>179</v>
      </c>
      <c r="E416" s="93" t="s">
        <v>1288</v>
      </c>
      <c r="F416" s="94">
        <v>45748</v>
      </c>
      <c r="G416" s="94">
        <v>45962</v>
      </c>
      <c r="H416" s="133">
        <v>145000</v>
      </c>
      <c r="I416" s="133">
        <v>22690.49</v>
      </c>
      <c r="J416" s="95">
        <v>25</v>
      </c>
      <c r="K416" s="133">
        <v>4161.5</v>
      </c>
      <c r="L416" s="79">
        <f t="shared" si="36"/>
        <v>10294.999999999998</v>
      </c>
      <c r="M416" s="79">
        <f t="shared" si="37"/>
        <v>1885</v>
      </c>
      <c r="N416" s="81">
        <f t="shared" si="38"/>
        <v>4408</v>
      </c>
      <c r="O416" s="79">
        <f t="shared" si="39"/>
        <v>10280.5</v>
      </c>
      <c r="P416" s="92">
        <v>25</v>
      </c>
      <c r="Q416" s="79">
        <f t="shared" si="40"/>
        <v>31055</v>
      </c>
      <c r="R416" s="124">
        <v>31284.99</v>
      </c>
      <c r="S416" s="79">
        <f t="shared" si="41"/>
        <v>22460.5</v>
      </c>
      <c r="T416" s="124">
        <v>113715.01</v>
      </c>
      <c r="U416" s="80" t="s">
        <v>167</v>
      </c>
      <c r="V416" s="97" t="s">
        <v>269</v>
      </c>
    </row>
    <row r="417" spans="1:22" s="127" customFormat="1">
      <c r="A417" s="92">
        <v>410</v>
      </c>
      <c r="B417" s="132" t="s">
        <v>1296</v>
      </c>
      <c r="C417" s="132" t="s">
        <v>448</v>
      </c>
      <c r="D417" s="132" t="s">
        <v>181</v>
      </c>
      <c r="E417" s="93" t="s">
        <v>690</v>
      </c>
      <c r="F417" s="94">
        <v>45809</v>
      </c>
      <c r="G417" s="94">
        <v>45992</v>
      </c>
      <c r="H417" s="133">
        <v>85001</v>
      </c>
      <c r="I417" s="133">
        <v>8576.99</v>
      </c>
      <c r="J417" s="95">
        <v>25</v>
      </c>
      <c r="K417" s="133">
        <v>2439.5300000000002</v>
      </c>
      <c r="L417" s="79">
        <f t="shared" si="36"/>
        <v>6035.0709999999999</v>
      </c>
      <c r="M417" s="79">
        <f t="shared" si="37"/>
        <v>1105.0129999999999</v>
      </c>
      <c r="N417" s="81">
        <f t="shared" si="38"/>
        <v>2584.0304000000001</v>
      </c>
      <c r="O417" s="79">
        <f t="shared" si="39"/>
        <v>6026.5709000000006</v>
      </c>
      <c r="P417" s="132">
        <v>25</v>
      </c>
      <c r="Q417" s="79">
        <f t="shared" si="40"/>
        <v>18215.215300000003</v>
      </c>
      <c r="R417" s="124">
        <v>13625.49</v>
      </c>
      <c r="S417" s="79">
        <f t="shared" si="41"/>
        <v>13166.654900000001</v>
      </c>
      <c r="T417" s="133">
        <v>71374.509999999995</v>
      </c>
      <c r="U417" s="80" t="s">
        <v>167</v>
      </c>
      <c r="V417" s="134" t="s">
        <v>270</v>
      </c>
    </row>
    <row r="418" spans="1:22" s="127" customFormat="1">
      <c r="A418" s="92">
        <v>411</v>
      </c>
      <c r="B418" s="92" t="s">
        <v>787</v>
      </c>
      <c r="C418" s="132" t="s">
        <v>1343</v>
      </c>
      <c r="D418" s="132" t="s">
        <v>375</v>
      </c>
      <c r="E418" s="93" t="s">
        <v>1288</v>
      </c>
      <c r="F418" s="94">
        <v>45748</v>
      </c>
      <c r="G418" s="94">
        <v>45962</v>
      </c>
      <c r="H418" s="133">
        <v>130000</v>
      </c>
      <c r="I418" s="133">
        <v>19162.12</v>
      </c>
      <c r="J418" s="95">
        <v>25</v>
      </c>
      <c r="K418" s="133">
        <v>3731</v>
      </c>
      <c r="L418" s="79">
        <f t="shared" si="36"/>
        <v>9230</v>
      </c>
      <c r="M418" s="79">
        <f t="shared" si="37"/>
        <v>1690</v>
      </c>
      <c r="N418" s="81">
        <f t="shared" si="38"/>
        <v>3952</v>
      </c>
      <c r="O418" s="79">
        <f t="shared" si="39"/>
        <v>9217</v>
      </c>
      <c r="P418" s="124">
        <v>10125</v>
      </c>
      <c r="Q418" s="79">
        <f t="shared" si="40"/>
        <v>37945</v>
      </c>
      <c r="R418" s="124">
        <v>36870.120000000003</v>
      </c>
      <c r="S418" s="79">
        <f t="shared" si="41"/>
        <v>20137</v>
      </c>
      <c r="T418" s="124">
        <v>93029.88</v>
      </c>
      <c r="U418" s="80" t="s">
        <v>167</v>
      </c>
      <c r="V418" s="96" t="s">
        <v>269</v>
      </c>
    </row>
    <row r="419" spans="1:22" s="127" customFormat="1">
      <c r="A419" s="92">
        <v>412</v>
      </c>
      <c r="B419" s="92" t="s">
        <v>334</v>
      </c>
      <c r="C419" s="132" t="s">
        <v>21</v>
      </c>
      <c r="D419" s="132" t="s">
        <v>1216</v>
      </c>
      <c r="E419" s="93" t="s">
        <v>1288</v>
      </c>
      <c r="F419" s="94">
        <v>45778</v>
      </c>
      <c r="G419" s="94">
        <v>45962</v>
      </c>
      <c r="H419" s="133">
        <v>20000</v>
      </c>
      <c r="I419" s="132">
        <v>0</v>
      </c>
      <c r="J419" s="95">
        <v>25</v>
      </c>
      <c r="K419" s="132">
        <v>574</v>
      </c>
      <c r="L419" s="79">
        <f t="shared" si="36"/>
        <v>1419.9999999999998</v>
      </c>
      <c r="M419" s="79">
        <f t="shared" si="37"/>
        <v>260</v>
      </c>
      <c r="N419" s="81">
        <f t="shared" si="38"/>
        <v>608</v>
      </c>
      <c r="O419" s="79">
        <f t="shared" si="39"/>
        <v>1418</v>
      </c>
      <c r="P419" s="92">
        <v>25</v>
      </c>
      <c r="Q419" s="79">
        <f t="shared" si="40"/>
        <v>4305</v>
      </c>
      <c r="R419" s="124">
        <v>1207</v>
      </c>
      <c r="S419" s="79">
        <f t="shared" si="41"/>
        <v>3098</v>
      </c>
      <c r="T419" s="124">
        <v>18793</v>
      </c>
      <c r="U419" s="80" t="s">
        <v>167</v>
      </c>
      <c r="V419" s="81" t="s">
        <v>269</v>
      </c>
    </row>
    <row r="420" spans="1:22" s="127" customFormat="1">
      <c r="A420" s="92">
        <v>413</v>
      </c>
      <c r="B420" s="92" t="s">
        <v>800</v>
      </c>
      <c r="C420" s="132" t="s">
        <v>261</v>
      </c>
      <c r="D420" s="132" t="s">
        <v>1143</v>
      </c>
      <c r="E420" s="93" t="s">
        <v>1288</v>
      </c>
      <c r="F420" s="94">
        <v>45778</v>
      </c>
      <c r="G420" s="94">
        <v>45962</v>
      </c>
      <c r="H420" s="133">
        <v>25000</v>
      </c>
      <c r="I420" s="132">
        <v>0</v>
      </c>
      <c r="J420" s="95">
        <v>25</v>
      </c>
      <c r="K420" s="132">
        <v>717.5</v>
      </c>
      <c r="L420" s="79">
        <f t="shared" si="36"/>
        <v>1774.9999999999998</v>
      </c>
      <c r="M420" s="79">
        <f t="shared" si="37"/>
        <v>325</v>
      </c>
      <c r="N420" s="81">
        <f t="shared" si="38"/>
        <v>760</v>
      </c>
      <c r="O420" s="79">
        <f t="shared" si="39"/>
        <v>1772.5000000000002</v>
      </c>
      <c r="P420" s="92">
        <v>25</v>
      </c>
      <c r="Q420" s="79">
        <f t="shared" si="40"/>
        <v>5375</v>
      </c>
      <c r="R420" s="124">
        <v>1502.5</v>
      </c>
      <c r="S420" s="79">
        <f t="shared" si="41"/>
        <v>3872.5</v>
      </c>
      <c r="T420" s="124">
        <v>23497.5</v>
      </c>
      <c r="U420" s="80" t="s">
        <v>167</v>
      </c>
      <c r="V420" s="81" t="s">
        <v>269</v>
      </c>
    </row>
    <row r="421" spans="1:22" s="127" customFormat="1">
      <c r="A421" s="92">
        <v>414</v>
      </c>
      <c r="B421" s="132" t="s">
        <v>1297</v>
      </c>
      <c r="C421" s="132" t="s">
        <v>23</v>
      </c>
      <c r="D421" s="132" t="s">
        <v>1164</v>
      </c>
      <c r="E421" s="93" t="s">
        <v>1288</v>
      </c>
      <c r="F421" s="94">
        <v>45809</v>
      </c>
      <c r="G421" s="94">
        <v>45992</v>
      </c>
      <c r="H421" s="133">
        <v>40000</v>
      </c>
      <c r="I421" s="132">
        <v>442.65</v>
      </c>
      <c r="J421" s="95">
        <v>25</v>
      </c>
      <c r="K421" s="133">
        <v>1148</v>
      </c>
      <c r="L421" s="79">
        <f t="shared" si="36"/>
        <v>2839.9999999999995</v>
      </c>
      <c r="M421" s="79">
        <f t="shared" si="37"/>
        <v>520</v>
      </c>
      <c r="N421" s="81">
        <f t="shared" si="38"/>
        <v>1216</v>
      </c>
      <c r="O421" s="79">
        <f t="shared" si="39"/>
        <v>2836</v>
      </c>
      <c r="P421" s="132">
        <v>25</v>
      </c>
      <c r="Q421" s="79">
        <f t="shared" si="40"/>
        <v>8585</v>
      </c>
      <c r="R421" s="124">
        <v>2831.65</v>
      </c>
      <c r="S421" s="79">
        <f t="shared" si="41"/>
        <v>6196</v>
      </c>
      <c r="T421" s="133">
        <v>37168.35</v>
      </c>
      <c r="U421" s="80" t="s">
        <v>167</v>
      </c>
      <c r="V421" s="134" t="s">
        <v>269</v>
      </c>
    </row>
    <row r="422" spans="1:22" s="127" customFormat="1">
      <c r="A422" s="92">
        <v>415</v>
      </c>
      <c r="B422" s="132" t="s">
        <v>1298</v>
      </c>
      <c r="C422" s="132" t="s">
        <v>7</v>
      </c>
      <c r="D422" s="132" t="s">
        <v>186</v>
      </c>
      <c r="E422" s="93" t="s">
        <v>1288</v>
      </c>
      <c r="F422" s="94">
        <v>45809</v>
      </c>
      <c r="G422" s="94">
        <v>45992</v>
      </c>
      <c r="H422" s="133">
        <v>70000</v>
      </c>
      <c r="I422" s="133">
        <v>5368.48</v>
      </c>
      <c r="J422" s="95">
        <v>25</v>
      </c>
      <c r="K422" s="133">
        <v>2009</v>
      </c>
      <c r="L422" s="79">
        <f t="shared" si="36"/>
        <v>4970</v>
      </c>
      <c r="M422" s="79">
        <f t="shared" si="37"/>
        <v>910</v>
      </c>
      <c r="N422" s="81">
        <f t="shared" si="38"/>
        <v>2128</v>
      </c>
      <c r="O422" s="79">
        <f t="shared" si="39"/>
        <v>4963</v>
      </c>
      <c r="P422" s="132">
        <v>25</v>
      </c>
      <c r="Q422" s="79">
        <f t="shared" si="40"/>
        <v>15005</v>
      </c>
      <c r="R422" s="124">
        <v>9530.48</v>
      </c>
      <c r="S422" s="79">
        <f t="shared" si="41"/>
        <v>10843</v>
      </c>
      <c r="T422" s="133">
        <v>60469.52</v>
      </c>
      <c r="U422" s="80" t="s">
        <v>167</v>
      </c>
      <c r="V422" s="134" t="s">
        <v>269</v>
      </c>
    </row>
    <row r="423" spans="1:22" s="127" customFormat="1">
      <c r="A423" s="92">
        <v>416</v>
      </c>
      <c r="B423" s="92" t="s">
        <v>18</v>
      </c>
      <c r="C423" s="132" t="s">
        <v>387</v>
      </c>
      <c r="D423" s="132" t="s">
        <v>189</v>
      </c>
      <c r="E423" s="93" t="s">
        <v>1288</v>
      </c>
      <c r="F423" s="94">
        <v>45778</v>
      </c>
      <c r="G423" s="94">
        <v>45962</v>
      </c>
      <c r="H423" s="133">
        <v>60000</v>
      </c>
      <c r="I423" s="133">
        <v>3486.68</v>
      </c>
      <c r="J423" s="95">
        <v>25</v>
      </c>
      <c r="K423" s="133">
        <v>1722</v>
      </c>
      <c r="L423" s="79">
        <f t="shared" si="36"/>
        <v>4260</v>
      </c>
      <c r="M423" s="79">
        <f t="shared" si="37"/>
        <v>780</v>
      </c>
      <c r="N423" s="81">
        <f t="shared" si="38"/>
        <v>1824</v>
      </c>
      <c r="O423" s="79">
        <f t="shared" si="39"/>
        <v>4254</v>
      </c>
      <c r="P423" s="124">
        <v>1125</v>
      </c>
      <c r="Q423" s="79">
        <f t="shared" si="40"/>
        <v>13965</v>
      </c>
      <c r="R423" s="124">
        <v>8157.68</v>
      </c>
      <c r="S423" s="79">
        <f t="shared" si="41"/>
        <v>9294</v>
      </c>
      <c r="T423" s="124">
        <v>51842.32</v>
      </c>
      <c r="U423" s="80" t="s">
        <v>167</v>
      </c>
      <c r="V423" s="81" t="s">
        <v>269</v>
      </c>
    </row>
    <row r="424" spans="1:22" s="127" customFormat="1">
      <c r="A424" s="92">
        <v>417</v>
      </c>
      <c r="B424" s="92" t="s">
        <v>232</v>
      </c>
      <c r="C424" s="132" t="s">
        <v>21</v>
      </c>
      <c r="D424" s="132" t="s">
        <v>1141</v>
      </c>
      <c r="E424" s="93" t="s">
        <v>1288</v>
      </c>
      <c r="F424" s="94">
        <v>45839</v>
      </c>
      <c r="G424" s="94">
        <v>46023</v>
      </c>
      <c r="H424" s="133">
        <v>20000</v>
      </c>
      <c r="I424" s="132">
        <v>0</v>
      </c>
      <c r="J424" s="95">
        <v>25</v>
      </c>
      <c r="K424" s="132">
        <v>574</v>
      </c>
      <c r="L424" s="79">
        <f t="shared" si="36"/>
        <v>1419.9999999999998</v>
      </c>
      <c r="M424" s="79">
        <f t="shared" si="37"/>
        <v>260</v>
      </c>
      <c r="N424" s="81">
        <f t="shared" si="38"/>
        <v>608</v>
      </c>
      <c r="O424" s="79">
        <f t="shared" si="39"/>
        <v>1418</v>
      </c>
      <c r="P424" s="92">
        <v>125</v>
      </c>
      <c r="Q424" s="79">
        <f t="shared" si="40"/>
        <v>4405</v>
      </c>
      <c r="R424" s="124">
        <v>1307</v>
      </c>
      <c r="S424" s="79">
        <f t="shared" si="41"/>
        <v>3098</v>
      </c>
      <c r="T424" s="124">
        <v>18693</v>
      </c>
      <c r="U424" s="80" t="s">
        <v>167</v>
      </c>
      <c r="V424" s="97" t="s">
        <v>269</v>
      </c>
    </row>
    <row r="425" spans="1:22" s="127" customFormat="1">
      <c r="A425" s="92">
        <v>418</v>
      </c>
      <c r="B425" s="92" t="s">
        <v>308</v>
      </c>
      <c r="C425" s="132" t="s">
        <v>21</v>
      </c>
      <c r="D425" s="132" t="s">
        <v>1217</v>
      </c>
      <c r="E425" s="93" t="s">
        <v>1288</v>
      </c>
      <c r="F425" s="94">
        <v>45778</v>
      </c>
      <c r="G425" s="94">
        <v>45962</v>
      </c>
      <c r="H425" s="133">
        <v>20000</v>
      </c>
      <c r="I425" s="132">
        <v>0</v>
      </c>
      <c r="J425" s="95">
        <v>25</v>
      </c>
      <c r="K425" s="132">
        <v>574</v>
      </c>
      <c r="L425" s="79">
        <f t="shared" si="36"/>
        <v>1419.9999999999998</v>
      </c>
      <c r="M425" s="79">
        <f t="shared" si="37"/>
        <v>260</v>
      </c>
      <c r="N425" s="81">
        <f t="shared" si="38"/>
        <v>608</v>
      </c>
      <c r="O425" s="79">
        <f t="shared" si="39"/>
        <v>1418</v>
      </c>
      <c r="P425" s="92">
        <v>25</v>
      </c>
      <c r="Q425" s="79">
        <f t="shared" si="40"/>
        <v>4305</v>
      </c>
      <c r="R425" s="124">
        <v>1207</v>
      </c>
      <c r="S425" s="79">
        <f t="shared" si="41"/>
        <v>3098</v>
      </c>
      <c r="T425" s="124">
        <v>18793</v>
      </c>
      <c r="U425" s="80" t="s">
        <v>167</v>
      </c>
      <c r="V425" s="81" t="s">
        <v>269</v>
      </c>
    </row>
    <row r="426" spans="1:22" s="127" customFormat="1">
      <c r="A426" s="92">
        <v>419</v>
      </c>
      <c r="B426" s="92" t="s">
        <v>592</v>
      </c>
      <c r="C426" s="132" t="s">
        <v>14</v>
      </c>
      <c r="D426" s="132" t="s">
        <v>1143</v>
      </c>
      <c r="E426" s="93" t="s">
        <v>1288</v>
      </c>
      <c r="F426" s="94">
        <v>45839</v>
      </c>
      <c r="G426" s="94">
        <v>46023</v>
      </c>
      <c r="H426" s="133">
        <v>25000</v>
      </c>
      <c r="I426" s="132">
        <v>0</v>
      </c>
      <c r="J426" s="95">
        <v>25</v>
      </c>
      <c r="K426" s="132">
        <v>717.5</v>
      </c>
      <c r="L426" s="79">
        <f t="shared" si="36"/>
        <v>1774.9999999999998</v>
      </c>
      <c r="M426" s="79">
        <f t="shared" si="37"/>
        <v>325</v>
      </c>
      <c r="N426" s="81">
        <f t="shared" si="38"/>
        <v>760</v>
      </c>
      <c r="O426" s="79">
        <f t="shared" si="39"/>
        <v>1772.5000000000002</v>
      </c>
      <c r="P426" s="92">
        <v>25</v>
      </c>
      <c r="Q426" s="79">
        <f t="shared" si="40"/>
        <v>5375</v>
      </c>
      <c r="R426" s="124">
        <v>1502.5</v>
      </c>
      <c r="S426" s="79">
        <f t="shared" si="41"/>
        <v>3872.5</v>
      </c>
      <c r="T426" s="124">
        <v>23497.5</v>
      </c>
      <c r="U426" s="80" t="s">
        <v>167</v>
      </c>
      <c r="V426" s="81" t="s">
        <v>270</v>
      </c>
    </row>
    <row r="427" spans="1:22" s="127" customFormat="1">
      <c r="A427" s="92">
        <v>420</v>
      </c>
      <c r="B427" s="92" t="s">
        <v>549</v>
      </c>
      <c r="C427" s="132" t="s">
        <v>35</v>
      </c>
      <c r="D427" s="132" t="s">
        <v>573</v>
      </c>
      <c r="E427" s="93" t="s">
        <v>1288</v>
      </c>
      <c r="F427" s="94">
        <v>45778</v>
      </c>
      <c r="G427" s="94">
        <v>45962</v>
      </c>
      <c r="H427" s="133">
        <v>60000</v>
      </c>
      <c r="I427" s="133">
        <v>3486.68</v>
      </c>
      <c r="J427" s="95">
        <v>25</v>
      </c>
      <c r="K427" s="133">
        <v>1722</v>
      </c>
      <c r="L427" s="79">
        <f t="shared" si="36"/>
        <v>4260</v>
      </c>
      <c r="M427" s="79">
        <f t="shared" si="37"/>
        <v>780</v>
      </c>
      <c r="N427" s="81">
        <f t="shared" si="38"/>
        <v>1824</v>
      </c>
      <c r="O427" s="79">
        <f t="shared" si="39"/>
        <v>4254</v>
      </c>
      <c r="P427" s="124">
        <v>8152.73</v>
      </c>
      <c r="Q427" s="79">
        <f t="shared" si="40"/>
        <v>20992.73</v>
      </c>
      <c r="R427" s="124">
        <v>13432.37</v>
      </c>
      <c r="S427" s="79">
        <f t="shared" si="41"/>
        <v>9294</v>
      </c>
      <c r="T427" s="124">
        <v>50842.32</v>
      </c>
      <c r="U427" s="80" t="s">
        <v>167</v>
      </c>
      <c r="V427" s="81" t="s">
        <v>269</v>
      </c>
    </row>
    <row r="428" spans="1:22" s="127" customFormat="1">
      <c r="A428" s="92">
        <v>421</v>
      </c>
      <c r="B428" s="92" t="s">
        <v>148</v>
      </c>
      <c r="C428" s="132" t="s">
        <v>4</v>
      </c>
      <c r="D428" s="132" t="s">
        <v>1162</v>
      </c>
      <c r="E428" s="93" t="s">
        <v>1288</v>
      </c>
      <c r="F428" s="94">
        <v>45839</v>
      </c>
      <c r="G428" s="94">
        <v>46023</v>
      </c>
      <c r="H428" s="133">
        <v>60000</v>
      </c>
      <c r="I428" s="133">
        <v>3486.68</v>
      </c>
      <c r="J428" s="95">
        <v>25</v>
      </c>
      <c r="K428" s="133">
        <v>1722</v>
      </c>
      <c r="L428" s="79">
        <f t="shared" si="36"/>
        <v>4260</v>
      </c>
      <c r="M428" s="79">
        <f t="shared" si="37"/>
        <v>780</v>
      </c>
      <c r="N428" s="81">
        <f t="shared" si="38"/>
        <v>1824</v>
      </c>
      <c r="O428" s="79">
        <f t="shared" si="39"/>
        <v>4254</v>
      </c>
      <c r="P428" s="92">
        <v>25</v>
      </c>
      <c r="Q428" s="79">
        <f t="shared" si="40"/>
        <v>12865</v>
      </c>
      <c r="R428" s="124">
        <v>7057.68</v>
      </c>
      <c r="S428" s="79">
        <f t="shared" si="41"/>
        <v>9294</v>
      </c>
      <c r="T428" s="124">
        <v>52942.32</v>
      </c>
      <c r="U428" s="80" t="s">
        <v>167</v>
      </c>
      <c r="V428" s="97" t="s">
        <v>269</v>
      </c>
    </row>
    <row r="429" spans="1:22" s="127" customFormat="1">
      <c r="A429" s="92">
        <v>422</v>
      </c>
      <c r="B429" s="92" t="s">
        <v>768</v>
      </c>
      <c r="C429" s="132" t="s">
        <v>381</v>
      </c>
      <c r="D429" s="132" t="s">
        <v>1143</v>
      </c>
      <c r="E429" s="93" t="s">
        <v>1288</v>
      </c>
      <c r="F429" s="94">
        <v>45839</v>
      </c>
      <c r="G429" s="94">
        <v>46023</v>
      </c>
      <c r="H429" s="133">
        <v>30000</v>
      </c>
      <c r="I429" s="132">
        <v>0</v>
      </c>
      <c r="J429" s="95">
        <v>25</v>
      </c>
      <c r="K429" s="132">
        <v>861</v>
      </c>
      <c r="L429" s="79">
        <f t="shared" si="36"/>
        <v>2130</v>
      </c>
      <c r="M429" s="79">
        <f t="shared" si="37"/>
        <v>390</v>
      </c>
      <c r="N429" s="81">
        <f t="shared" si="38"/>
        <v>912</v>
      </c>
      <c r="O429" s="79">
        <f t="shared" si="39"/>
        <v>2127</v>
      </c>
      <c r="P429" s="92">
        <v>25</v>
      </c>
      <c r="Q429" s="79">
        <f t="shared" si="40"/>
        <v>6445</v>
      </c>
      <c r="R429" s="124">
        <v>1798</v>
      </c>
      <c r="S429" s="79">
        <f t="shared" si="41"/>
        <v>4647</v>
      </c>
      <c r="T429" s="124">
        <v>28202</v>
      </c>
      <c r="U429" s="80" t="s">
        <v>167</v>
      </c>
      <c r="V429" s="97" t="s">
        <v>269</v>
      </c>
    </row>
    <row r="430" spans="1:22" s="127" customFormat="1">
      <c r="A430" s="92">
        <v>423</v>
      </c>
      <c r="B430" s="92" t="s">
        <v>937</v>
      </c>
      <c r="C430" s="132" t="s">
        <v>381</v>
      </c>
      <c r="D430" s="132" t="s">
        <v>174</v>
      </c>
      <c r="E430" s="93" t="s">
        <v>1288</v>
      </c>
      <c r="F430" s="94">
        <v>45748</v>
      </c>
      <c r="G430" s="94">
        <v>45962</v>
      </c>
      <c r="H430" s="133">
        <v>60000</v>
      </c>
      <c r="I430" s="133">
        <v>3486.68</v>
      </c>
      <c r="J430" s="95">
        <v>25</v>
      </c>
      <c r="K430" s="133">
        <v>1722</v>
      </c>
      <c r="L430" s="79">
        <f t="shared" si="36"/>
        <v>4260</v>
      </c>
      <c r="M430" s="79">
        <f t="shared" si="37"/>
        <v>780</v>
      </c>
      <c r="N430" s="81">
        <f t="shared" si="38"/>
        <v>1824</v>
      </c>
      <c r="O430" s="79">
        <f t="shared" si="39"/>
        <v>4254</v>
      </c>
      <c r="P430" s="92">
        <v>25</v>
      </c>
      <c r="Q430" s="79">
        <f t="shared" si="40"/>
        <v>12865</v>
      </c>
      <c r="R430" s="124">
        <v>7057.68</v>
      </c>
      <c r="S430" s="79">
        <f t="shared" si="41"/>
        <v>9294</v>
      </c>
      <c r="T430" s="124">
        <v>52942.32</v>
      </c>
      <c r="U430" s="80" t="s">
        <v>167</v>
      </c>
      <c r="V430" s="97" t="s">
        <v>270</v>
      </c>
    </row>
    <row r="431" spans="1:22" s="127" customFormat="1">
      <c r="A431" s="92">
        <v>424</v>
      </c>
      <c r="B431" s="92" t="s">
        <v>838</v>
      </c>
      <c r="C431" s="132" t="s">
        <v>6</v>
      </c>
      <c r="D431" s="132" t="s">
        <v>201</v>
      </c>
      <c r="E431" s="93" t="s">
        <v>1288</v>
      </c>
      <c r="F431" s="94">
        <v>45839</v>
      </c>
      <c r="G431" s="94">
        <v>46023</v>
      </c>
      <c r="H431" s="133">
        <v>145000</v>
      </c>
      <c r="I431" s="133">
        <v>22690.49</v>
      </c>
      <c r="J431" s="95">
        <v>25</v>
      </c>
      <c r="K431" s="133">
        <v>4161.5</v>
      </c>
      <c r="L431" s="79">
        <f t="shared" si="36"/>
        <v>10294.999999999998</v>
      </c>
      <c r="M431" s="79">
        <f t="shared" si="37"/>
        <v>1885</v>
      </c>
      <c r="N431" s="81">
        <f t="shared" si="38"/>
        <v>4408</v>
      </c>
      <c r="O431" s="79">
        <f t="shared" si="39"/>
        <v>10280.5</v>
      </c>
      <c r="P431" s="92">
        <v>25</v>
      </c>
      <c r="Q431" s="79">
        <f t="shared" si="40"/>
        <v>31055</v>
      </c>
      <c r="R431" s="124">
        <v>31284.99</v>
      </c>
      <c r="S431" s="79">
        <f t="shared" si="41"/>
        <v>22460.5</v>
      </c>
      <c r="T431" s="124">
        <v>113715.01</v>
      </c>
      <c r="U431" s="80" t="s">
        <v>167</v>
      </c>
      <c r="V431" s="81" t="s">
        <v>269</v>
      </c>
    </row>
    <row r="432" spans="1:22" s="127" customFormat="1">
      <c r="A432" s="92">
        <v>425</v>
      </c>
      <c r="B432" s="92" t="s">
        <v>593</v>
      </c>
      <c r="C432" s="132" t="s">
        <v>14</v>
      </c>
      <c r="D432" s="132" t="s">
        <v>1143</v>
      </c>
      <c r="E432" s="93" t="s">
        <v>1288</v>
      </c>
      <c r="F432" s="94">
        <v>45839</v>
      </c>
      <c r="G432" s="94">
        <v>46023</v>
      </c>
      <c r="H432" s="133">
        <v>30000</v>
      </c>
      <c r="I432" s="132">
        <v>0</v>
      </c>
      <c r="J432" s="95">
        <v>25</v>
      </c>
      <c r="K432" s="132">
        <v>861</v>
      </c>
      <c r="L432" s="79">
        <f t="shared" si="36"/>
        <v>2130</v>
      </c>
      <c r="M432" s="79">
        <f t="shared" si="37"/>
        <v>390</v>
      </c>
      <c r="N432" s="81">
        <f t="shared" si="38"/>
        <v>912</v>
      </c>
      <c r="O432" s="79">
        <f t="shared" si="39"/>
        <v>2127</v>
      </c>
      <c r="P432" s="92">
        <v>25</v>
      </c>
      <c r="Q432" s="79">
        <f t="shared" si="40"/>
        <v>6445</v>
      </c>
      <c r="R432" s="124">
        <v>1798</v>
      </c>
      <c r="S432" s="79">
        <f t="shared" si="41"/>
        <v>4647</v>
      </c>
      <c r="T432" s="124">
        <v>28202</v>
      </c>
      <c r="U432" s="80" t="s">
        <v>167</v>
      </c>
      <c r="V432" s="81" t="s">
        <v>270</v>
      </c>
    </row>
    <row r="433" spans="1:22" s="127" customFormat="1">
      <c r="A433" s="92">
        <v>426</v>
      </c>
      <c r="B433" s="92" t="s">
        <v>312</v>
      </c>
      <c r="C433" s="132" t="s">
        <v>21</v>
      </c>
      <c r="D433" s="132" t="s">
        <v>1197</v>
      </c>
      <c r="E433" s="93" t="s">
        <v>1288</v>
      </c>
      <c r="F433" s="94">
        <v>45689</v>
      </c>
      <c r="G433" s="94">
        <v>45870</v>
      </c>
      <c r="H433" s="133">
        <v>20000</v>
      </c>
      <c r="I433" s="132">
        <v>0</v>
      </c>
      <c r="J433" s="95">
        <v>25</v>
      </c>
      <c r="K433" s="132">
        <v>574</v>
      </c>
      <c r="L433" s="79">
        <f t="shared" si="36"/>
        <v>1419.9999999999998</v>
      </c>
      <c r="M433" s="79">
        <f t="shared" si="37"/>
        <v>260</v>
      </c>
      <c r="N433" s="81">
        <f t="shared" si="38"/>
        <v>608</v>
      </c>
      <c r="O433" s="79">
        <f t="shared" si="39"/>
        <v>1418</v>
      </c>
      <c r="P433" s="92">
        <v>25</v>
      </c>
      <c r="Q433" s="79">
        <f t="shared" si="40"/>
        <v>4305</v>
      </c>
      <c r="R433" s="124">
        <v>1207</v>
      </c>
      <c r="S433" s="79">
        <f t="shared" si="41"/>
        <v>3098</v>
      </c>
      <c r="T433" s="124">
        <v>18793</v>
      </c>
      <c r="U433" s="80" t="s">
        <v>167</v>
      </c>
      <c r="V433" s="97" t="s">
        <v>269</v>
      </c>
    </row>
    <row r="434" spans="1:22" s="127" customFormat="1">
      <c r="A434" s="92">
        <v>427</v>
      </c>
      <c r="B434" s="92" t="s">
        <v>1086</v>
      </c>
      <c r="C434" s="132" t="s">
        <v>1133</v>
      </c>
      <c r="D434" s="132" t="s">
        <v>187</v>
      </c>
      <c r="E434" s="93" t="s">
        <v>1288</v>
      </c>
      <c r="F434" s="94">
        <v>45717</v>
      </c>
      <c r="G434" s="94">
        <v>45901</v>
      </c>
      <c r="H434" s="133">
        <v>60000</v>
      </c>
      <c r="I434" s="133">
        <v>3486.68</v>
      </c>
      <c r="J434" s="95">
        <v>25</v>
      </c>
      <c r="K434" s="133">
        <v>1722</v>
      </c>
      <c r="L434" s="79">
        <f t="shared" si="36"/>
        <v>4260</v>
      </c>
      <c r="M434" s="79">
        <f t="shared" si="37"/>
        <v>780</v>
      </c>
      <c r="N434" s="81">
        <f t="shared" si="38"/>
        <v>1824</v>
      </c>
      <c r="O434" s="79">
        <f t="shared" si="39"/>
        <v>4254</v>
      </c>
      <c r="P434" s="92">
        <v>25</v>
      </c>
      <c r="Q434" s="79">
        <f t="shared" si="40"/>
        <v>12865</v>
      </c>
      <c r="R434" s="124">
        <v>7057.68</v>
      </c>
      <c r="S434" s="79">
        <f t="shared" si="41"/>
        <v>9294</v>
      </c>
      <c r="T434" s="124">
        <v>52942.32</v>
      </c>
      <c r="U434" s="80" t="s">
        <v>167</v>
      </c>
      <c r="V434" s="97" t="s">
        <v>269</v>
      </c>
    </row>
    <row r="435" spans="1:22" s="127" customFormat="1">
      <c r="A435" s="92">
        <v>428</v>
      </c>
      <c r="B435" s="132" t="s">
        <v>1324</v>
      </c>
      <c r="C435" s="132" t="s">
        <v>1042</v>
      </c>
      <c r="D435" s="132" t="s">
        <v>1140</v>
      </c>
      <c r="E435" s="93" t="s">
        <v>1288</v>
      </c>
      <c r="F435" s="94">
        <v>45839</v>
      </c>
      <c r="G435" s="94">
        <v>46023</v>
      </c>
      <c r="H435" s="133">
        <v>60000</v>
      </c>
      <c r="I435" s="133">
        <v>3486.68</v>
      </c>
      <c r="J435" s="95">
        <v>25</v>
      </c>
      <c r="K435" s="133">
        <v>1722</v>
      </c>
      <c r="L435" s="79">
        <f t="shared" si="36"/>
        <v>4260</v>
      </c>
      <c r="M435" s="79">
        <f t="shared" si="37"/>
        <v>780</v>
      </c>
      <c r="N435" s="81">
        <f t="shared" si="38"/>
        <v>1824</v>
      </c>
      <c r="O435" s="79">
        <f t="shared" si="39"/>
        <v>4254</v>
      </c>
      <c r="P435" s="132">
        <v>25</v>
      </c>
      <c r="Q435" s="79">
        <f t="shared" si="40"/>
        <v>12865</v>
      </c>
      <c r="R435" s="133">
        <v>7057.68</v>
      </c>
      <c r="S435" s="79">
        <f t="shared" si="41"/>
        <v>9294</v>
      </c>
      <c r="T435" s="133">
        <v>52942.32</v>
      </c>
      <c r="U435" s="80" t="s">
        <v>167</v>
      </c>
      <c r="V435" s="134" t="s">
        <v>270</v>
      </c>
    </row>
    <row r="436" spans="1:22" s="127" customFormat="1">
      <c r="A436" s="92">
        <v>429</v>
      </c>
      <c r="B436" s="92" t="s">
        <v>1013</v>
      </c>
      <c r="C436" s="132" t="s">
        <v>528</v>
      </c>
      <c r="D436" s="132" t="s">
        <v>209</v>
      </c>
      <c r="E436" s="93" t="s">
        <v>1288</v>
      </c>
      <c r="F436" s="94">
        <v>45689</v>
      </c>
      <c r="G436" s="94">
        <v>45870</v>
      </c>
      <c r="H436" s="133">
        <v>46000</v>
      </c>
      <c r="I436" s="133">
        <v>1289.46</v>
      </c>
      <c r="J436" s="95">
        <v>25</v>
      </c>
      <c r="K436" s="133">
        <v>1320.2</v>
      </c>
      <c r="L436" s="79">
        <f t="shared" si="36"/>
        <v>3265.9999999999995</v>
      </c>
      <c r="M436" s="79">
        <f t="shared" si="37"/>
        <v>598</v>
      </c>
      <c r="N436" s="81">
        <f t="shared" si="38"/>
        <v>1398.4</v>
      </c>
      <c r="O436" s="79">
        <f t="shared" si="39"/>
        <v>3261.4</v>
      </c>
      <c r="P436" s="92">
        <v>25</v>
      </c>
      <c r="Q436" s="79">
        <f t="shared" si="40"/>
        <v>9869</v>
      </c>
      <c r="R436" s="124">
        <v>4033.06</v>
      </c>
      <c r="S436" s="79">
        <f t="shared" si="41"/>
        <v>7125.4</v>
      </c>
      <c r="T436" s="124">
        <v>41966.94</v>
      </c>
      <c r="U436" s="80" t="s">
        <v>167</v>
      </c>
      <c r="V436" s="97" t="s">
        <v>269</v>
      </c>
    </row>
    <row r="437" spans="1:22" s="127" customFormat="1">
      <c r="A437" s="92">
        <v>430</v>
      </c>
      <c r="B437" s="92" t="s">
        <v>733</v>
      </c>
      <c r="C437" s="132" t="s">
        <v>54</v>
      </c>
      <c r="D437" s="132" t="s">
        <v>174</v>
      </c>
      <c r="E437" s="93" t="s">
        <v>1288</v>
      </c>
      <c r="F437" s="94">
        <v>45839</v>
      </c>
      <c r="G437" s="94">
        <v>46023</v>
      </c>
      <c r="H437" s="133">
        <v>65000</v>
      </c>
      <c r="I437" s="133">
        <v>4427.58</v>
      </c>
      <c r="J437" s="95">
        <v>25</v>
      </c>
      <c r="K437" s="133">
        <v>1865.5</v>
      </c>
      <c r="L437" s="79">
        <f t="shared" si="36"/>
        <v>4615</v>
      </c>
      <c r="M437" s="79">
        <f t="shared" si="37"/>
        <v>845</v>
      </c>
      <c r="N437" s="81">
        <f t="shared" si="38"/>
        <v>1976</v>
      </c>
      <c r="O437" s="79">
        <f t="shared" si="39"/>
        <v>4608.5</v>
      </c>
      <c r="P437" s="124">
        <v>2025</v>
      </c>
      <c r="Q437" s="79">
        <f t="shared" si="40"/>
        <v>15935</v>
      </c>
      <c r="R437" s="124">
        <v>8294.08</v>
      </c>
      <c r="S437" s="79">
        <f t="shared" si="41"/>
        <v>10068.5</v>
      </c>
      <c r="T437" s="124">
        <v>54205.919999999998</v>
      </c>
      <c r="U437" s="80" t="s">
        <v>167</v>
      </c>
      <c r="V437" s="97" t="s">
        <v>269</v>
      </c>
    </row>
    <row r="438" spans="1:22" s="127" customFormat="1">
      <c r="A438" s="92">
        <v>431</v>
      </c>
      <c r="B438" s="92" t="s">
        <v>619</v>
      </c>
      <c r="C438" s="132" t="s">
        <v>414</v>
      </c>
      <c r="D438" s="132" t="s">
        <v>209</v>
      </c>
      <c r="E438" s="93" t="s">
        <v>1288</v>
      </c>
      <c r="F438" s="94">
        <v>45778</v>
      </c>
      <c r="G438" s="94">
        <v>45962</v>
      </c>
      <c r="H438" s="133">
        <v>35000</v>
      </c>
      <c r="I438" s="132">
        <v>0</v>
      </c>
      <c r="J438" s="95">
        <v>25</v>
      </c>
      <c r="K438" s="133">
        <v>1004.5</v>
      </c>
      <c r="L438" s="79">
        <f t="shared" si="36"/>
        <v>2485</v>
      </c>
      <c r="M438" s="79">
        <f t="shared" si="37"/>
        <v>455</v>
      </c>
      <c r="N438" s="81">
        <f t="shared" si="38"/>
        <v>1064</v>
      </c>
      <c r="O438" s="79">
        <f t="shared" si="39"/>
        <v>2481.5</v>
      </c>
      <c r="P438" s="92">
        <v>25</v>
      </c>
      <c r="Q438" s="79">
        <f t="shared" si="40"/>
        <v>7515</v>
      </c>
      <c r="R438" s="124">
        <v>2093.5</v>
      </c>
      <c r="S438" s="79">
        <f t="shared" si="41"/>
        <v>5421.5</v>
      </c>
      <c r="T438" s="124">
        <v>32906.5</v>
      </c>
      <c r="U438" s="80" t="s">
        <v>167</v>
      </c>
      <c r="V438" s="81" t="s">
        <v>269</v>
      </c>
    </row>
    <row r="439" spans="1:22" s="127" customFormat="1">
      <c r="A439" s="92">
        <v>432</v>
      </c>
      <c r="B439" s="92" t="s">
        <v>341</v>
      </c>
      <c r="C439" s="132" t="s">
        <v>21</v>
      </c>
      <c r="D439" s="132" t="s">
        <v>1218</v>
      </c>
      <c r="E439" s="93" t="s">
        <v>1288</v>
      </c>
      <c r="F439" s="94">
        <v>45778</v>
      </c>
      <c r="G439" s="94">
        <v>45962</v>
      </c>
      <c r="H439" s="133">
        <v>20000</v>
      </c>
      <c r="I439" s="132">
        <v>0</v>
      </c>
      <c r="J439" s="95">
        <v>25</v>
      </c>
      <c r="K439" s="132">
        <v>574</v>
      </c>
      <c r="L439" s="79">
        <f t="shared" si="36"/>
        <v>1419.9999999999998</v>
      </c>
      <c r="M439" s="79">
        <f t="shared" si="37"/>
        <v>260</v>
      </c>
      <c r="N439" s="81">
        <f t="shared" si="38"/>
        <v>608</v>
      </c>
      <c r="O439" s="79">
        <f t="shared" si="39"/>
        <v>1418</v>
      </c>
      <c r="P439" s="92">
        <v>25</v>
      </c>
      <c r="Q439" s="79">
        <f t="shared" si="40"/>
        <v>4305</v>
      </c>
      <c r="R439" s="124">
        <v>1207</v>
      </c>
      <c r="S439" s="79">
        <f t="shared" si="41"/>
        <v>3098</v>
      </c>
      <c r="T439" s="124">
        <v>18793</v>
      </c>
      <c r="U439" s="80" t="s">
        <v>167</v>
      </c>
      <c r="V439" s="81" t="s">
        <v>269</v>
      </c>
    </row>
    <row r="440" spans="1:22" s="127" customFormat="1">
      <c r="A440" s="92">
        <v>433</v>
      </c>
      <c r="B440" s="92" t="s">
        <v>809</v>
      </c>
      <c r="C440" s="132" t="s">
        <v>61</v>
      </c>
      <c r="D440" s="132" t="s">
        <v>704</v>
      </c>
      <c r="E440" s="93" t="s">
        <v>1288</v>
      </c>
      <c r="F440" s="94">
        <v>45807</v>
      </c>
      <c r="G440" s="94">
        <v>45991</v>
      </c>
      <c r="H440" s="133">
        <v>45000</v>
      </c>
      <c r="I440" s="133">
        <v>1148.33</v>
      </c>
      <c r="J440" s="95">
        <v>25</v>
      </c>
      <c r="K440" s="133">
        <v>1291.5</v>
      </c>
      <c r="L440" s="79">
        <f t="shared" si="36"/>
        <v>3194.9999999999995</v>
      </c>
      <c r="M440" s="79">
        <f t="shared" si="37"/>
        <v>585</v>
      </c>
      <c r="N440" s="81">
        <f t="shared" si="38"/>
        <v>1368</v>
      </c>
      <c r="O440" s="79">
        <f t="shared" si="39"/>
        <v>3190.5</v>
      </c>
      <c r="P440" s="124">
        <v>4998.9399999999996</v>
      </c>
      <c r="Q440" s="79">
        <f t="shared" si="40"/>
        <v>14628.939999999999</v>
      </c>
      <c r="R440" s="124">
        <v>4832.83</v>
      </c>
      <c r="S440" s="79">
        <f t="shared" si="41"/>
        <v>6970.5</v>
      </c>
      <c r="T440" s="124">
        <v>36193.230000000003</v>
      </c>
      <c r="U440" s="80" t="s">
        <v>167</v>
      </c>
      <c r="V440" s="81" t="s">
        <v>269</v>
      </c>
    </row>
    <row r="441" spans="1:22" s="127" customFormat="1">
      <c r="A441" s="92">
        <v>434</v>
      </c>
      <c r="B441" s="92" t="s">
        <v>274</v>
      </c>
      <c r="C441" s="132" t="s">
        <v>379</v>
      </c>
      <c r="D441" s="132" t="s">
        <v>1219</v>
      </c>
      <c r="E441" s="93" t="s">
        <v>1288</v>
      </c>
      <c r="F441" s="94">
        <v>45839</v>
      </c>
      <c r="G441" s="94">
        <v>46023</v>
      </c>
      <c r="H441" s="133">
        <v>80000</v>
      </c>
      <c r="I441" s="133">
        <v>6972</v>
      </c>
      <c r="J441" s="95">
        <v>25</v>
      </c>
      <c r="K441" s="133">
        <v>2296</v>
      </c>
      <c r="L441" s="79">
        <f t="shared" si="36"/>
        <v>5679.9999999999991</v>
      </c>
      <c r="M441" s="79">
        <f t="shared" si="37"/>
        <v>1040</v>
      </c>
      <c r="N441" s="81">
        <f t="shared" si="38"/>
        <v>2432</v>
      </c>
      <c r="O441" s="79">
        <f t="shared" si="39"/>
        <v>5672</v>
      </c>
      <c r="P441" s="124">
        <v>1840.46</v>
      </c>
      <c r="Q441" s="79">
        <f t="shared" si="40"/>
        <v>18960.46</v>
      </c>
      <c r="R441" s="124">
        <v>4086.26</v>
      </c>
      <c r="S441" s="79">
        <f t="shared" si="41"/>
        <v>12392</v>
      </c>
      <c r="T441" s="124">
        <v>66459.539999999994</v>
      </c>
      <c r="U441" s="80" t="s">
        <v>167</v>
      </c>
      <c r="V441" s="81" t="s">
        <v>269</v>
      </c>
    </row>
    <row r="442" spans="1:22" s="127" customFormat="1">
      <c r="A442" s="92">
        <v>435</v>
      </c>
      <c r="B442" s="92" t="s">
        <v>1014</v>
      </c>
      <c r="C442" s="132" t="s">
        <v>6</v>
      </c>
      <c r="D442" s="132" t="s">
        <v>1220</v>
      </c>
      <c r="E442" s="93" t="s">
        <v>1288</v>
      </c>
      <c r="F442" s="94">
        <v>45689</v>
      </c>
      <c r="G442" s="94">
        <v>45870</v>
      </c>
      <c r="H442" s="133">
        <v>145000</v>
      </c>
      <c r="I442" s="133">
        <v>22690.49</v>
      </c>
      <c r="J442" s="95">
        <v>25</v>
      </c>
      <c r="K442" s="133">
        <v>4161.5</v>
      </c>
      <c r="L442" s="79">
        <f t="shared" si="36"/>
        <v>10294.999999999998</v>
      </c>
      <c r="M442" s="79">
        <f t="shared" si="37"/>
        <v>1885</v>
      </c>
      <c r="N442" s="81">
        <f t="shared" si="38"/>
        <v>4408</v>
      </c>
      <c r="O442" s="79">
        <f t="shared" si="39"/>
        <v>10280.5</v>
      </c>
      <c r="P442" s="92">
        <v>25</v>
      </c>
      <c r="Q442" s="79">
        <f t="shared" si="40"/>
        <v>31055</v>
      </c>
      <c r="R442" s="124">
        <v>31284.99</v>
      </c>
      <c r="S442" s="79">
        <f t="shared" si="41"/>
        <v>22460.5</v>
      </c>
      <c r="T442" s="124">
        <v>113715.01</v>
      </c>
      <c r="U442" s="80" t="s">
        <v>167</v>
      </c>
      <c r="V442" s="97" t="s">
        <v>269</v>
      </c>
    </row>
    <row r="443" spans="1:22" s="127" customFormat="1">
      <c r="A443" s="92">
        <v>436</v>
      </c>
      <c r="B443" s="92" t="s">
        <v>1087</v>
      </c>
      <c r="C443" s="132" t="s">
        <v>59</v>
      </c>
      <c r="D443" s="132" t="s">
        <v>1135</v>
      </c>
      <c r="E443" s="93" t="s">
        <v>1288</v>
      </c>
      <c r="F443" s="94">
        <v>45717</v>
      </c>
      <c r="G443" s="94">
        <v>45901</v>
      </c>
      <c r="H443" s="133">
        <v>60000</v>
      </c>
      <c r="I443" s="133">
        <v>3486.68</v>
      </c>
      <c r="J443" s="95">
        <v>25</v>
      </c>
      <c r="K443" s="133">
        <v>1722</v>
      </c>
      <c r="L443" s="79">
        <f t="shared" si="36"/>
        <v>4260</v>
      </c>
      <c r="M443" s="79">
        <f t="shared" si="37"/>
        <v>780</v>
      </c>
      <c r="N443" s="81">
        <f t="shared" si="38"/>
        <v>1824</v>
      </c>
      <c r="O443" s="79">
        <f t="shared" si="39"/>
        <v>4254</v>
      </c>
      <c r="P443" s="124">
        <v>2525</v>
      </c>
      <c r="Q443" s="79">
        <f t="shared" si="40"/>
        <v>15365</v>
      </c>
      <c r="R443" s="124">
        <v>7057.68</v>
      </c>
      <c r="S443" s="79">
        <f t="shared" si="41"/>
        <v>9294</v>
      </c>
      <c r="T443" s="124">
        <v>52942.32</v>
      </c>
      <c r="U443" s="80" t="s">
        <v>167</v>
      </c>
      <c r="V443" s="97" t="s">
        <v>270</v>
      </c>
    </row>
    <row r="444" spans="1:22" s="127" customFormat="1">
      <c r="A444" s="92">
        <v>437</v>
      </c>
      <c r="B444" s="92" t="s">
        <v>892</v>
      </c>
      <c r="C444" s="132" t="s">
        <v>6</v>
      </c>
      <c r="D444" s="132" t="s">
        <v>169</v>
      </c>
      <c r="E444" s="93" t="s">
        <v>1288</v>
      </c>
      <c r="F444" s="94">
        <v>45778</v>
      </c>
      <c r="G444" s="94">
        <v>45962</v>
      </c>
      <c r="H444" s="133">
        <v>130000</v>
      </c>
      <c r="I444" s="133">
        <v>19162.12</v>
      </c>
      <c r="J444" s="95">
        <v>25</v>
      </c>
      <c r="K444" s="133">
        <v>3731</v>
      </c>
      <c r="L444" s="79">
        <f t="shared" si="36"/>
        <v>9230</v>
      </c>
      <c r="M444" s="79">
        <f t="shared" si="37"/>
        <v>1690</v>
      </c>
      <c r="N444" s="81">
        <f t="shared" si="38"/>
        <v>3952</v>
      </c>
      <c r="O444" s="79">
        <f t="shared" si="39"/>
        <v>9217</v>
      </c>
      <c r="P444" s="92">
        <v>25</v>
      </c>
      <c r="Q444" s="79">
        <f t="shared" si="40"/>
        <v>27845</v>
      </c>
      <c r="R444" s="124">
        <v>26870.12</v>
      </c>
      <c r="S444" s="79">
        <f t="shared" si="41"/>
        <v>20137</v>
      </c>
      <c r="T444" s="124">
        <v>103129.88</v>
      </c>
      <c r="U444" s="80" t="s">
        <v>167</v>
      </c>
      <c r="V444" s="81" t="s">
        <v>269</v>
      </c>
    </row>
    <row r="445" spans="1:22" s="127" customFormat="1">
      <c r="A445" s="92">
        <v>438</v>
      </c>
      <c r="B445" s="92" t="s">
        <v>60</v>
      </c>
      <c r="C445" s="132" t="s">
        <v>61</v>
      </c>
      <c r="D445" s="132" t="s">
        <v>184</v>
      </c>
      <c r="E445" s="93" t="s">
        <v>1288</v>
      </c>
      <c r="F445" s="94">
        <v>45839</v>
      </c>
      <c r="G445" s="94">
        <v>46023</v>
      </c>
      <c r="H445" s="133">
        <v>60000</v>
      </c>
      <c r="I445" s="133">
        <v>3486.68</v>
      </c>
      <c r="J445" s="95">
        <v>25</v>
      </c>
      <c r="K445" s="133">
        <v>1722</v>
      </c>
      <c r="L445" s="79">
        <f t="shared" si="36"/>
        <v>4260</v>
      </c>
      <c r="M445" s="79">
        <f t="shared" si="37"/>
        <v>780</v>
      </c>
      <c r="N445" s="81">
        <f t="shared" si="38"/>
        <v>1824</v>
      </c>
      <c r="O445" s="79">
        <f t="shared" si="39"/>
        <v>4254</v>
      </c>
      <c r="P445" s="124">
        <v>2925</v>
      </c>
      <c r="Q445" s="79">
        <f t="shared" si="40"/>
        <v>15765</v>
      </c>
      <c r="R445" s="124">
        <v>2193.5</v>
      </c>
      <c r="S445" s="79">
        <f t="shared" si="41"/>
        <v>9294</v>
      </c>
      <c r="T445" s="124">
        <v>50042.32</v>
      </c>
      <c r="U445" s="80" t="s">
        <v>167</v>
      </c>
      <c r="V445" s="81" t="s">
        <v>269</v>
      </c>
    </row>
    <row r="446" spans="1:22" s="127" customFormat="1">
      <c r="A446" s="92">
        <v>439</v>
      </c>
      <c r="B446" s="92" t="s">
        <v>594</v>
      </c>
      <c r="C446" s="132" t="s">
        <v>14</v>
      </c>
      <c r="D446" s="132" t="s">
        <v>1143</v>
      </c>
      <c r="E446" s="93" t="s">
        <v>1288</v>
      </c>
      <c r="F446" s="94">
        <v>45778</v>
      </c>
      <c r="G446" s="94">
        <v>45962</v>
      </c>
      <c r="H446" s="133">
        <v>21175</v>
      </c>
      <c r="I446" s="132">
        <v>0</v>
      </c>
      <c r="J446" s="95">
        <v>25</v>
      </c>
      <c r="K446" s="132">
        <v>607.72</v>
      </c>
      <c r="L446" s="79">
        <f t="shared" si="36"/>
        <v>1503.425</v>
      </c>
      <c r="M446" s="79">
        <f t="shared" si="37"/>
        <v>275.27499999999998</v>
      </c>
      <c r="N446" s="81">
        <f t="shared" si="38"/>
        <v>643.72</v>
      </c>
      <c r="O446" s="79">
        <f t="shared" si="39"/>
        <v>1501.3075000000001</v>
      </c>
      <c r="P446" s="92">
        <v>25</v>
      </c>
      <c r="Q446" s="79">
        <f t="shared" si="40"/>
        <v>4556.4475000000002</v>
      </c>
      <c r="R446" s="124">
        <v>1276.44</v>
      </c>
      <c r="S446" s="79">
        <f t="shared" si="41"/>
        <v>3280.0074999999997</v>
      </c>
      <c r="T446" s="124">
        <v>19898.560000000001</v>
      </c>
      <c r="U446" s="80" t="s">
        <v>167</v>
      </c>
      <c r="V446" s="81" t="s">
        <v>269</v>
      </c>
    </row>
    <row r="447" spans="1:22" s="127" customFormat="1">
      <c r="A447" s="92">
        <v>440</v>
      </c>
      <c r="B447" s="92" t="s">
        <v>700</v>
      </c>
      <c r="C447" s="132" t="s">
        <v>79</v>
      </c>
      <c r="D447" s="132" t="s">
        <v>1182</v>
      </c>
      <c r="E447" s="93" t="s">
        <v>1288</v>
      </c>
      <c r="F447" s="94">
        <v>45778</v>
      </c>
      <c r="G447" s="94">
        <v>45962</v>
      </c>
      <c r="H447" s="133">
        <v>60000</v>
      </c>
      <c r="I447" s="133">
        <v>3486.68</v>
      </c>
      <c r="J447" s="95">
        <v>25</v>
      </c>
      <c r="K447" s="133">
        <v>1722</v>
      </c>
      <c r="L447" s="79">
        <f t="shared" si="36"/>
        <v>4260</v>
      </c>
      <c r="M447" s="79">
        <f t="shared" si="37"/>
        <v>780</v>
      </c>
      <c r="N447" s="81">
        <f t="shared" si="38"/>
        <v>1824</v>
      </c>
      <c r="O447" s="79">
        <f t="shared" si="39"/>
        <v>4254</v>
      </c>
      <c r="P447" s="92">
        <v>25</v>
      </c>
      <c r="Q447" s="79">
        <f t="shared" si="40"/>
        <v>12865</v>
      </c>
      <c r="R447" s="124">
        <v>7057.68</v>
      </c>
      <c r="S447" s="79">
        <f t="shared" si="41"/>
        <v>9294</v>
      </c>
      <c r="T447" s="124">
        <v>52942.32</v>
      </c>
      <c r="U447" s="80" t="s">
        <v>167</v>
      </c>
      <c r="V447" s="81" t="s">
        <v>269</v>
      </c>
    </row>
    <row r="448" spans="1:22" s="127" customFormat="1">
      <c r="A448" s="92">
        <v>441</v>
      </c>
      <c r="B448" s="92" t="s">
        <v>839</v>
      </c>
      <c r="C448" s="132" t="s">
        <v>6</v>
      </c>
      <c r="D448" s="132" t="s">
        <v>184</v>
      </c>
      <c r="E448" s="93" t="s">
        <v>1288</v>
      </c>
      <c r="F448" s="94">
        <v>45778</v>
      </c>
      <c r="G448" s="94">
        <v>45962</v>
      </c>
      <c r="H448" s="133">
        <v>155000</v>
      </c>
      <c r="I448" s="133">
        <v>25042.74</v>
      </c>
      <c r="J448" s="95">
        <v>25</v>
      </c>
      <c r="K448" s="133">
        <v>4448.5</v>
      </c>
      <c r="L448" s="79">
        <f t="shared" si="36"/>
        <v>11004.999999999998</v>
      </c>
      <c r="M448" s="79">
        <f t="shared" si="37"/>
        <v>2015</v>
      </c>
      <c r="N448" s="81">
        <f t="shared" si="38"/>
        <v>4712</v>
      </c>
      <c r="O448" s="79">
        <f t="shared" si="39"/>
        <v>10989.5</v>
      </c>
      <c r="P448" s="124">
        <v>7025</v>
      </c>
      <c r="Q448" s="79">
        <f t="shared" si="40"/>
        <v>40195</v>
      </c>
      <c r="R448" s="124">
        <v>38284.99</v>
      </c>
      <c r="S448" s="79">
        <f t="shared" si="41"/>
        <v>24009.5</v>
      </c>
      <c r="T448" s="124">
        <v>113771.76</v>
      </c>
      <c r="U448" s="80" t="s">
        <v>167</v>
      </c>
      <c r="V448" s="81" t="s">
        <v>269</v>
      </c>
    </row>
    <row r="449" spans="1:22" s="127" customFormat="1">
      <c r="A449" s="92">
        <v>442</v>
      </c>
      <c r="B449" s="92" t="s">
        <v>439</v>
      </c>
      <c r="C449" s="132" t="s">
        <v>21</v>
      </c>
      <c r="D449" s="132" t="s">
        <v>1186</v>
      </c>
      <c r="E449" s="93" t="s">
        <v>1288</v>
      </c>
      <c r="F449" s="94">
        <v>45839</v>
      </c>
      <c r="G449" s="94">
        <v>46023</v>
      </c>
      <c r="H449" s="133">
        <v>20000</v>
      </c>
      <c r="I449" s="132">
        <v>0</v>
      </c>
      <c r="J449" s="95">
        <v>25</v>
      </c>
      <c r="K449" s="132">
        <v>574</v>
      </c>
      <c r="L449" s="79">
        <f t="shared" si="36"/>
        <v>1419.9999999999998</v>
      </c>
      <c r="M449" s="79">
        <f t="shared" si="37"/>
        <v>260</v>
      </c>
      <c r="N449" s="81">
        <f t="shared" si="38"/>
        <v>608</v>
      </c>
      <c r="O449" s="79">
        <f t="shared" si="39"/>
        <v>1418</v>
      </c>
      <c r="P449" s="124">
        <v>5160.3</v>
      </c>
      <c r="Q449" s="79">
        <f t="shared" si="40"/>
        <v>9440.2999999999993</v>
      </c>
      <c r="R449" s="124">
        <v>1307</v>
      </c>
      <c r="S449" s="79">
        <f t="shared" si="41"/>
        <v>3098</v>
      </c>
      <c r="T449" s="124">
        <v>13657.7</v>
      </c>
      <c r="U449" s="80" t="s">
        <v>167</v>
      </c>
      <c r="V449" s="97" t="s">
        <v>269</v>
      </c>
    </row>
    <row r="450" spans="1:22" s="127" customFormat="1">
      <c r="A450" s="92">
        <v>443</v>
      </c>
      <c r="B450" s="92" t="s">
        <v>1015</v>
      </c>
      <c r="C450" s="132" t="s">
        <v>414</v>
      </c>
      <c r="D450" s="132" t="s">
        <v>208</v>
      </c>
      <c r="E450" s="93" t="s">
        <v>1288</v>
      </c>
      <c r="F450" s="94">
        <v>45689</v>
      </c>
      <c r="G450" s="94">
        <v>45870</v>
      </c>
      <c r="H450" s="133">
        <v>65000</v>
      </c>
      <c r="I450" s="133">
        <v>4427.58</v>
      </c>
      <c r="J450" s="95">
        <v>25</v>
      </c>
      <c r="K450" s="133">
        <v>1865.5</v>
      </c>
      <c r="L450" s="79">
        <f t="shared" si="36"/>
        <v>4615</v>
      </c>
      <c r="M450" s="79">
        <f t="shared" si="37"/>
        <v>845</v>
      </c>
      <c r="N450" s="81">
        <f t="shared" si="38"/>
        <v>1976</v>
      </c>
      <c r="O450" s="79">
        <f t="shared" si="39"/>
        <v>4608.5</v>
      </c>
      <c r="P450" s="124">
        <v>2525</v>
      </c>
      <c r="Q450" s="79">
        <f t="shared" si="40"/>
        <v>16435</v>
      </c>
      <c r="R450" s="124">
        <v>11294.08</v>
      </c>
      <c r="S450" s="79">
        <f t="shared" si="41"/>
        <v>10068.5</v>
      </c>
      <c r="T450" s="124">
        <v>54205.919999999998</v>
      </c>
      <c r="U450" s="80" t="s">
        <v>167</v>
      </c>
      <c r="V450" s="97" t="s">
        <v>270</v>
      </c>
    </row>
    <row r="451" spans="1:22" s="127" customFormat="1">
      <c r="A451" s="92">
        <v>444</v>
      </c>
      <c r="B451" s="92" t="s">
        <v>769</v>
      </c>
      <c r="C451" s="132" t="s">
        <v>21</v>
      </c>
      <c r="D451" s="132" t="s">
        <v>172</v>
      </c>
      <c r="E451" s="93" t="s">
        <v>1288</v>
      </c>
      <c r="F451" s="94">
        <v>45839</v>
      </c>
      <c r="G451" s="94">
        <v>46023</v>
      </c>
      <c r="H451" s="133">
        <v>30000</v>
      </c>
      <c r="I451" s="132">
        <v>0</v>
      </c>
      <c r="J451" s="95">
        <v>25</v>
      </c>
      <c r="K451" s="132">
        <v>861</v>
      </c>
      <c r="L451" s="79">
        <f t="shared" si="36"/>
        <v>2130</v>
      </c>
      <c r="M451" s="79">
        <f t="shared" si="37"/>
        <v>390</v>
      </c>
      <c r="N451" s="81">
        <f t="shared" si="38"/>
        <v>912</v>
      </c>
      <c r="O451" s="79">
        <f t="shared" si="39"/>
        <v>2127</v>
      </c>
      <c r="P451" s="92">
        <v>25</v>
      </c>
      <c r="Q451" s="79">
        <f t="shared" si="40"/>
        <v>6445</v>
      </c>
      <c r="R451" s="124">
        <v>1798</v>
      </c>
      <c r="S451" s="79">
        <f t="shared" si="41"/>
        <v>4647</v>
      </c>
      <c r="T451" s="124">
        <v>28202</v>
      </c>
      <c r="U451" s="80" t="s">
        <v>167</v>
      </c>
      <c r="V451" s="81" t="s">
        <v>269</v>
      </c>
    </row>
    <row r="452" spans="1:22" s="127" customFormat="1">
      <c r="A452" s="92">
        <v>445</v>
      </c>
      <c r="B452" s="92" t="s">
        <v>1016</v>
      </c>
      <c r="C452" s="132" t="s">
        <v>508</v>
      </c>
      <c r="D452" s="132" t="s">
        <v>176</v>
      </c>
      <c r="E452" s="93" t="s">
        <v>1288</v>
      </c>
      <c r="F452" s="94">
        <v>45689</v>
      </c>
      <c r="G452" s="94">
        <v>45870</v>
      </c>
      <c r="H452" s="133">
        <v>80000</v>
      </c>
      <c r="I452" s="133">
        <v>6972</v>
      </c>
      <c r="J452" s="95">
        <v>25</v>
      </c>
      <c r="K452" s="133">
        <v>2296</v>
      </c>
      <c r="L452" s="79">
        <f t="shared" si="36"/>
        <v>5679.9999999999991</v>
      </c>
      <c r="M452" s="79">
        <f t="shared" si="37"/>
        <v>1040</v>
      </c>
      <c r="N452" s="81">
        <f t="shared" si="38"/>
        <v>2432</v>
      </c>
      <c r="O452" s="79">
        <f t="shared" si="39"/>
        <v>5672</v>
      </c>
      <c r="P452" s="92">
        <v>25</v>
      </c>
      <c r="Q452" s="79">
        <f t="shared" si="40"/>
        <v>17145</v>
      </c>
      <c r="R452" s="124">
        <v>12153.87</v>
      </c>
      <c r="S452" s="79">
        <f t="shared" si="41"/>
        <v>12392</v>
      </c>
      <c r="T452" s="124">
        <v>67846.13</v>
      </c>
      <c r="U452" s="80" t="s">
        <v>167</v>
      </c>
      <c r="V452" s="97" t="s">
        <v>269</v>
      </c>
    </row>
    <row r="453" spans="1:22" s="127" customFormat="1">
      <c r="A453" s="92">
        <v>446</v>
      </c>
      <c r="B453" s="92" t="s">
        <v>550</v>
      </c>
      <c r="C453" s="132" t="s">
        <v>382</v>
      </c>
      <c r="D453" s="132" t="s">
        <v>171</v>
      </c>
      <c r="E453" s="93" t="s">
        <v>1288</v>
      </c>
      <c r="F453" s="94">
        <v>45839</v>
      </c>
      <c r="G453" s="94">
        <v>46023</v>
      </c>
      <c r="H453" s="133">
        <v>65000</v>
      </c>
      <c r="I453" s="133">
        <v>4427.58</v>
      </c>
      <c r="J453" s="95">
        <v>25</v>
      </c>
      <c r="K453" s="133">
        <v>1865.5</v>
      </c>
      <c r="L453" s="79">
        <f t="shared" si="36"/>
        <v>4615</v>
      </c>
      <c r="M453" s="79">
        <f t="shared" si="37"/>
        <v>845</v>
      </c>
      <c r="N453" s="81">
        <f t="shared" si="38"/>
        <v>1976</v>
      </c>
      <c r="O453" s="79">
        <f t="shared" si="39"/>
        <v>4608.5</v>
      </c>
      <c r="P453" s="92">
        <v>25</v>
      </c>
      <c r="Q453" s="79">
        <f t="shared" si="40"/>
        <v>13935</v>
      </c>
      <c r="R453" s="124">
        <v>8294.08</v>
      </c>
      <c r="S453" s="79">
        <f t="shared" si="41"/>
        <v>10068.5</v>
      </c>
      <c r="T453" s="124">
        <v>56705.919999999998</v>
      </c>
      <c r="U453" s="80" t="s">
        <v>167</v>
      </c>
      <c r="V453" s="81" t="s">
        <v>269</v>
      </c>
    </row>
    <row r="454" spans="1:22" s="127" customFormat="1">
      <c r="A454" s="92">
        <v>447</v>
      </c>
      <c r="B454" s="92" t="s">
        <v>1088</v>
      </c>
      <c r="C454" s="132" t="s">
        <v>54</v>
      </c>
      <c r="D454" s="132" t="s">
        <v>209</v>
      </c>
      <c r="E454" s="93" t="s">
        <v>1288</v>
      </c>
      <c r="F454" s="94">
        <v>45717</v>
      </c>
      <c r="G454" s="94">
        <v>45901</v>
      </c>
      <c r="H454" s="133">
        <v>95000</v>
      </c>
      <c r="I454" s="133">
        <v>10929.24</v>
      </c>
      <c r="J454" s="95">
        <v>25</v>
      </c>
      <c r="K454" s="133">
        <v>2726.5</v>
      </c>
      <c r="L454" s="79">
        <f t="shared" si="36"/>
        <v>6744.9999999999991</v>
      </c>
      <c r="M454" s="79">
        <f t="shared" si="37"/>
        <v>1235</v>
      </c>
      <c r="N454" s="81">
        <f t="shared" si="38"/>
        <v>2888</v>
      </c>
      <c r="O454" s="79">
        <f t="shared" si="39"/>
        <v>6735.5</v>
      </c>
      <c r="P454" s="92">
        <v>25</v>
      </c>
      <c r="Q454" s="79">
        <f t="shared" si="40"/>
        <v>20355</v>
      </c>
      <c r="R454" s="124">
        <v>16568.740000000002</v>
      </c>
      <c r="S454" s="79">
        <f t="shared" si="41"/>
        <v>14715.5</v>
      </c>
      <c r="T454" s="124">
        <v>78431.259999999995</v>
      </c>
      <c r="U454" s="80" t="s">
        <v>167</v>
      </c>
      <c r="V454" s="97" t="s">
        <v>269</v>
      </c>
    </row>
    <row r="455" spans="1:22" s="127" customFormat="1">
      <c r="A455" s="92">
        <v>448</v>
      </c>
      <c r="B455" s="92" t="s">
        <v>770</v>
      </c>
      <c r="C455" s="132" t="s">
        <v>35</v>
      </c>
      <c r="D455" s="132" t="s">
        <v>510</v>
      </c>
      <c r="E455" s="93" t="s">
        <v>1288</v>
      </c>
      <c r="F455" s="94">
        <v>45839</v>
      </c>
      <c r="G455" s="94">
        <v>46023</v>
      </c>
      <c r="H455" s="133">
        <v>70000</v>
      </c>
      <c r="I455" s="133">
        <v>5368.48</v>
      </c>
      <c r="J455" s="95">
        <v>25</v>
      </c>
      <c r="K455" s="133">
        <v>2009</v>
      </c>
      <c r="L455" s="79">
        <f t="shared" si="36"/>
        <v>4970</v>
      </c>
      <c r="M455" s="79">
        <f t="shared" si="37"/>
        <v>910</v>
      </c>
      <c r="N455" s="81">
        <f t="shared" si="38"/>
        <v>2128</v>
      </c>
      <c r="O455" s="79">
        <f t="shared" si="39"/>
        <v>4963</v>
      </c>
      <c r="P455" s="124">
        <v>2025</v>
      </c>
      <c r="Q455" s="79">
        <f t="shared" si="40"/>
        <v>17005</v>
      </c>
      <c r="R455" s="124">
        <v>11530.48</v>
      </c>
      <c r="S455" s="79">
        <f t="shared" si="41"/>
        <v>10843</v>
      </c>
      <c r="T455" s="124">
        <v>58469.52</v>
      </c>
      <c r="U455" s="80" t="s">
        <v>167</v>
      </c>
      <c r="V455" s="97" t="s">
        <v>269</v>
      </c>
    </row>
    <row r="456" spans="1:22" s="127" customFormat="1">
      <c r="A456" s="92">
        <v>449</v>
      </c>
      <c r="B456" s="92" t="s">
        <v>420</v>
      </c>
      <c r="C456" s="132" t="s">
        <v>434</v>
      </c>
      <c r="D456" s="132" t="s">
        <v>757</v>
      </c>
      <c r="E456" s="93" t="s">
        <v>1288</v>
      </c>
      <c r="F456" s="94">
        <v>45839</v>
      </c>
      <c r="G456" s="94">
        <v>46023</v>
      </c>
      <c r="H456" s="133">
        <v>40000</v>
      </c>
      <c r="I456" s="132">
        <v>442.65</v>
      </c>
      <c r="J456" s="95">
        <v>25</v>
      </c>
      <c r="K456" s="133">
        <v>1148</v>
      </c>
      <c r="L456" s="79">
        <f t="shared" ref="L456:L519" si="42">H456*0.071</f>
        <v>2839.9999999999995</v>
      </c>
      <c r="M456" s="79">
        <f t="shared" ref="M456:M519" si="43">H456*0.013</f>
        <v>520</v>
      </c>
      <c r="N456" s="81">
        <f t="shared" ref="N456:N519" si="44">+H456*0.0304</f>
        <v>1216</v>
      </c>
      <c r="O456" s="79">
        <f t="shared" ref="O456:O519" si="45">H456*0.0709</f>
        <v>2836</v>
      </c>
      <c r="P456" s="92">
        <v>125</v>
      </c>
      <c r="Q456" s="79">
        <f t="shared" si="40"/>
        <v>8685</v>
      </c>
      <c r="R456" s="124">
        <v>2931.65</v>
      </c>
      <c r="S456" s="79">
        <f t="shared" si="41"/>
        <v>6196</v>
      </c>
      <c r="T456" s="124">
        <v>37068.35</v>
      </c>
      <c r="U456" s="80" t="s">
        <v>167</v>
      </c>
      <c r="V456" s="97" t="s">
        <v>269</v>
      </c>
    </row>
    <row r="457" spans="1:22" s="127" customFormat="1">
      <c r="A457" s="92">
        <v>450</v>
      </c>
      <c r="B457" s="92" t="s">
        <v>840</v>
      </c>
      <c r="C457" s="132" t="s">
        <v>6</v>
      </c>
      <c r="D457" s="132" t="s">
        <v>183</v>
      </c>
      <c r="E457" s="93" t="s">
        <v>1288</v>
      </c>
      <c r="F457" s="94">
        <v>45839</v>
      </c>
      <c r="G457" s="94">
        <v>46023</v>
      </c>
      <c r="H457" s="133">
        <v>155000</v>
      </c>
      <c r="I457" s="133">
        <v>24613.88</v>
      </c>
      <c r="J457" s="95">
        <v>25</v>
      </c>
      <c r="K457" s="133">
        <v>4448.5</v>
      </c>
      <c r="L457" s="79">
        <f t="shared" si="42"/>
        <v>11004.999999999998</v>
      </c>
      <c r="M457" s="79">
        <f t="shared" si="43"/>
        <v>2015</v>
      </c>
      <c r="N457" s="81">
        <f t="shared" si="44"/>
        <v>4712</v>
      </c>
      <c r="O457" s="79">
        <f t="shared" si="45"/>
        <v>10989.5</v>
      </c>
      <c r="P457" s="124">
        <v>1840.46</v>
      </c>
      <c r="Q457" s="79">
        <f t="shared" ref="Q457:Q520" si="46">SUM(K457:P457)</f>
        <v>35010.46</v>
      </c>
      <c r="R457" s="124">
        <v>32671.59</v>
      </c>
      <c r="S457" s="79">
        <f t="shared" ref="S457:S520" si="47">L457+M457+O457</f>
        <v>24009.5</v>
      </c>
      <c r="T457" s="124">
        <v>119385.16</v>
      </c>
      <c r="U457" s="80" t="s">
        <v>167</v>
      </c>
      <c r="V457" s="81" t="s">
        <v>269</v>
      </c>
    </row>
    <row r="458" spans="1:22" s="127" customFormat="1">
      <c r="A458" s="92">
        <v>451</v>
      </c>
      <c r="B458" s="92" t="s">
        <v>563</v>
      </c>
      <c r="C458" s="132" t="s">
        <v>21</v>
      </c>
      <c r="D458" s="132" t="s">
        <v>1160</v>
      </c>
      <c r="E458" s="93" t="s">
        <v>1288</v>
      </c>
      <c r="F458" s="94">
        <v>45778</v>
      </c>
      <c r="G458" s="94">
        <v>45962</v>
      </c>
      <c r="H458" s="133">
        <v>20000</v>
      </c>
      <c r="I458" s="132">
        <v>0</v>
      </c>
      <c r="J458" s="95">
        <v>25</v>
      </c>
      <c r="K458" s="132">
        <v>574</v>
      </c>
      <c r="L458" s="79">
        <f t="shared" si="42"/>
        <v>1419.9999999999998</v>
      </c>
      <c r="M458" s="79">
        <f t="shared" si="43"/>
        <v>260</v>
      </c>
      <c r="N458" s="81">
        <f t="shared" si="44"/>
        <v>608</v>
      </c>
      <c r="O458" s="79">
        <f t="shared" si="45"/>
        <v>1418</v>
      </c>
      <c r="P458" s="92">
        <v>125</v>
      </c>
      <c r="Q458" s="79">
        <f t="shared" si="46"/>
        <v>4405</v>
      </c>
      <c r="R458" s="124">
        <v>1307</v>
      </c>
      <c r="S458" s="79">
        <f t="shared" si="47"/>
        <v>3098</v>
      </c>
      <c r="T458" s="124">
        <v>18693</v>
      </c>
      <c r="U458" s="80" t="s">
        <v>167</v>
      </c>
      <c r="V458" s="81" t="s">
        <v>269</v>
      </c>
    </row>
    <row r="459" spans="1:22" s="127" customFormat="1">
      <c r="A459" s="92">
        <v>452</v>
      </c>
      <c r="B459" s="92" t="s">
        <v>16</v>
      </c>
      <c r="C459" s="132" t="s">
        <v>54</v>
      </c>
      <c r="D459" s="132" t="s">
        <v>174</v>
      </c>
      <c r="E459" s="93" t="s">
        <v>1288</v>
      </c>
      <c r="F459" s="94">
        <v>45839</v>
      </c>
      <c r="G459" s="94">
        <v>46023</v>
      </c>
      <c r="H459" s="133">
        <v>60000</v>
      </c>
      <c r="I459" s="133">
        <v>3486.68</v>
      </c>
      <c r="J459" s="95">
        <v>25</v>
      </c>
      <c r="K459" s="133">
        <v>1722</v>
      </c>
      <c r="L459" s="79">
        <f t="shared" si="42"/>
        <v>4260</v>
      </c>
      <c r="M459" s="79">
        <f t="shared" si="43"/>
        <v>780</v>
      </c>
      <c r="N459" s="81">
        <f t="shared" si="44"/>
        <v>1824</v>
      </c>
      <c r="O459" s="79">
        <f t="shared" si="45"/>
        <v>4254</v>
      </c>
      <c r="P459" s="92">
        <v>125</v>
      </c>
      <c r="Q459" s="79">
        <f t="shared" si="46"/>
        <v>12965</v>
      </c>
      <c r="R459" s="124">
        <v>7157.68</v>
      </c>
      <c r="S459" s="79">
        <f t="shared" si="47"/>
        <v>9294</v>
      </c>
      <c r="T459" s="124">
        <v>52842.32</v>
      </c>
      <c r="U459" s="80" t="s">
        <v>167</v>
      </c>
      <c r="V459" s="97" t="s">
        <v>269</v>
      </c>
    </row>
    <row r="460" spans="1:22" s="127" customFormat="1">
      <c r="A460" s="92">
        <v>453</v>
      </c>
      <c r="B460" s="92" t="s">
        <v>300</v>
      </c>
      <c r="C460" s="132" t="s">
        <v>23</v>
      </c>
      <c r="D460" s="132" t="s">
        <v>1221</v>
      </c>
      <c r="E460" s="93" t="s">
        <v>1288</v>
      </c>
      <c r="F460" s="94">
        <v>45778</v>
      </c>
      <c r="G460" s="94">
        <v>45962</v>
      </c>
      <c r="H460" s="133">
        <v>18000</v>
      </c>
      <c r="I460" s="132">
        <v>0</v>
      </c>
      <c r="J460" s="95">
        <v>25</v>
      </c>
      <c r="K460" s="132">
        <v>516.6</v>
      </c>
      <c r="L460" s="79">
        <f t="shared" si="42"/>
        <v>1277.9999999999998</v>
      </c>
      <c r="M460" s="79">
        <f t="shared" si="43"/>
        <v>234</v>
      </c>
      <c r="N460" s="81">
        <f t="shared" si="44"/>
        <v>547.20000000000005</v>
      </c>
      <c r="O460" s="79">
        <f t="shared" si="45"/>
        <v>1276.2</v>
      </c>
      <c r="P460" s="92">
        <v>25</v>
      </c>
      <c r="Q460" s="79">
        <f t="shared" si="46"/>
        <v>3877</v>
      </c>
      <c r="R460" s="124">
        <v>1088.8</v>
      </c>
      <c r="S460" s="79">
        <f t="shared" si="47"/>
        <v>2788.2</v>
      </c>
      <c r="T460" s="124">
        <v>16911.2</v>
      </c>
      <c r="U460" s="80" t="s">
        <v>167</v>
      </c>
      <c r="V460" s="81" t="s">
        <v>269</v>
      </c>
    </row>
    <row r="461" spans="1:22" s="127" customFormat="1">
      <c r="A461" s="92">
        <v>454</v>
      </c>
      <c r="B461" s="92" t="s">
        <v>413</v>
      </c>
      <c r="C461" s="132" t="s">
        <v>414</v>
      </c>
      <c r="D461" s="132" t="s">
        <v>1222</v>
      </c>
      <c r="E461" s="93" t="s">
        <v>1288</v>
      </c>
      <c r="F461" s="94">
        <v>45839</v>
      </c>
      <c r="G461" s="94">
        <v>46023</v>
      </c>
      <c r="H461" s="133">
        <v>90000</v>
      </c>
      <c r="I461" s="133">
        <v>9324.25</v>
      </c>
      <c r="J461" s="95">
        <v>25</v>
      </c>
      <c r="K461" s="133">
        <v>2583</v>
      </c>
      <c r="L461" s="79">
        <f t="shared" si="42"/>
        <v>6389.9999999999991</v>
      </c>
      <c r="M461" s="79">
        <f t="shared" si="43"/>
        <v>1170</v>
      </c>
      <c r="N461" s="81">
        <f t="shared" si="44"/>
        <v>2736</v>
      </c>
      <c r="O461" s="79">
        <f t="shared" si="45"/>
        <v>6381</v>
      </c>
      <c r="P461" s="124">
        <v>1840.46</v>
      </c>
      <c r="Q461" s="79">
        <f t="shared" si="46"/>
        <v>21100.46</v>
      </c>
      <c r="R461" s="124">
        <v>16483.71</v>
      </c>
      <c r="S461" s="79">
        <f t="shared" si="47"/>
        <v>13941</v>
      </c>
      <c r="T461" s="124">
        <v>73516.289999999994</v>
      </c>
      <c r="U461" s="80" t="s">
        <v>167</v>
      </c>
      <c r="V461" s="81" t="s">
        <v>269</v>
      </c>
    </row>
    <row r="462" spans="1:22" s="127" customFormat="1">
      <c r="A462" s="92">
        <v>455</v>
      </c>
      <c r="B462" s="92" t="s">
        <v>632</v>
      </c>
      <c r="C462" s="132" t="s">
        <v>4</v>
      </c>
      <c r="D462" s="132" t="s">
        <v>174</v>
      </c>
      <c r="E462" s="93" t="s">
        <v>1288</v>
      </c>
      <c r="F462" s="94">
        <v>45839</v>
      </c>
      <c r="G462" s="94">
        <v>46023</v>
      </c>
      <c r="H462" s="133">
        <v>65000</v>
      </c>
      <c r="I462" s="133">
        <v>4427.58</v>
      </c>
      <c r="J462" s="95">
        <v>25</v>
      </c>
      <c r="K462" s="133">
        <v>1865.5</v>
      </c>
      <c r="L462" s="79">
        <f t="shared" si="42"/>
        <v>4615</v>
      </c>
      <c r="M462" s="79">
        <f t="shared" si="43"/>
        <v>845</v>
      </c>
      <c r="N462" s="81">
        <f t="shared" si="44"/>
        <v>1976</v>
      </c>
      <c r="O462" s="79">
        <f t="shared" si="45"/>
        <v>4608.5</v>
      </c>
      <c r="P462" s="92">
        <v>125</v>
      </c>
      <c r="Q462" s="79">
        <f t="shared" si="46"/>
        <v>14035</v>
      </c>
      <c r="R462" s="124">
        <v>8394.08</v>
      </c>
      <c r="S462" s="79">
        <f t="shared" si="47"/>
        <v>10068.5</v>
      </c>
      <c r="T462" s="124">
        <v>56605.919999999998</v>
      </c>
      <c r="U462" s="80" t="s">
        <v>167</v>
      </c>
      <c r="V462" s="81" t="s">
        <v>269</v>
      </c>
    </row>
    <row r="463" spans="1:22" s="127" customFormat="1">
      <c r="A463" s="92">
        <v>456</v>
      </c>
      <c r="B463" s="92" t="s">
        <v>1089</v>
      </c>
      <c r="C463" s="132" t="s">
        <v>1042</v>
      </c>
      <c r="D463" s="132" t="s">
        <v>1200</v>
      </c>
      <c r="E463" s="93" t="s">
        <v>1288</v>
      </c>
      <c r="F463" s="94">
        <v>45717</v>
      </c>
      <c r="G463" s="94">
        <v>45901</v>
      </c>
      <c r="H463" s="133">
        <v>60000</v>
      </c>
      <c r="I463" s="133">
        <v>3486.68</v>
      </c>
      <c r="J463" s="95">
        <v>25</v>
      </c>
      <c r="K463" s="133">
        <v>1722</v>
      </c>
      <c r="L463" s="79">
        <f t="shared" si="42"/>
        <v>4260</v>
      </c>
      <c r="M463" s="79">
        <f t="shared" si="43"/>
        <v>780</v>
      </c>
      <c r="N463" s="81">
        <f t="shared" si="44"/>
        <v>1824</v>
      </c>
      <c r="O463" s="79">
        <f t="shared" si="45"/>
        <v>4254</v>
      </c>
      <c r="P463" s="92">
        <v>25</v>
      </c>
      <c r="Q463" s="79">
        <f t="shared" si="46"/>
        <v>12865</v>
      </c>
      <c r="R463" s="124">
        <v>7057.68</v>
      </c>
      <c r="S463" s="79">
        <f t="shared" si="47"/>
        <v>9294</v>
      </c>
      <c r="T463" s="124">
        <v>52942.32</v>
      </c>
      <c r="U463" s="80" t="s">
        <v>167</v>
      </c>
      <c r="V463" s="97" t="s">
        <v>269</v>
      </c>
    </row>
    <row r="464" spans="1:22" s="127" customFormat="1">
      <c r="A464" s="92">
        <v>457</v>
      </c>
      <c r="B464" s="92" t="s">
        <v>595</v>
      </c>
      <c r="C464" s="132" t="s">
        <v>54</v>
      </c>
      <c r="D464" s="132" t="s">
        <v>1143</v>
      </c>
      <c r="E464" s="93" t="s">
        <v>1288</v>
      </c>
      <c r="F464" s="94">
        <v>45778</v>
      </c>
      <c r="G464" s="94">
        <v>45962</v>
      </c>
      <c r="H464" s="133">
        <v>95000</v>
      </c>
      <c r="I464" s="133">
        <v>10929.24</v>
      </c>
      <c r="J464" s="95">
        <v>25</v>
      </c>
      <c r="K464" s="133">
        <v>2726.5</v>
      </c>
      <c r="L464" s="79">
        <f t="shared" si="42"/>
        <v>6744.9999999999991</v>
      </c>
      <c r="M464" s="79">
        <f t="shared" si="43"/>
        <v>1235</v>
      </c>
      <c r="N464" s="81">
        <f t="shared" si="44"/>
        <v>2888</v>
      </c>
      <c r="O464" s="79">
        <f t="shared" si="45"/>
        <v>6735.5</v>
      </c>
      <c r="P464" s="124">
        <v>2483.1</v>
      </c>
      <c r="Q464" s="79">
        <f t="shared" si="46"/>
        <v>22813.1</v>
      </c>
      <c r="R464" s="124">
        <v>19026.84</v>
      </c>
      <c r="S464" s="79">
        <f t="shared" si="47"/>
        <v>14715.5</v>
      </c>
      <c r="T464" s="124">
        <v>75973.16</v>
      </c>
      <c r="U464" s="80" t="s">
        <v>167</v>
      </c>
      <c r="V464" s="81" t="s">
        <v>269</v>
      </c>
    </row>
    <row r="465" spans="1:22" s="127" customFormat="1">
      <c r="A465" s="92">
        <v>458</v>
      </c>
      <c r="B465" s="92" t="s">
        <v>771</v>
      </c>
      <c r="C465" s="132" t="s">
        <v>37</v>
      </c>
      <c r="D465" s="132" t="s">
        <v>209</v>
      </c>
      <c r="E465" s="93" t="s">
        <v>1288</v>
      </c>
      <c r="F465" s="94">
        <v>45778</v>
      </c>
      <c r="G465" s="94">
        <v>45962</v>
      </c>
      <c r="H465" s="133">
        <v>95000</v>
      </c>
      <c r="I465" s="133">
        <v>10071.51</v>
      </c>
      <c r="J465" s="95">
        <v>25</v>
      </c>
      <c r="K465" s="133">
        <v>2726.5</v>
      </c>
      <c r="L465" s="79">
        <f t="shared" si="42"/>
        <v>6744.9999999999991</v>
      </c>
      <c r="M465" s="79">
        <f t="shared" si="43"/>
        <v>1235</v>
      </c>
      <c r="N465" s="81">
        <f t="shared" si="44"/>
        <v>2888</v>
      </c>
      <c r="O465" s="79">
        <f t="shared" si="45"/>
        <v>6735.5</v>
      </c>
      <c r="P465" s="124">
        <v>3455.92</v>
      </c>
      <c r="Q465" s="79">
        <f t="shared" si="46"/>
        <v>23785.919999999998</v>
      </c>
      <c r="R465" s="124">
        <v>16568.740000000002</v>
      </c>
      <c r="S465" s="79">
        <f t="shared" si="47"/>
        <v>14715.5</v>
      </c>
      <c r="T465" s="124">
        <v>75858.070000000007</v>
      </c>
      <c r="U465" s="80" t="s">
        <v>167</v>
      </c>
      <c r="V465" s="81" t="s">
        <v>269</v>
      </c>
    </row>
    <row r="466" spans="1:22" s="127" customFormat="1">
      <c r="A466" s="92">
        <v>459</v>
      </c>
      <c r="B466" s="92" t="s">
        <v>938</v>
      </c>
      <c r="C466" s="132" t="s">
        <v>62</v>
      </c>
      <c r="D466" s="132" t="s">
        <v>1177</v>
      </c>
      <c r="E466" s="93" t="s">
        <v>1288</v>
      </c>
      <c r="F466" s="94">
        <v>45748</v>
      </c>
      <c r="G466" s="94">
        <v>45962</v>
      </c>
      <c r="H466" s="133">
        <v>46000</v>
      </c>
      <c r="I466" s="133">
        <v>1289.46</v>
      </c>
      <c r="J466" s="95">
        <v>25</v>
      </c>
      <c r="K466" s="133">
        <v>1320.2</v>
      </c>
      <c r="L466" s="79">
        <f t="shared" si="42"/>
        <v>3265.9999999999995</v>
      </c>
      <c r="M466" s="79">
        <f t="shared" si="43"/>
        <v>598</v>
      </c>
      <c r="N466" s="81">
        <f t="shared" si="44"/>
        <v>1398.4</v>
      </c>
      <c r="O466" s="79">
        <f t="shared" si="45"/>
        <v>3261.4</v>
      </c>
      <c r="P466" s="92">
        <v>25</v>
      </c>
      <c r="Q466" s="79">
        <f t="shared" si="46"/>
        <v>9869</v>
      </c>
      <c r="R466" s="124">
        <v>4033.06</v>
      </c>
      <c r="S466" s="79">
        <f t="shared" si="47"/>
        <v>7125.4</v>
      </c>
      <c r="T466" s="124">
        <v>41966.94</v>
      </c>
      <c r="U466" s="80" t="s">
        <v>167</v>
      </c>
      <c r="V466" s="97" t="s">
        <v>270</v>
      </c>
    </row>
    <row r="467" spans="1:22" s="127" customFormat="1">
      <c r="A467" s="92">
        <v>460</v>
      </c>
      <c r="B467" s="132" t="s">
        <v>1299</v>
      </c>
      <c r="C467" s="132" t="s">
        <v>54</v>
      </c>
      <c r="D467" s="132" t="s">
        <v>187</v>
      </c>
      <c r="E467" s="93" t="s">
        <v>690</v>
      </c>
      <c r="F467" s="94">
        <v>45809</v>
      </c>
      <c r="G467" s="94">
        <v>45992</v>
      </c>
      <c r="H467" s="133">
        <v>150000</v>
      </c>
      <c r="I467" s="133">
        <v>23866.62</v>
      </c>
      <c r="J467" s="95">
        <v>25</v>
      </c>
      <c r="K467" s="133">
        <v>4305</v>
      </c>
      <c r="L467" s="79">
        <f t="shared" si="42"/>
        <v>10649.999999999998</v>
      </c>
      <c r="M467" s="79">
        <f t="shared" si="43"/>
        <v>1950</v>
      </c>
      <c r="N467" s="81">
        <f t="shared" si="44"/>
        <v>4560</v>
      </c>
      <c r="O467" s="79">
        <f t="shared" si="45"/>
        <v>10635</v>
      </c>
      <c r="P467" s="132">
        <v>25</v>
      </c>
      <c r="Q467" s="79">
        <f t="shared" si="46"/>
        <v>32125</v>
      </c>
      <c r="R467" s="124">
        <v>32756.62</v>
      </c>
      <c r="S467" s="79">
        <f t="shared" si="47"/>
        <v>23235</v>
      </c>
      <c r="T467" s="133">
        <v>117243.38</v>
      </c>
      <c r="U467" s="80" t="s">
        <v>167</v>
      </c>
      <c r="V467" s="134" t="s">
        <v>270</v>
      </c>
    </row>
    <row r="468" spans="1:22" s="127" customFormat="1">
      <c r="A468" s="92">
        <v>461</v>
      </c>
      <c r="B468" s="92" t="s">
        <v>225</v>
      </c>
      <c r="C468" s="132" t="s">
        <v>264</v>
      </c>
      <c r="D468" s="132" t="s">
        <v>182</v>
      </c>
      <c r="E468" s="93" t="s">
        <v>1288</v>
      </c>
      <c r="F468" s="94">
        <v>45778</v>
      </c>
      <c r="G468" s="94">
        <v>45962</v>
      </c>
      <c r="H468" s="133">
        <v>80000</v>
      </c>
      <c r="I468" s="133">
        <v>7400.87</v>
      </c>
      <c r="J468" s="95">
        <v>25</v>
      </c>
      <c r="K468" s="133">
        <v>2296</v>
      </c>
      <c r="L468" s="79">
        <f t="shared" si="42"/>
        <v>5679.9999999999991</v>
      </c>
      <c r="M468" s="79">
        <f t="shared" si="43"/>
        <v>1040</v>
      </c>
      <c r="N468" s="81">
        <f t="shared" si="44"/>
        <v>2432</v>
      </c>
      <c r="O468" s="79">
        <f t="shared" si="45"/>
        <v>5672</v>
      </c>
      <c r="P468" s="92">
        <v>125</v>
      </c>
      <c r="Q468" s="79">
        <f t="shared" si="46"/>
        <v>17245</v>
      </c>
      <c r="R468" s="124">
        <v>12253.87</v>
      </c>
      <c r="S468" s="79">
        <f t="shared" si="47"/>
        <v>12392</v>
      </c>
      <c r="T468" s="124">
        <v>67746.13</v>
      </c>
      <c r="U468" s="80" t="s">
        <v>167</v>
      </c>
      <c r="V468" s="81" t="s">
        <v>269</v>
      </c>
    </row>
    <row r="469" spans="1:22" s="127" customFormat="1">
      <c r="A469" s="92">
        <v>462</v>
      </c>
      <c r="B469" s="92" t="s">
        <v>1017</v>
      </c>
      <c r="C469" s="132" t="s">
        <v>261</v>
      </c>
      <c r="D469" s="132" t="s">
        <v>174</v>
      </c>
      <c r="E469" s="93" t="s">
        <v>1288</v>
      </c>
      <c r="F469" s="94">
        <v>45689</v>
      </c>
      <c r="G469" s="94">
        <v>45870</v>
      </c>
      <c r="H469" s="133">
        <v>80000</v>
      </c>
      <c r="I469" s="133">
        <v>7400.87</v>
      </c>
      <c r="J469" s="95">
        <v>25</v>
      </c>
      <c r="K469" s="133">
        <v>2296</v>
      </c>
      <c r="L469" s="79">
        <f t="shared" si="42"/>
        <v>5679.9999999999991</v>
      </c>
      <c r="M469" s="79">
        <f t="shared" si="43"/>
        <v>1040</v>
      </c>
      <c r="N469" s="81">
        <f t="shared" si="44"/>
        <v>2432</v>
      </c>
      <c r="O469" s="79">
        <f t="shared" si="45"/>
        <v>5672</v>
      </c>
      <c r="P469" s="92">
        <v>25</v>
      </c>
      <c r="Q469" s="79">
        <f t="shared" si="46"/>
        <v>17145</v>
      </c>
      <c r="R469" s="124">
        <v>12153.87</v>
      </c>
      <c r="S469" s="79">
        <f t="shared" si="47"/>
        <v>12392</v>
      </c>
      <c r="T469" s="124">
        <v>67846.13</v>
      </c>
      <c r="U469" s="80" t="s">
        <v>167</v>
      </c>
      <c r="V469" s="97" t="s">
        <v>269</v>
      </c>
    </row>
    <row r="470" spans="1:22" s="127" customFormat="1">
      <c r="A470" s="92">
        <v>463</v>
      </c>
      <c r="B470" s="92" t="s">
        <v>95</v>
      </c>
      <c r="C470" s="132" t="s">
        <v>80</v>
      </c>
      <c r="D470" s="132" t="s">
        <v>1145</v>
      </c>
      <c r="E470" s="93" t="s">
        <v>1288</v>
      </c>
      <c r="F470" s="94">
        <v>45778</v>
      </c>
      <c r="G470" s="94">
        <v>45962</v>
      </c>
      <c r="H470" s="133">
        <v>18000</v>
      </c>
      <c r="I470" s="133">
        <v>3486.68</v>
      </c>
      <c r="J470" s="95">
        <v>25</v>
      </c>
      <c r="K470" s="132">
        <v>516.6</v>
      </c>
      <c r="L470" s="79">
        <f t="shared" si="42"/>
        <v>1277.9999999999998</v>
      </c>
      <c r="M470" s="79">
        <f t="shared" si="43"/>
        <v>234</v>
      </c>
      <c r="N470" s="81">
        <f t="shared" si="44"/>
        <v>547.20000000000005</v>
      </c>
      <c r="O470" s="79">
        <f t="shared" si="45"/>
        <v>1276.2</v>
      </c>
      <c r="P470" s="92">
        <v>125</v>
      </c>
      <c r="Q470" s="79">
        <f t="shared" si="46"/>
        <v>3977</v>
      </c>
      <c r="R470" s="124">
        <v>7157.68</v>
      </c>
      <c r="S470" s="79">
        <f t="shared" si="47"/>
        <v>2788.2</v>
      </c>
      <c r="T470" s="124">
        <v>52842.32</v>
      </c>
      <c r="U470" s="80" t="s">
        <v>167</v>
      </c>
      <c r="V470" s="81" t="s">
        <v>269</v>
      </c>
    </row>
    <row r="471" spans="1:22" s="127" customFormat="1">
      <c r="A471" s="92">
        <v>464</v>
      </c>
      <c r="B471" s="92" t="s">
        <v>633</v>
      </c>
      <c r="C471" s="132" t="s">
        <v>62</v>
      </c>
      <c r="D471" s="132" t="s">
        <v>171</v>
      </c>
      <c r="E471" s="93" t="s">
        <v>1288</v>
      </c>
      <c r="F471" s="94">
        <v>45778</v>
      </c>
      <c r="G471" s="94">
        <v>45962</v>
      </c>
      <c r="H471" s="133">
        <v>65000</v>
      </c>
      <c r="I471" s="133">
        <v>4427.58</v>
      </c>
      <c r="J471" s="95">
        <v>25</v>
      </c>
      <c r="K471" s="133">
        <v>1865.5</v>
      </c>
      <c r="L471" s="79">
        <f t="shared" si="42"/>
        <v>4615</v>
      </c>
      <c r="M471" s="79">
        <f t="shared" si="43"/>
        <v>845</v>
      </c>
      <c r="N471" s="81">
        <f t="shared" si="44"/>
        <v>1976</v>
      </c>
      <c r="O471" s="79">
        <f t="shared" si="45"/>
        <v>4608.5</v>
      </c>
      <c r="P471" s="92">
        <v>25</v>
      </c>
      <c r="Q471" s="79">
        <f t="shared" si="46"/>
        <v>13935</v>
      </c>
      <c r="R471" s="124">
        <v>8294.08</v>
      </c>
      <c r="S471" s="79">
        <f t="shared" si="47"/>
        <v>10068.5</v>
      </c>
      <c r="T471" s="124">
        <v>56705.919999999998</v>
      </c>
      <c r="U471" s="80" t="s">
        <v>167</v>
      </c>
      <c r="V471" s="81" t="s">
        <v>269</v>
      </c>
    </row>
    <row r="472" spans="1:22" s="127" customFormat="1">
      <c r="A472" s="92">
        <v>465</v>
      </c>
      <c r="B472" s="92" t="s">
        <v>579</v>
      </c>
      <c r="C472" s="132" t="s">
        <v>79</v>
      </c>
      <c r="D472" s="132" t="s">
        <v>1157</v>
      </c>
      <c r="E472" s="93" t="s">
        <v>1288</v>
      </c>
      <c r="F472" s="94">
        <v>45839</v>
      </c>
      <c r="G472" s="94">
        <v>46023</v>
      </c>
      <c r="H472" s="133">
        <v>60000</v>
      </c>
      <c r="I472" s="133">
        <v>3486.68</v>
      </c>
      <c r="J472" s="95">
        <v>25</v>
      </c>
      <c r="K472" s="133">
        <v>1722</v>
      </c>
      <c r="L472" s="79">
        <f t="shared" si="42"/>
        <v>4260</v>
      </c>
      <c r="M472" s="79">
        <f t="shared" si="43"/>
        <v>780</v>
      </c>
      <c r="N472" s="81">
        <f t="shared" si="44"/>
        <v>1824</v>
      </c>
      <c r="O472" s="79">
        <f t="shared" si="45"/>
        <v>4254</v>
      </c>
      <c r="P472" s="92">
        <v>25</v>
      </c>
      <c r="Q472" s="79">
        <f t="shared" si="46"/>
        <v>12865</v>
      </c>
      <c r="R472" s="124">
        <v>7057.68</v>
      </c>
      <c r="S472" s="79">
        <f t="shared" si="47"/>
        <v>9294</v>
      </c>
      <c r="T472" s="124">
        <v>52942.32</v>
      </c>
      <c r="U472" s="80" t="s">
        <v>167</v>
      </c>
      <c r="V472" s="97" t="s">
        <v>269</v>
      </c>
    </row>
    <row r="473" spans="1:22" s="127" customFormat="1">
      <c r="A473" s="92">
        <v>466</v>
      </c>
      <c r="B473" s="92" t="s">
        <v>324</v>
      </c>
      <c r="C473" s="132" t="s">
        <v>83</v>
      </c>
      <c r="D473" s="132" t="s">
        <v>168</v>
      </c>
      <c r="E473" s="93" t="s">
        <v>1288</v>
      </c>
      <c r="F473" s="94">
        <v>45778</v>
      </c>
      <c r="G473" s="94">
        <v>45962</v>
      </c>
      <c r="H473" s="133">
        <v>55000</v>
      </c>
      <c r="I473" s="133">
        <v>2559.6799999999998</v>
      </c>
      <c r="J473" s="95">
        <v>25</v>
      </c>
      <c r="K473" s="133">
        <v>1578.5</v>
      </c>
      <c r="L473" s="79">
        <f t="shared" si="42"/>
        <v>3904.9999999999995</v>
      </c>
      <c r="M473" s="79">
        <f t="shared" si="43"/>
        <v>715</v>
      </c>
      <c r="N473" s="81">
        <f t="shared" si="44"/>
        <v>1672</v>
      </c>
      <c r="O473" s="79">
        <f t="shared" si="45"/>
        <v>3899.5000000000005</v>
      </c>
      <c r="P473" s="92">
        <v>125</v>
      </c>
      <c r="Q473" s="79">
        <f t="shared" si="46"/>
        <v>11895</v>
      </c>
      <c r="R473" s="124">
        <v>5935.18</v>
      </c>
      <c r="S473" s="79">
        <f t="shared" si="47"/>
        <v>8519.5</v>
      </c>
      <c r="T473" s="124">
        <v>49064.82</v>
      </c>
      <c r="U473" s="80" t="s">
        <v>167</v>
      </c>
      <c r="V473" s="81" t="s">
        <v>269</v>
      </c>
    </row>
    <row r="474" spans="1:22" s="127" customFormat="1">
      <c r="A474" s="92">
        <v>467</v>
      </c>
      <c r="B474" s="92" t="s">
        <v>1282</v>
      </c>
      <c r="C474" s="132" t="s">
        <v>25</v>
      </c>
      <c r="D474" s="132" t="s">
        <v>1138</v>
      </c>
      <c r="E474" s="93" t="s">
        <v>690</v>
      </c>
      <c r="F474" s="94">
        <v>45778</v>
      </c>
      <c r="G474" s="94">
        <v>45962</v>
      </c>
      <c r="H474" s="133">
        <v>45000</v>
      </c>
      <c r="I474" s="133">
        <v>1148.33</v>
      </c>
      <c r="J474" s="95">
        <v>25</v>
      </c>
      <c r="K474" s="133">
        <v>1291.5</v>
      </c>
      <c r="L474" s="79">
        <f t="shared" si="42"/>
        <v>3194.9999999999995</v>
      </c>
      <c r="M474" s="79">
        <f t="shared" si="43"/>
        <v>585</v>
      </c>
      <c r="N474" s="81">
        <f t="shared" si="44"/>
        <v>1368</v>
      </c>
      <c r="O474" s="79">
        <f t="shared" si="45"/>
        <v>3190.5</v>
      </c>
      <c r="P474" s="92">
        <v>25</v>
      </c>
      <c r="Q474" s="79">
        <f t="shared" si="46"/>
        <v>9655</v>
      </c>
      <c r="R474" s="124">
        <v>3832.83</v>
      </c>
      <c r="S474" s="79">
        <f t="shared" si="47"/>
        <v>6970.5</v>
      </c>
      <c r="T474" s="124">
        <v>41167.17</v>
      </c>
      <c r="U474" s="80" t="s">
        <v>167</v>
      </c>
      <c r="V474" s="97" t="s">
        <v>269</v>
      </c>
    </row>
    <row r="475" spans="1:22" s="127" customFormat="1">
      <c r="A475" s="92">
        <v>468</v>
      </c>
      <c r="B475" s="92" t="s">
        <v>316</v>
      </c>
      <c r="C475" s="132" t="s">
        <v>80</v>
      </c>
      <c r="D475" s="132" t="s">
        <v>1215</v>
      </c>
      <c r="E475" s="93" t="s">
        <v>1288</v>
      </c>
      <c r="F475" s="94">
        <v>45807</v>
      </c>
      <c r="G475" s="94">
        <v>45991</v>
      </c>
      <c r="H475" s="133">
        <v>60000</v>
      </c>
      <c r="I475" s="133">
        <v>3486.68</v>
      </c>
      <c r="J475" s="95">
        <v>25</v>
      </c>
      <c r="K475" s="133">
        <v>1722</v>
      </c>
      <c r="L475" s="79">
        <f t="shared" si="42"/>
        <v>4260</v>
      </c>
      <c r="M475" s="79">
        <f t="shared" si="43"/>
        <v>780</v>
      </c>
      <c r="N475" s="81">
        <f t="shared" si="44"/>
        <v>1824</v>
      </c>
      <c r="O475" s="79">
        <f t="shared" si="45"/>
        <v>4254</v>
      </c>
      <c r="P475" s="92">
        <v>25</v>
      </c>
      <c r="Q475" s="79">
        <f t="shared" si="46"/>
        <v>12865</v>
      </c>
      <c r="R475" s="124">
        <v>7057.68</v>
      </c>
      <c r="S475" s="79">
        <f t="shared" si="47"/>
        <v>9294</v>
      </c>
      <c r="T475" s="124">
        <v>52942.32</v>
      </c>
      <c r="U475" s="80" t="s">
        <v>167</v>
      </c>
      <c r="V475" s="81" t="s">
        <v>269</v>
      </c>
    </row>
    <row r="476" spans="1:22" s="127" customFormat="1">
      <c r="A476" s="92">
        <v>469</v>
      </c>
      <c r="B476" s="92" t="s">
        <v>653</v>
      </c>
      <c r="C476" s="132" t="s">
        <v>61</v>
      </c>
      <c r="D476" s="132" t="s">
        <v>186</v>
      </c>
      <c r="E476" s="93" t="s">
        <v>1288</v>
      </c>
      <c r="F476" s="94">
        <v>45807</v>
      </c>
      <c r="G476" s="94">
        <v>45991</v>
      </c>
      <c r="H476" s="133">
        <v>50000</v>
      </c>
      <c r="I476" s="133">
        <v>1854</v>
      </c>
      <c r="J476" s="95">
        <v>25</v>
      </c>
      <c r="K476" s="133">
        <v>1435</v>
      </c>
      <c r="L476" s="79">
        <f t="shared" si="42"/>
        <v>3549.9999999999995</v>
      </c>
      <c r="M476" s="79">
        <f t="shared" si="43"/>
        <v>650</v>
      </c>
      <c r="N476" s="81">
        <f t="shared" si="44"/>
        <v>1520</v>
      </c>
      <c r="O476" s="79">
        <f t="shared" si="45"/>
        <v>3545.0000000000005</v>
      </c>
      <c r="P476" s="124">
        <v>6132.52</v>
      </c>
      <c r="Q476" s="79">
        <f t="shared" si="46"/>
        <v>16832.52</v>
      </c>
      <c r="R476" s="124">
        <v>6934</v>
      </c>
      <c r="S476" s="79">
        <f t="shared" si="47"/>
        <v>7745</v>
      </c>
      <c r="T476" s="124">
        <v>39058.480000000003</v>
      </c>
      <c r="U476" s="80" t="s">
        <v>167</v>
      </c>
      <c r="V476" s="81" t="s">
        <v>269</v>
      </c>
    </row>
    <row r="477" spans="1:22" s="127" customFormat="1">
      <c r="A477" s="92">
        <v>470</v>
      </c>
      <c r="B477" s="92" t="s">
        <v>939</v>
      </c>
      <c r="C477" s="132" t="s">
        <v>689</v>
      </c>
      <c r="D477" s="132" t="s">
        <v>1166</v>
      </c>
      <c r="E477" s="93" t="s">
        <v>1288</v>
      </c>
      <c r="F477" s="94">
        <v>45839</v>
      </c>
      <c r="G477" s="94">
        <v>46023</v>
      </c>
      <c r="H477" s="133">
        <v>80000</v>
      </c>
      <c r="I477" s="133">
        <v>4427.58</v>
      </c>
      <c r="J477" s="95">
        <v>25</v>
      </c>
      <c r="K477" s="133">
        <v>2296</v>
      </c>
      <c r="L477" s="79">
        <f t="shared" si="42"/>
        <v>5679.9999999999991</v>
      </c>
      <c r="M477" s="79">
        <f t="shared" si="43"/>
        <v>1040</v>
      </c>
      <c r="N477" s="81">
        <f t="shared" si="44"/>
        <v>2432</v>
      </c>
      <c r="O477" s="79">
        <f t="shared" si="45"/>
        <v>5672</v>
      </c>
      <c r="P477" s="92">
        <v>25</v>
      </c>
      <c r="Q477" s="79">
        <f t="shared" si="46"/>
        <v>17145</v>
      </c>
      <c r="R477" s="124">
        <v>8294.08</v>
      </c>
      <c r="S477" s="79">
        <f t="shared" si="47"/>
        <v>12392</v>
      </c>
      <c r="T477" s="124">
        <v>56705.919999999998</v>
      </c>
      <c r="U477" s="80" t="s">
        <v>167</v>
      </c>
      <c r="V477" s="97" t="s">
        <v>269</v>
      </c>
    </row>
    <row r="478" spans="1:22" s="127" customFormat="1">
      <c r="A478" s="92">
        <v>471</v>
      </c>
      <c r="B478" s="92" t="s">
        <v>1018</v>
      </c>
      <c r="C478" s="132" t="s">
        <v>1311</v>
      </c>
      <c r="D478" s="132" t="s">
        <v>1219</v>
      </c>
      <c r="E478" s="93" t="s">
        <v>690</v>
      </c>
      <c r="F478" s="94">
        <v>45689</v>
      </c>
      <c r="G478" s="94">
        <v>45870</v>
      </c>
      <c r="H478" s="133">
        <v>80000</v>
      </c>
      <c r="I478" s="133">
        <v>7400.87</v>
      </c>
      <c r="J478" s="95">
        <v>25</v>
      </c>
      <c r="K478" s="133">
        <v>2296</v>
      </c>
      <c r="L478" s="79">
        <f t="shared" si="42"/>
        <v>5679.9999999999991</v>
      </c>
      <c r="M478" s="79">
        <f t="shared" si="43"/>
        <v>1040</v>
      </c>
      <c r="N478" s="81">
        <f t="shared" si="44"/>
        <v>2432</v>
      </c>
      <c r="O478" s="79">
        <f t="shared" si="45"/>
        <v>5672</v>
      </c>
      <c r="P478" s="92">
        <v>25</v>
      </c>
      <c r="Q478" s="79">
        <f t="shared" si="46"/>
        <v>17145</v>
      </c>
      <c r="R478" s="124">
        <v>29813.37</v>
      </c>
      <c r="S478" s="79">
        <f t="shared" si="47"/>
        <v>12392</v>
      </c>
      <c r="T478" s="124">
        <v>110186.63</v>
      </c>
      <c r="U478" s="80" t="s">
        <v>167</v>
      </c>
      <c r="V478" s="97" t="s">
        <v>269</v>
      </c>
    </row>
    <row r="479" spans="1:22" s="127" customFormat="1">
      <c r="A479" s="92">
        <v>472</v>
      </c>
      <c r="B479" s="92" t="s">
        <v>940</v>
      </c>
      <c r="C479" s="132" t="s">
        <v>414</v>
      </c>
      <c r="D479" s="132" t="s">
        <v>203</v>
      </c>
      <c r="E479" s="93" t="s">
        <v>1288</v>
      </c>
      <c r="F479" s="94">
        <v>45748</v>
      </c>
      <c r="G479" s="94">
        <v>45962</v>
      </c>
      <c r="H479" s="133">
        <v>80000</v>
      </c>
      <c r="I479" s="133">
        <v>7400.87</v>
      </c>
      <c r="J479" s="95">
        <v>25</v>
      </c>
      <c r="K479" s="133">
        <v>2296</v>
      </c>
      <c r="L479" s="79">
        <f t="shared" si="42"/>
        <v>5679.9999999999991</v>
      </c>
      <c r="M479" s="79">
        <f t="shared" si="43"/>
        <v>1040</v>
      </c>
      <c r="N479" s="81">
        <f t="shared" si="44"/>
        <v>2432</v>
      </c>
      <c r="O479" s="79">
        <f t="shared" si="45"/>
        <v>5672</v>
      </c>
      <c r="P479" s="92">
        <v>25</v>
      </c>
      <c r="Q479" s="79">
        <f t="shared" si="46"/>
        <v>17145</v>
      </c>
      <c r="R479" s="124">
        <v>12153.87</v>
      </c>
      <c r="S479" s="79">
        <f t="shared" si="47"/>
        <v>12392</v>
      </c>
      <c r="T479" s="124">
        <v>67846.13</v>
      </c>
      <c r="U479" s="80" t="s">
        <v>167</v>
      </c>
      <c r="V479" s="97" t="s">
        <v>269</v>
      </c>
    </row>
    <row r="480" spans="1:22" s="127" customFormat="1">
      <c r="A480" s="92">
        <v>473</v>
      </c>
      <c r="B480" s="92" t="s">
        <v>129</v>
      </c>
      <c r="C480" s="132" t="s">
        <v>14</v>
      </c>
      <c r="D480" s="132" t="s">
        <v>1171</v>
      </c>
      <c r="E480" s="93" t="s">
        <v>1288</v>
      </c>
      <c r="F480" s="94">
        <v>45778</v>
      </c>
      <c r="G480" s="94">
        <v>45962</v>
      </c>
      <c r="H480" s="133">
        <v>25000</v>
      </c>
      <c r="I480" s="132">
        <v>0</v>
      </c>
      <c r="J480" s="95">
        <v>25</v>
      </c>
      <c r="K480" s="132">
        <v>717.5</v>
      </c>
      <c r="L480" s="79">
        <f t="shared" si="42"/>
        <v>1774.9999999999998</v>
      </c>
      <c r="M480" s="79">
        <f t="shared" si="43"/>
        <v>325</v>
      </c>
      <c r="N480" s="81">
        <f t="shared" si="44"/>
        <v>760</v>
      </c>
      <c r="O480" s="79">
        <f t="shared" si="45"/>
        <v>1772.5000000000002</v>
      </c>
      <c r="P480" s="92">
        <v>125</v>
      </c>
      <c r="Q480" s="79">
        <f t="shared" si="46"/>
        <v>5475</v>
      </c>
      <c r="R480" s="124">
        <v>1602.5</v>
      </c>
      <c r="S480" s="79">
        <f t="shared" si="47"/>
        <v>3872.5</v>
      </c>
      <c r="T480" s="124">
        <v>23397.5</v>
      </c>
      <c r="U480" s="80" t="s">
        <v>167</v>
      </c>
      <c r="V480" s="81" t="s">
        <v>269</v>
      </c>
    </row>
    <row r="481" spans="1:22" s="127" customFormat="1">
      <c r="A481" s="92">
        <v>474</v>
      </c>
      <c r="B481" s="92" t="s">
        <v>127</v>
      </c>
      <c r="C481" s="132" t="s">
        <v>21</v>
      </c>
      <c r="D481" s="132" t="s">
        <v>1165</v>
      </c>
      <c r="E481" s="93" t="s">
        <v>1288</v>
      </c>
      <c r="F481" s="94">
        <v>45807</v>
      </c>
      <c r="G481" s="94">
        <v>45991</v>
      </c>
      <c r="H481" s="133">
        <v>20000</v>
      </c>
      <c r="I481" s="132">
        <v>0</v>
      </c>
      <c r="J481" s="95">
        <v>25</v>
      </c>
      <c r="K481" s="132">
        <v>574</v>
      </c>
      <c r="L481" s="79">
        <f t="shared" si="42"/>
        <v>1419.9999999999998</v>
      </c>
      <c r="M481" s="79">
        <f t="shared" si="43"/>
        <v>260</v>
      </c>
      <c r="N481" s="81">
        <f t="shared" si="44"/>
        <v>608</v>
      </c>
      <c r="O481" s="79">
        <f t="shared" si="45"/>
        <v>1418</v>
      </c>
      <c r="P481" s="92">
        <v>25</v>
      </c>
      <c r="Q481" s="79">
        <f t="shared" si="46"/>
        <v>4305</v>
      </c>
      <c r="R481" s="124">
        <v>1207</v>
      </c>
      <c r="S481" s="79">
        <f t="shared" si="47"/>
        <v>3098</v>
      </c>
      <c r="T481" s="124">
        <v>18793</v>
      </c>
      <c r="U481" s="80" t="s">
        <v>167</v>
      </c>
      <c r="V481" s="81" t="s">
        <v>269</v>
      </c>
    </row>
    <row r="482" spans="1:22" s="127" customFormat="1" ht="18" customHeight="1">
      <c r="A482" s="92">
        <v>475</v>
      </c>
      <c r="B482" s="92" t="s">
        <v>841</v>
      </c>
      <c r="C482" s="132" t="s">
        <v>54</v>
      </c>
      <c r="D482" s="132" t="s">
        <v>1223</v>
      </c>
      <c r="E482" s="93" t="s">
        <v>1288</v>
      </c>
      <c r="F482" s="94">
        <v>45778</v>
      </c>
      <c r="G482" s="94">
        <v>45962</v>
      </c>
      <c r="H482" s="133">
        <v>95000</v>
      </c>
      <c r="I482" s="133">
        <v>10929.24</v>
      </c>
      <c r="J482" s="95">
        <v>25</v>
      </c>
      <c r="K482" s="133">
        <v>2726.5</v>
      </c>
      <c r="L482" s="79">
        <f t="shared" si="42"/>
        <v>6744.9999999999991</v>
      </c>
      <c r="M482" s="79">
        <f t="shared" si="43"/>
        <v>1235</v>
      </c>
      <c r="N482" s="81">
        <f t="shared" si="44"/>
        <v>2888</v>
      </c>
      <c r="O482" s="79">
        <f t="shared" si="45"/>
        <v>6735.5</v>
      </c>
      <c r="P482" s="124">
        <v>1525</v>
      </c>
      <c r="Q482" s="79">
        <f t="shared" si="46"/>
        <v>21855</v>
      </c>
      <c r="R482" s="124">
        <v>16568.740000000002</v>
      </c>
      <c r="S482" s="79">
        <f t="shared" si="47"/>
        <v>14715.5</v>
      </c>
      <c r="T482" s="124">
        <v>76931.259999999995</v>
      </c>
      <c r="U482" s="80" t="s">
        <v>167</v>
      </c>
      <c r="V482" s="81" t="s">
        <v>269</v>
      </c>
    </row>
    <row r="483" spans="1:22" s="127" customFormat="1" ht="16.5" customHeight="1">
      <c r="A483" s="92">
        <v>476</v>
      </c>
      <c r="B483" s="92" t="s">
        <v>134</v>
      </c>
      <c r="C483" s="132" t="s">
        <v>21</v>
      </c>
      <c r="D483" s="132" t="s">
        <v>1180</v>
      </c>
      <c r="E483" s="93" t="s">
        <v>1288</v>
      </c>
      <c r="F483" s="94">
        <v>45839</v>
      </c>
      <c r="G483" s="94">
        <v>46023</v>
      </c>
      <c r="H483" s="133">
        <v>20000</v>
      </c>
      <c r="I483" s="132">
        <v>0</v>
      </c>
      <c r="J483" s="95">
        <v>25</v>
      </c>
      <c r="K483" s="132">
        <v>574</v>
      </c>
      <c r="L483" s="79">
        <f t="shared" si="42"/>
        <v>1419.9999999999998</v>
      </c>
      <c r="M483" s="79">
        <f t="shared" si="43"/>
        <v>260</v>
      </c>
      <c r="N483" s="81">
        <f t="shared" si="44"/>
        <v>608</v>
      </c>
      <c r="O483" s="79">
        <f t="shared" si="45"/>
        <v>1418</v>
      </c>
      <c r="P483" s="124">
        <v>1225</v>
      </c>
      <c r="Q483" s="79">
        <f t="shared" si="46"/>
        <v>5505</v>
      </c>
      <c r="R483" s="124">
        <v>2407</v>
      </c>
      <c r="S483" s="79">
        <f t="shared" si="47"/>
        <v>3098</v>
      </c>
      <c r="T483" s="124">
        <v>17593</v>
      </c>
      <c r="U483" s="80" t="s">
        <v>167</v>
      </c>
      <c r="V483" s="81" t="s">
        <v>269</v>
      </c>
    </row>
    <row r="484" spans="1:22" s="127" customFormat="1" ht="17.25" customHeight="1">
      <c r="A484" s="92">
        <v>477</v>
      </c>
      <c r="B484" s="92" t="s">
        <v>88</v>
      </c>
      <c r="C484" s="132" t="s">
        <v>21</v>
      </c>
      <c r="D484" s="132" t="s">
        <v>1145</v>
      </c>
      <c r="E484" s="93" t="s">
        <v>1288</v>
      </c>
      <c r="F484" s="94">
        <v>45839</v>
      </c>
      <c r="G484" s="94">
        <v>46023</v>
      </c>
      <c r="H484" s="133">
        <v>20000</v>
      </c>
      <c r="I484" s="132">
        <v>0</v>
      </c>
      <c r="J484" s="95">
        <v>25</v>
      </c>
      <c r="K484" s="132">
        <v>574</v>
      </c>
      <c r="L484" s="79">
        <f t="shared" si="42"/>
        <v>1419.9999999999998</v>
      </c>
      <c r="M484" s="79">
        <f t="shared" si="43"/>
        <v>260</v>
      </c>
      <c r="N484" s="81">
        <f t="shared" si="44"/>
        <v>608</v>
      </c>
      <c r="O484" s="79">
        <f t="shared" si="45"/>
        <v>1418</v>
      </c>
      <c r="P484" s="92">
        <v>125</v>
      </c>
      <c r="Q484" s="79">
        <f t="shared" si="46"/>
        <v>4405</v>
      </c>
      <c r="R484" s="124">
        <v>1307</v>
      </c>
      <c r="S484" s="79">
        <f t="shared" si="47"/>
        <v>3098</v>
      </c>
      <c r="T484" s="124">
        <v>18693</v>
      </c>
      <c r="U484" s="80" t="s">
        <v>167</v>
      </c>
      <c r="V484" s="81" t="s">
        <v>269</v>
      </c>
    </row>
    <row r="485" spans="1:22" s="127" customFormat="1" ht="20.25" customHeight="1">
      <c r="A485" s="92">
        <v>478</v>
      </c>
      <c r="B485" s="92" t="s">
        <v>941</v>
      </c>
      <c r="C485" s="132" t="s">
        <v>79</v>
      </c>
      <c r="D485" s="132" t="s">
        <v>1184</v>
      </c>
      <c r="E485" s="93" t="s">
        <v>1288</v>
      </c>
      <c r="F485" s="94">
        <v>45748</v>
      </c>
      <c r="G485" s="94">
        <v>45962</v>
      </c>
      <c r="H485" s="133">
        <v>60000</v>
      </c>
      <c r="I485" s="133">
        <v>3486.68</v>
      </c>
      <c r="J485" s="95">
        <v>25</v>
      </c>
      <c r="K485" s="133">
        <v>1722</v>
      </c>
      <c r="L485" s="79">
        <f t="shared" si="42"/>
        <v>4260</v>
      </c>
      <c r="M485" s="79">
        <f t="shared" si="43"/>
        <v>780</v>
      </c>
      <c r="N485" s="81">
        <f t="shared" si="44"/>
        <v>1824</v>
      </c>
      <c r="O485" s="79">
        <f t="shared" si="45"/>
        <v>4254</v>
      </c>
      <c r="P485" s="92">
        <v>25</v>
      </c>
      <c r="Q485" s="79">
        <f t="shared" si="46"/>
        <v>12865</v>
      </c>
      <c r="R485" s="124">
        <v>7057.68</v>
      </c>
      <c r="S485" s="79">
        <f t="shared" si="47"/>
        <v>9294</v>
      </c>
      <c r="T485" s="124">
        <v>52942.32</v>
      </c>
      <c r="U485" s="80" t="s">
        <v>167</v>
      </c>
      <c r="V485" s="97" t="s">
        <v>269</v>
      </c>
    </row>
    <row r="486" spans="1:22" s="127" customFormat="1" ht="20.25" customHeight="1">
      <c r="A486" s="92">
        <v>479</v>
      </c>
      <c r="B486" s="92" t="s">
        <v>236</v>
      </c>
      <c r="C486" s="132" t="s">
        <v>21</v>
      </c>
      <c r="D486" s="132" t="s">
        <v>1224</v>
      </c>
      <c r="E486" s="93" t="s">
        <v>1288</v>
      </c>
      <c r="F486" s="94">
        <v>45839</v>
      </c>
      <c r="G486" s="94">
        <v>46023</v>
      </c>
      <c r="H486" s="133">
        <v>20000</v>
      </c>
      <c r="I486" s="132">
        <v>0</v>
      </c>
      <c r="J486" s="95">
        <v>25</v>
      </c>
      <c r="K486" s="132">
        <v>574</v>
      </c>
      <c r="L486" s="79">
        <f t="shared" si="42"/>
        <v>1419.9999999999998</v>
      </c>
      <c r="M486" s="79">
        <f t="shared" si="43"/>
        <v>260</v>
      </c>
      <c r="N486" s="81">
        <f t="shared" si="44"/>
        <v>608</v>
      </c>
      <c r="O486" s="79">
        <f t="shared" si="45"/>
        <v>1418</v>
      </c>
      <c r="P486" s="92">
        <v>25</v>
      </c>
      <c r="Q486" s="79">
        <f t="shared" si="46"/>
        <v>4305</v>
      </c>
      <c r="R486" s="124">
        <v>1207</v>
      </c>
      <c r="S486" s="79">
        <f t="shared" si="47"/>
        <v>3098</v>
      </c>
      <c r="T486" s="124">
        <v>18793</v>
      </c>
      <c r="U486" s="80" t="s">
        <v>167</v>
      </c>
      <c r="V486" s="81" t="s">
        <v>269</v>
      </c>
    </row>
    <row r="487" spans="1:22" s="127" customFormat="1" ht="18" customHeight="1">
      <c r="A487" s="92">
        <v>480</v>
      </c>
      <c r="B487" s="92" t="s">
        <v>298</v>
      </c>
      <c r="C487" s="132" t="s">
        <v>384</v>
      </c>
      <c r="D487" s="132" t="s">
        <v>757</v>
      </c>
      <c r="E487" s="93" t="s">
        <v>1288</v>
      </c>
      <c r="F487" s="94">
        <v>45839</v>
      </c>
      <c r="G487" s="94">
        <v>46023</v>
      </c>
      <c r="H487" s="133">
        <v>70000</v>
      </c>
      <c r="I487" s="133">
        <v>5368.48</v>
      </c>
      <c r="J487" s="95">
        <v>25</v>
      </c>
      <c r="K487" s="133">
        <v>2009</v>
      </c>
      <c r="L487" s="79">
        <f t="shared" si="42"/>
        <v>4970</v>
      </c>
      <c r="M487" s="79">
        <f t="shared" si="43"/>
        <v>910</v>
      </c>
      <c r="N487" s="81">
        <f t="shared" si="44"/>
        <v>2128</v>
      </c>
      <c r="O487" s="79">
        <f t="shared" si="45"/>
        <v>4963</v>
      </c>
      <c r="P487" s="92">
        <v>125</v>
      </c>
      <c r="Q487" s="79">
        <f t="shared" si="46"/>
        <v>15105</v>
      </c>
      <c r="R487" s="124">
        <v>9630.48</v>
      </c>
      <c r="S487" s="79">
        <f t="shared" si="47"/>
        <v>10843</v>
      </c>
      <c r="T487" s="124">
        <v>62483.41</v>
      </c>
      <c r="U487" s="80" t="s">
        <v>167</v>
      </c>
      <c r="V487" s="97" t="s">
        <v>269</v>
      </c>
    </row>
    <row r="488" spans="1:22" s="127" customFormat="1" ht="18" customHeight="1">
      <c r="A488" s="92">
        <v>481</v>
      </c>
      <c r="B488" s="92" t="s">
        <v>421</v>
      </c>
      <c r="C488" s="132" t="s">
        <v>21</v>
      </c>
      <c r="D488" s="132" t="s">
        <v>1165</v>
      </c>
      <c r="E488" s="93" t="s">
        <v>1288</v>
      </c>
      <c r="F488" s="94">
        <v>45778</v>
      </c>
      <c r="G488" s="94">
        <v>45962</v>
      </c>
      <c r="H488" s="133">
        <v>20000</v>
      </c>
      <c r="I488" s="132">
        <v>0</v>
      </c>
      <c r="J488" s="95">
        <v>25</v>
      </c>
      <c r="K488" s="132">
        <v>574</v>
      </c>
      <c r="L488" s="79">
        <f t="shared" si="42"/>
        <v>1419.9999999999998</v>
      </c>
      <c r="M488" s="79">
        <f t="shared" si="43"/>
        <v>260</v>
      </c>
      <c r="N488" s="81">
        <f t="shared" si="44"/>
        <v>608</v>
      </c>
      <c r="O488" s="79">
        <f t="shared" si="45"/>
        <v>1418</v>
      </c>
      <c r="P488" s="92">
        <v>25</v>
      </c>
      <c r="Q488" s="79">
        <f t="shared" si="46"/>
        <v>4305</v>
      </c>
      <c r="R488" s="124">
        <v>1207</v>
      </c>
      <c r="S488" s="79">
        <f t="shared" si="47"/>
        <v>3098</v>
      </c>
      <c r="T488" s="124">
        <v>18793</v>
      </c>
      <c r="U488" s="80" t="s">
        <v>167</v>
      </c>
      <c r="V488" s="81" t="s">
        <v>269</v>
      </c>
    </row>
    <row r="489" spans="1:22" s="127" customFormat="1" ht="18.75" customHeight="1">
      <c r="A489" s="92">
        <v>482</v>
      </c>
      <c r="B489" s="92" t="s">
        <v>77</v>
      </c>
      <c r="C489" s="132" t="s">
        <v>21</v>
      </c>
      <c r="D489" s="132" t="s">
        <v>1225</v>
      </c>
      <c r="E489" s="93" t="s">
        <v>1288</v>
      </c>
      <c r="F489" s="94">
        <v>45717</v>
      </c>
      <c r="G489" s="94">
        <v>45901</v>
      </c>
      <c r="H489" s="133">
        <v>20000</v>
      </c>
      <c r="I489" s="132">
        <v>0</v>
      </c>
      <c r="J489" s="95">
        <v>25</v>
      </c>
      <c r="K489" s="132">
        <v>574</v>
      </c>
      <c r="L489" s="79">
        <f t="shared" si="42"/>
        <v>1419.9999999999998</v>
      </c>
      <c r="M489" s="79">
        <f t="shared" si="43"/>
        <v>260</v>
      </c>
      <c r="N489" s="81">
        <f t="shared" si="44"/>
        <v>608</v>
      </c>
      <c r="O489" s="79">
        <f t="shared" si="45"/>
        <v>1418</v>
      </c>
      <c r="P489" s="92">
        <v>25</v>
      </c>
      <c r="Q489" s="79">
        <f t="shared" si="46"/>
        <v>4305</v>
      </c>
      <c r="R489" s="124">
        <v>1207</v>
      </c>
      <c r="S489" s="79">
        <f t="shared" si="47"/>
        <v>3098</v>
      </c>
      <c r="T489" s="124">
        <v>18793</v>
      </c>
      <c r="U489" s="80" t="s">
        <v>167</v>
      </c>
      <c r="V489" s="97" t="s">
        <v>269</v>
      </c>
    </row>
    <row r="490" spans="1:22" s="127" customFormat="1" ht="18" customHeight="1">
      <c r="A490" s="92">
        <v>483</v>
      </c>
      <c r="B490" s="92" t="s">
        <v>459</v>
      </c>
      <c r="C490" s="132" t="s">
        <v>54</v>
      </c>
      <c r="D490" s="132" t="s">
        <v>177</v>
      </c>
      <c r="E490" s="93" t="s">
        <v>1288</v>
      </c>
      <c r="F490" s="94">
        <v>45807</v>
      </c>
      <c r="G490" s="94">
        <v>45991</v>
      </c>
      <c r="H490" s="133">
        <v>55000</v>
      </c>
      <c r="I490" s="133">
        <v>2302.36</v>
      </c>
      <c r="J490" s="95">
        <v>25</v>
      </c>
      <c r="K490" s="133">
        <v>1578.5</v>
      </c>
      <c r="L490" s="79">
        <f t="shared" si="42"/>
        <v>3904.9999999999995</v>
      </c>
      <c r="M490" s="79">
        <f t="shared" si="43"/>
        <v>715</v>
      </c>
      <c r="N490" s="81">
        <f t="shared" si="44"/>
        <v>1672</v>
      </c>
      <c r="O490" s="79">
        <f t="shared" si="45"/>
        <v>3899.5000000000005</v>
      </c>
      <c r="P490" s="124">
        <v>1740.46</v>
      </c>
      <c r="Q490" s="79">
        <f t="shared" si="46"/>
        <v>13510.46</v>
      </c>
      <c r="R490" s="124">
        <v>7293.32</v>
      </c>
      <c r="S490" s="79">
        <f t="shared" si="47"/>
        <v>8519.5</v>
      </c>
      <c r="T490" s="124">
        <v>47706.68</v>
      </c>
      <c r="U490" s="80" t="s">
        <v>167</v>
      </c>
      <c r="V490" s="81" t="s">
        <v>269</v>
      </c>
    </row>
    <row r="491" spans="1:22" s="127" customFormat="1" ht="18" customHeight="1">
      <c r="A491" s="92">
        <v>484</v>
      </c>
      <c r="B491" s="92" t="s">
        <v>342</v>
      </c>
      <c r="C491" s="132" t="s">
        <v>21</v>
      </c>
      <c r="D491" s="132" t="s">
        <v>1160</v>
      </c>
      <c r="E491" s="93" t="s">
        <v>1288</v>
      </c>
      <c r="F491" s="94">
        <v>45778</v>
      </c>
      <c r="G491" s="94">
        <v>45962</v>
      </c>
      <c r="H491" s="133">
        <v>20000</v>
      </c>
      <c r="I491" s="132">
        <v>0</v>
      </c>
      <c r="J491" s="95">
        <v>25</v>
      </c>
      <c r="K491" s="132">
        <v>574</v>
      </c>
      <c r="L491" s="79">
        <f t="shared" si="42"/>
        <v>1419.9999999999998</v>
      </c>
      <c r="M491" s="79">
        <f t="shared" si="43"/>
        <v>260</v>
      </c>
      <c r="N491" s="81">
        <f t="shared" si="44"/>
        <v>608</v>
      </c>
      <c r="O491" s="79">
        <f t="shared" si="45"/>
        <v>1418</v>
      </c>
      <c r="P491" s="92">
        <v>125</v>
      </c>
      <c r="Q491" s="79">
        <f t="shared" si="46"/>
        <v>4405</v>
      </c>
      <c r="R491" s="124">
        <v>1307</v>
      </c>
      <c r="S491" s="79">
        <f t="shared" si="47"/>
        <v>3098</v>
      </c>
      <c r="T491" s="124">
        <v>18693</v>
      </c>
      <c r="U491" s="80" t="s">
        <v>167</v>
      </c>
      <c r="V491" s="81" t="s">
        <v>269</v>
      </c>
    </row>
    <row r="492" spans="1:22" s="127" customFormat="1" ht="18.75" customHeight="1">
      <c r="A492" s="92">
        <v>485</v>
      </c>
      <c r="B492" s="92" t="s">
        <v>942</v>
      </c>
      <c r="C492" s="132" t="s">
        <v>67</v>
      </c>
      <c r="D492" s="132" t="s">
        <v>1154</v>
      </c>
      <c r="E492" s="93" t="s">
        <v>1288</v>
      </c>
      <c r="F492" s="94">
        <v>45748</v>
      </c>
      <c r="G492" s="94">
        <v>45962</v>
      </c>
      <c r="H492" s="133">
        <v>50000</v>
      </c>
      <c r="I492" s="133">
        <v>1854</v>
      </c>
      <c r="J492" s="95">
        <v>25</v>
      </c>
      <c r="K492" s="133">
        <v>1435</v>
      </c>
      <c r="L492" s="79">
        <f t="shared" si="42"/>
        <v>3549.9999999999995</v>
      </c>
      <c r="M492" s="79">
        <f t="shared" si="43"/>
        <v>650</v>
      </c>
      <c r="N492" s="81">
        <f t="shared" si="44"/>
        <v>1520</v>
      </c>
      <c r="O492" s="79">
        <f t="shared" si="45"/>
        <v>3545.0000000000005</v>
      </c>
      <c r="P492" s="92">
        <v>25</v>
      </c>
      <c r="Q492" s="79">
        <f t="shared" si="46"/>
        <v>10725</v>
      </c>
      <c r="R492" s="124">
        <v>4834</v>
      </c>
      <c r="S492" s="79">
        <f t="shared" si="47"/>
        <v>7745</v>
      </c>
      <c r="T492" s="124">
        <v>45166</v>
      </c>
      <c r="U492" s="80" t="s">
        <v>167</v>
      </c>
      <c r="V492" s="97" t="s">
        <v>269</v>
      </c>
    </row>
    <row r="493" spans="1:22" s="127" customFormat="1" ht="19.5" customHeight="1">
      <c r="A493" s="92">
        <v>486</v>
      </c>
      <c r="B493" s="92" t="s">
        <v>132</v>
      </c>
      <c r="C493" s="132" t="s">
        <v>21</v>
      </c>
      <c r="D493" s="132" t="s">
        <v>1137</v>
      </c>
      <c r="E493" s="93" t="s">
        <v>1288</v>
      </c>
      <c r="F493" s="94">
        <v>45717</v>
      </c>
      <c r="G493" s="94">
        <v>45901</v>
      </c>
      <c r="H493" s="133">
        <v>20000</v>
      </c>
      <c r="I493" s="132">
        <v>0</v>
      </c>
      <c r="J493" s="95">
        <v>25</v>
      </c>
      <c r="K493" s="132">
        <v>574</v>
      </c>
      <c r="L493" s="79">
        <f t="shared" si="42"/>
        <v>1419.9999999999998</v>
      </c>
      <c r="M493" s="79">
        <f t="shared" si="43"/>
        <v>260</v>
      </c>
      <c r="N493" s="81">
        <f t="shared" si="44"/>
        <v>608</v>
      </c>
      <c r="O493" s="79">
        <f t="shared" si="45"/>
        <v>1418</v>
      </c>
      <c r="P493" s="124">
        <v>1840.46</v>
      </c>
      <c r="Q493" s="79">
        <f t="shared" si="46"/>
        <v>6120.46</v>
      </c>
      <c r="R493" s="124">
        <v>3022.46</v>
      </c>
      <c r="S493" s="79">
        <f t="shared" si="47"/>
        <v>3098</v>
      </c>
      <c r="T493" s="124">
        <v>16977.54</v>
      </c>
      <c r="U493" s="80" t="s">
        <v>167</v>
      </c>
      <c r="V493" s="97" t="s">
        <v>269</v>
      </c>
    </row>
    <row r="494" spans="1:22" s="127" customFormat="1" ht="20.25" customHeight="1">
      <c r="A494" s="92">
        <v>487</v>
      </c>
      <c r="B494" s="92" t="s">
        <v>788</v>
      </c>
      <c r="C494" s="132" t="s">
        <v>7</v>
      </c>
      <c r="D494" s="132" t="s">
        <v>191</v>
      </c>
      <c r="E494" s="93" t="s">
        <v>1288</v>
      </c>
      <c r="F494" s="94">
        <v>45839</v>
      </c>
      <c r="G494" s="94">
        <v>46023</v>
      </c>
      <c r="H494" s="133">
        <v>90000</v>
      </c>
      <c r="I494" s="133">
        <v>9753.1200000000008</v>
      </c>
      <c r="J494" s="95">
        <v>25</v>
      </c>
      <c r="K494" s="133">
        <v>2583</v>
      </c>
      <c r="L494" s="79">
        <f t="shared" si="42"/>
        <v>6389.9999999999991</v>
      </c>
      <c r="M494" s="79">
        <f t="shared" si="43"/>
        <v>1170</v>
      </c>
      <c r="N494" s="81">
        <f t="shared" si="44"/>
        <v>2736</v>
      </c>
      <c r="O494" s="79">
        <f t="shared" si="45"/>
        <v>6381</v>
      </c>
      <c r="P494" s="92">
        <v>25</v>
      </c>
      <c r="Q494" s="79">
        <f t="shared" si="46"/>
        <v>19285</v>
      </c>
      <c r="R494" s="124">
        <v>15097.12</v>
      </c>
      <c r="S494" s="79">
        <f t="shared" si="47"/>
        <v>13941</v>
      </c>
      <c r="T494" s="124">
        <v>74902.880000000005</v>
      </c>
      <c r="U494" s="80" t="s">
        <v>167</v>
      </c>
      <c r="V494" s="81" t="s">
        <v>269</v>
      </c>
    </row>
    <row r="495" spans="1:22" s="127" customFormat="1" ht="17.25" customHeight="1">
      <c r="A495" s="92">
        <v>488</v>
      </c>
      <c r="B495" s="92" t="s">
        <v>772</v>
      </c>
      <c r="C495" s="132" t="s">
        <v>381</v>
      </c>
      <c r="D495" s="132" t="s">
        <v>1143</v>
      </c>
      <c r="E495" s="93" t="s">
        <v>1288</v>
      </c>
      <c r="F495" s="94">
        <v>45807</v>
      </c>
      <c r="G495" s="94">
        <v>45991</v>
      </c>
      <c r="H495" s="133">
        <v>20000</v>
      </c>
      <c r="I495" s="132">
        <v>0</v>
      </c>
      <c r="J495" s="95">
        <v>25</v>
      </c>
      <c r="K495" s="132">
        <v>574</v>
      </c>
      <c r="L495" s="79">
        <f t="shared" si="42"/>
        <v>1419.9999999999998</v>
      </c>
      <c r="M495" s="79">
        <f t="shared" si="43"/>
        <v>260</v>
      </c>
      <c r="N495" s="81">
        <f t="shared" si="44"/>
        <v>608</v>
      </c>
      <c r="O495" s="79">
        <f t="shared" si="45"/>
        <v>1418</v>
      </c>
      <c r="P495" s="92">
        <v>25</v>
      </c>
      <c r="Q495" s="79">
        <f t="shared" si="46"/>
        <v>4305</v>
      </c>
      <c r="R495" s="124">
        <v>1207</v>
      </c>
      <c r="S495" s="79">
        <f t="shared" si="47"/>
        <v>3098</v>
      </c>
      <c r="T495" s="124">
        <v>18793</v>
      </c>
      <c r="U495" s="80" t="s">
        <v>167</v>
      </c>
      <c r="V495" s="81" t="s">
        <v>269</v>
      </c>
    </row>
    <row r="496" spans="1:22" s="127" customFormat="1" ht="19.5" customHeight="1">
      <c r="A496" s="92">
        <v>489</v>
      </c>
      <c r="B496" s="92" t="s">
        <v>988</v>
      </c>
      <c r="C496" s="132" t="s">
        <v>381</v>
      </c>
      <c r="D496" s="132" t="s">
        <v>187</v>
      </c>
      <c r="E496" s="93" t="s">
        <v>690</v>
      </c>
      <c r="F496" s="94">
        <v>45839</v>
      </c>
      <c r="G496" s="94">
        <v>46023</v>
      </c>
      <c r="H496" s="133">
        <v>60000</v>
      </c>
      <c r="I496" s="133">
        <v>3486.68</v>
      </c>
      <c r="J496" s="95">
        <v>25</v>
      </c>
      <c r="K496" s="133">
        <v>1722</v>
      </c>
      <c r="L496" s="79">
        <f t="shared" si="42"/>
        <v>4260</v>
      </c>
      <c r="M496" s="79">
        <f t="shared" si="43"/>
        <v>780</v>
      </c>
      <c r="N496" s="81">
        <f t="shared" si="44"/>
        <v>1824</v>
      </c>
      <c r="O496" s="79">
        <f t="shared" si="45"/>
        <v>4254</v>
      </c>
      <c r="P496" s="92">
        <v>25</v>
      </c>
      <c r="Q496" s="79">
        <f t="shared" si="46"/>
        <v>12865</v>
      </c>
      <c r="R496" s="124">
        <v>7057.68</v>
      </c>
      <c r="S496" s="79">
        <f t="shared" si="47"/>
        <v>9294</v>
      </c>
      <c r="T496" s="124">
        <v>52942.32</v>
      </c>
      <c r="U496" s="80" t="s">
        <v>167</v>
      </c>
      <c r="V496" s="97" t="s">
        <v>269</v>
      </c>
    </row>
    <row r="497" spans="1:22" s="127" customFormat="1" ht="18" customHeight="1">
      <c r="A497" s="92">
        <v>490</v>
      </c>
      <c r="B497" s="92" t="s">
        <v>395</v>
      </c>
      <c r="C497" s="132" t="s">
        <v>79</v>
      </c>
      <c r="D497" s="132" t="s">
        <v>1186</v>
      </c>
      <c r="E497" s="93" t="s">
        <v>1288</v>
      </c>
      <c r="F497" s="94">
        <v>45839</v>
      </c>
      <c r="G497" s="94">
        <v>46023</v>
      </c>
      <c r="H497" s="133">
        <v>60000</v>
      </c>
      <c r="I497" s="133">
        <v>3486.68</v>
      </c>
      <c r="J497" s="95">
        <v>25</v>
      </c>
      <c r="K497" s="133">
        <v>1722</v>
      </c>
      <c r="L497" s="79">
        <f t="shared" si="42"/>
        <v>4260</v>
      </c>
      <c r="M497" s="79">
        <f t="shared" si="43"/>
        <v>780</v>
      </c>
      <c r="N497" s="81">
        <f t="shared" si="44"/>
        <v>1824</v>
      </c>
      <c r="O497" s="79">
        <f t="shared" si="45"/>
        <v>4254</v>
      </c>
      <c r="P497" s="124">
        <v>20465.32</v>
      </c>
      <c r="Q497" s="79">
        <f t="shared" si="46"/>
        <v>33305.32</v>
      </c>
      <c r="R497" s="124">
        <v>20716.63</v>
      </c>
      <c r="S497" s="79">
        <f t="shared" si="47"/>
        <v>9294</v>
      </c>
      <c r="T497" s="124">
        <v>32502</v>
      </c>
      <c r="U497" s="80" t="s">
        <v>167</v>
      </c>
      <c r="V497" s="81" t="s">
        <v>269</v>
      </c>
    </row>
    <row r="498" spans="1:22" s="127" customFormat="1" ht="17.25" customHeight="1">
      <c r="A498" s="92">
        <v>491</v>
      </c>
      <c r="B498" s="92" t="s">
        <v>596</v>
      </c>
      <c r="C498" s="132" t="s">
        <v>35</v>
      </c>
      <c r="D498" s="132" t="s">
        <v>1143</v>
      </c>
      <c r="E498" s="93" t="s">
        <v>1288</v>
      </c>
      <c r="F498" s="94">
        <v>45778</v>
      </c>
      <c r="G498" s="94">
        <v>45962</v>
      </c>
      <c r="H498" s="133">
        <v>47500</v>
      </c>
      <c r="I498" s="133">
        <v>1501.16</v>
      </c>
      <c r="J498" s="95">
        <v>25</v>
      </c>
      <c r="K498" s="133">
        <v>1363.25</v>
      </c>
      <c r="L498" s="79">
        <f t="shared" si="42"/>
        <v>3372.4999999999995</v>
      </c>
      <c r="M498" s="79">
        <f t="shared" si="43"/>
        <v>617.5</v>
      </c>
      <c r="N498" s="81">
        <f t="shared" si="44"/>
        <v>1444</v>
      </c>
      <c r="O498" s="79">
        <f t="shared" si="45"/>
        <v>3367.75</v>
      </c>
      <c r="P498" s="92">
        <v>25</v>
      </c>
      <c r="Q498" s="79">
        <f t="shared" si="46"/>
        <v>10190</v>
      </c>
      <c r="R498" s="124">
        <v>4333.41</v>
      </c>
      <c r="S498" s="79">
        <f t="shared" si="47"/>
        <v>7357.75</v>
      </c>
      <c r="T498" s="124">
        <v>43166.59</v>
      </c>
      <c r="U498" s="80" t="s">
        <v>167</v>
      </c>
      <c r="V498" s="81" t="s">
        <v>269</v>
      </c>
    </row>
    <row r="499" spans="1:22" s="127" customFormat="1" ht="18.75" customHeight="1">
      <c r="A499" s="92">
        <v>492</v>
      </c>
      <c r="B499" s="92" t="s">
        <v>24</v>
      </c>
      <c r="C499" s="132" t="s">
        <v>25</v>
      </c>
      <c r="D499" s="132" t="s">
        <v>178</v>
      </c>
      <c r="E499" s="93" t="s">
        <v>1288</v>
      </c>
      <c r="F499" s="94">
        <v>45689</v>
      </c>
      <c r="G499" s="94">
        <v>45870</v>
      </c>
      <c r="H499" s="133">
        <v>60000</v>
      </c>
      <c r="I499" s="133">
        <v>3486.68</v>
      </c>
      <c r="J499" s="95">
        <v>25</v>
      </c>
      <c r="K499" s="133">
        <v>1722</v>
      </c>
      <c r="L499" s="79">
        <f t="shared" si="42"/>
        <v>4260</v>
      </c>
      <c r="M499" s="79">
        <f t="shared" si="43"/>
        <v>780</v>
      </c>
      <c r="N499" s="81">
        <f t="shared" si="44"/>
        <v>1824</v>
      </c>
      <c r="O499" s="79">
        <f t="shared" si="45"/>
        <v>4254</v>
      </c>
      <c r="P499" s="124">
        <v>6792.2</v>
      </c>
      <c r="Q499" s="79">
        <f t="shared" si="46"/>
        <v>19632.2</v>
      </c>
      <c r="R499" s="124">
        <v>12908.08</v>
      </c>
      <c r="S499" s="79">
        <f t="shared" si="47"/>
        <v>9294</v>
      </c>
      <c r="T499" s="124">
        <v>46175.12</v>
      </c>
      <c r="U499" s="80" t="s">
        <v>167</v>
      </c>
      <c r="V499" s="97" t="s">
        <v>269</v>
      </c>
    </row>
    <row r="500" spans="1:22" s="127" customFormat="1" ht="18.75" customHeight="1">
      <c r="A500" s="92">
        <v>493</v>
      </c>
      <c r="B500" s="92" t="s">
        <v>251</v>
      </c>
      <c r="C500" s="132" t="s">
        <v>21</v>
      </c>
      <c r="D500" s="132" t="s">
        <v>1146</v>
      </c>
      <c r="E500" s="93" t="s">
        <v>1288</v>
      </c>
      <c r="F500" s="94">
        <v>45839</v>
      </c>
      <c r="G500" s="94">
        <v>46023</v>
      </c>
      <c r="H500" s="133">
        <v>20000</v>
      </c>
      <c r="I500" s="132">
        <v>0</v>
      </c>
      <c r="J500" s="95">
        <v>25</v>
      </c>
      <c r="K500" s="132">
        <v>574</v>
      </c>
      <c r="L500" s="79">
        <f t="shared" si="42"/>
        <v>1419.9999999999998</v>
      </c>
      <c r="M500" s="79">
        <f t="shared" si="43"/>
        <v>260</v>
      </c>
      <c r="N500" s="81">
        <f t="shared" si="44"/>
        <v>608</v>
      </c>
      <c r="O500" s="79">
        <f t="shared" si="45"/>
        <v>1418</v>
      </c>
      <c r="P500" s="92">
        <v>125</v>
      </c>
      <c r="Q500" s="79">
        <f t="shared" si="46"/>
        <v>4405</v>
      </c>
      <c r="R500" s="124">
        <v>1307</v>
      </c>
      <c r="S500" s="79">
        <f t="shared" si="47"/>
        <v>3098</v>
      </c>
      <c r="T500" s="124">
        <v>18693</v>
      </c>
      <c r="U500" s="80" t="s">
        <v>167</v>
      </c>
      <c r="V500" s="81" t="s">
        <v>269</v>
      </c>
    </row>
    <row r="501" spans="1:22" s="127" customFormat="1" ht="19.5" customHeight="1">
      <c r="A501" s="92">
        <v>494</v>
      </c>
      <c r="B501" s="92" t="s">
        <v>537</v>
      </c>
      <c r="C501" s="132" t="s">
        <v>79</v>
      </c>
      <c r="D501" s="132" t="s">
        <v>1176</v>
      </c>
      <c r="E501" s="93" t="s">
        <v>1288</v>
      </c>
      <c r="F501" s="94">
        <v>45778</v>
      </c>
      <c r="G501" s="94">
        <v>45962</v>
      </c>
      <c r="H501" s="133">
        <v>95000</v>
      </c>
      <c r="I501" s="133">
        <v>10929.24</v>
      </c>
      <c r="J501" s="95">
        <v>25</v>
      </c>
      <c r="K501" s="133">
        <v>2726.5</v>
      </c>
      <c r="L501" s="79">
        <f t="shared" si="42"/>
        <v>6744.9999999999991</v>
      </c>
      <c r="M501" s="79">
        <f t="shared" si="43"/>
        <v>1235</v>
      </c>
      <c r="N501" s="81">
        <f t="shared" si="44"/>
        <v>2888</v>
      </c>
      <c r="O501" s="79">
        <f t="shared" si="45"/>
        <v>6735.5</v>
      </c>
      <c r="P501" s="92">
        <v>125</v>
      </c>
      <c r="Q501" s="79">
        <f t="shared" si="46"/>
        <v>20455</v>
      </c>
      <c r="R501" s="124">
        <v>15197.12</v>
      </c>
      <c r="S501" s="79">
        <f t="shared" si="47"/>
        <v>14715.5</v>
      </c>
      <c r="T501" s="124">
        <v>78331.259999999995</v>
      </c>
      <c r="U501" s="80" t="s">
        <v>167</v>
      </c>
      <c r="V501" s="81" t="s">
        <v>269</v>
      </c>
    </row>
    <row r="502" spans="1:22" s="127" customFormat="1" ht="21" customHeight="1">
      <c r="A502" s="92">
        <v>495</v>
      </c>
      <c r="B502" s="92" t="s">
        <v>1019</v>
      </c>
      <c r="C502" s="132" t="s">
        <v>1289</v>
      </c>
      <c r="D502" s="132" t="s">
        <v>176</v>
      </c>
      <c r="E502" s="93" t="s">
        <v>1288</v>
      </c>
      <c r="F502" s="94">
        <v>45689</v>
      </c>
      <c r="G502" s="94">
        <v>45870</v>
      </c>
      <c r="H502" s="133">
        <v>60000</v>
      </c>
      <c r="I502" s="133">
        <v>3486.68</v>
      </c>
      <c r="J502" s="95">
        <v>25</v>
      </c>
      <c r="K502" s="133">
        <v>1722</v>
      </c>
      <c r="L502" s="79">
        <f t="shared" si="42"/>
        <v>4260</v>
      </c>
      <c r="M502" s="79">
        <f t="shared" si="43"/>
        <v>780</v>
      </c>
      <c r="N502" s="81">
        <f t="shared" si="44"/>
        <v>1824</v>
      </c>
      <c r="O502" s="79">
        <f t="shared" si="45"/>
        <v>4254</v>
      </c>
      <c r="P502" s="92">
        <v>25</v>
      </c>
      <c r="Q502" s="79">
        <f t="shared" si="46"/>
        <v>12865</v>
      </c>
      <c r="R502" s="124">
        <v>7057.68</v>
      </c>
      <c r="S502" s="79">
        <f t="shared" si="47"/>
        <v>9294</v>
      </c>
      <c r="T502" s="124">
        <v>52942.32</v>
      </c>
      <c r="U502" s="80" t="s">
        <v>167</v>
      </c>
      <c r="V502" s="97" t="s">
        <v>269</v>
      </c>
    </row>
    <row r="503" spans="1:22" s="127" customFormat="1" ht="19.5" customHeight="1">
      <c r="A503" s="92">
        <v>496</v>
      </c>
      <c r="B503" s="92" t="s">
        <v>893</v>
      </c>
      <c r="C503" s="132" t="s">
        <v>79</v>
      </c>
      <c r="D503" s="132" t="s">
        <v>1156</v>
      </c>
      <c r="E503" s="93" t="s">
        <v>1288</v>
      </c>
      <c r="F503" s="94">
        <v>45839</v>
      </c>
      <c r="G503" s="94">
        <v>46023</v>
      </c>
      <c r="H503" s="133">
        <v>60000</v>
      </c>
      <c r="I503" s="133">
        <v>3486.68</v>
      </c>
      <c r="J503" s="95">
        <v>25</v>
      </c>
      <c r="K503" s="133">
        <v>1722</v>
      </c>
      <c r="L503" s="79">
        <f t="shared" si="42"/>
        <v>4260</v>
      </c>
      <c r="M503" s="79">
        <f t="shared" si="43"/>
        <v>780</v>
      </c>
      <c r="N503" s="81">
        <f t="shared" si="44"/>
        <v>1824</v>
      </c>
      <c r="O503" s="79">
        <f t="shared" si="45"/>
        <v>4254</v>
      </c>
      <c r="P503" s="92">
        <v>25</v>
      </c>
      <c r="Q503" s="79">
        <f t="shared" si="46"/>
        <v>12865</v>
      </c>
      <c r="R503" s="124">
        <v>7057.68</v>
      </c>
      <c r="S503" s="79">
        <f t="shared" si="47"/>
        <v>9294</v>
      </c>
      <c r="T503" s="124">
        <v>52942.32</v>
      </c>
      <c r="U503" s="80" t="s">
        <v>167</v>
      </c>
      <c r="V503" s="97" t="s">
        <v>269</v>
      </c>
    </row>
    <row r="504" spans="1:22" s="127" customFormat="1" ht="24.75" customHeight="1">
      <c r="A504" s="92">
        <v>497</v>
      </c>
      <c r="B504" s="92" t="s">
        <v>281</v>
      </c>
      <c r="C504" s="132" t="s">
        <v>67</v>
      </c>
      <c r="D504" s="132" t="s">
        <v>1135</v>
      </c>
      <c r="E504" s="93" t="s">
        <v>1288</v>
      </c>
      <c r="F504" s="94">
        <v>45807</v>
      </c>
      <c r="G504" s="94">
        <v>45991</v>
      </c>
      <c r="H504" s="133">
        <v>45000</v>
      </c>
      <c r="I504" s="133">
        <v>1148.33</v>
      </c>
      <c r="J504" s="95">
        <v>25</v>
      </c>
      <c r="K504" s="133">
        <v>1291.5</v>
      </c>
      <c r="L504" s="79">
        <f t="shared" si="42"/>
        <v>3194.9999999999995</v>
      </c>
      <c r="M504" s="79">
        <f t="shared" si="43"/>
        <v>585</v>
      </c>
      <c r="N504" s="81">
        <f t="shared" si="44"/>
        <v>1368</v>
      </c>
      <c r="O504" s="79">
        <f t="shared" si="45"/>
        <v>3190.5</v>
      </c>
      <c r="P504" s="124">
        <v>2625</v>
      </c>
      <c r="Q504" s="79">
        <f t="shared" si="46"/>
        <v>12255</v>
      </c>
      <c r="R504" s="124">
        <v>3932.83</v>
      </c>
      <c r="S504" s="79">
        <f t="shared" si="47"/>
        <v>6970.5</v>
      </c>
      <c r="T504" s="124">
        <v>41067.17</v>
      </c>
      <c r="U504" s="80" t="s">
        <v>167</v>
      </c>
      <c r="V504" s="81" t="s">
        <v>269</v>
      </c>
    </row>
    <row r="505" spans="1:22" s="127" customFormat="1" ht="24.75" customHeight="1">
      <c r="A505" s="92">
        <v>498</v>
      </c>
      <c r="B505" s="92" t="s">
        <v>119</v>
      </c>
      <c r="C505" s="132" t="s">
        <v>21</v>
      </c>
      <c r="D505" s="132" t="s">
        <v>1208</v>
      </c>
      <c r="E505" s="93" t="s">
        <v>1288</v>
      </c>
      <c r="F505" s="94">
        <v>45839</v>
      </c>
      <c r="G505" s="94">
        <v>46023</v>
      </c>
      <c r="H505" s="133">
        <v>20000</v>
      </c>
      <c r="I505" s="132">
        <v>0</v>
      </c>
      <c r="J505" s="95">
        <v>25</v>
      </c>
      <c r="K505" s="132">
        <v>574</v>
      </c>
      <c r="L505" s="79">
        <f t="shared" si="42"/>
        <v>1419.9999999999998</v>
      </c>
      <c r="M505" s="79">
        <f t="shared" si="43"/>
        <v>260</v>
      </c>
      <c r="N505" s="81">
        <f t="shared" si="44"/>
        <v>608</v>
      </c>
      <c r="O505" s="79">
        <f t="shared" si="45"/>
        <v>1418</v>
      </c>
      <c r="P505" s="92">
        <v>125</v>
      </c>
      <c r="Q505" s="79">
        <f t="shared" si="46"/>
        <v>4405</v>
      </c>
      <c r="R505" s="124">
        <v>1307</v>
      </c>
      <c r="S505" s="79">
        <f t="shared" si="47"/>
        <v>3098</v>
      </c>
      <c r="T505" s="124">
        <v>18693</v>
      </c>
      <c r="U505" s="80" t="s">
        <v>167</v>
      </c>
      <c r="V505" s="81" t="s">
        <v>269</v>
      </c>
    </row>
    <row r="506" spans="1:22" s="127" customFormat="1">
      <c r="A506" s="92">
        <v>499</v>
      </c>
      <c r="B506" s="92" t="s">
        <v>279</v>
      </c>
      <c r="C506" s="132" t="s">
        <v>51</v>
      </c>
      <c r="D506" s="132" t="s">
        <v>1187</v>
      </c>
      <c r="E506" s="93" t="s">
        <v>1288</v>
      </c>
      <c r="F506" s="94">
        <v>45839</v>
      </c>
      <c r="G506" s="94">
        <v>46023</v>
      </c>
      <c r="H506" s="133">
        <v>40000</v>
      </c>
      <c r="I506" s="132">
        <v>185.33</v>
      </c>
      <c r="J506" s="95">
        <v>25</v>
      </c>
      <c r="K506" s="133">
        <v>1148</v>
      </c>
      <c r="L506" s="79">
        <f t="shared" si="42"/>
        <v>2839.9999999999995</v>
      </c>
      <c r="M506" s="79">
        <f t="shared" si="43"/>
        <v>520</v>
      </c>
      <c r="N506" s="81">
        <f t="shared" si="44"/>
        <v>1216</v>
      </c>
      <c r="O506" s="79">
        <f t="shared" si="45"/>
        <v>2836</v>
      </c>
      <c r="P506" s="124">
        <v>6527.22</v>
      </c>
      <c r="Q506" s="79">
        <f t="shared" si="46"/>
        <v>15087.220000000001</v>
      </c>
      <c r="R506" s="124">
        <v>5389.79</v>
      </c>
      <c r="S506" s="79">
        <f t="shared" si="47"/>
        <v>6196</v>
      </c>
      <c r="T506" s="124">
        <v>34610.21</v>
      </c>
      <c r="U506" s="80" t="s">
        <v>167</v>
      </c>
      <c r="V506" s="81" t="s">
        <v>269</v>
      </c>
    </row>
    <row r="507" spans="1:22" s="127" customFormat="1">
      <c r="A507" s="92">
        <v>500</v>
      </c>
      <c r="B507" s="92" t="s">
        <v>810</v>
      </c>
      <c r="C507" s="132" t="s">
        <v>21</v>
      </c>
      <c r="D507" s="132" t="s">
        <v>1226</v>
      </c>
      <c r="E507" s="93" t="s">
        <v>1288</v>
      </c>
      <c r="F507" s="94">
        <v>45807</v>
      </c>
      <c r="G507" s="94">
        <v>45991</v>
      </c>
      <c r="H507" s="133">
        <v>35000</v>
      </c>
      <c r="I507" s="132">
        <v>0</v>
      </c>
      <c r="J507" s="95">
        <v>25</v>
      </c>
      <c r="K507" s="133">
        <v>1004.5</v>
      </c>
      <c r="L507" s="79">
        <f t="shared" si="42"/>
        <v>2485</v>
      </c>
      <c r="M507" s="79">
        <f t="shared" si="43"/>
        <v>455</v>
      </c>
      <c r="N507" s="81">
        <f t="shared" si="44"/>
        <v>1064</v>
      </c>
      <c r="O507" s="79">
        <f t="shared" si="45"/>
        <v>2481.5</v>
      </c>
      <c r="P507" s="92">
        <v>25</v>
      </c>
      <c r="Q507" s="79">
        <f t="shared" si="46"/>
        <v>7515</v>
      </c>
      <c r="R507" s="124">
        <v>2093.5</v>
      </c>
      <c r="S507" s="79">
        <f t="shared" si="47"/>
        <v>5421.5</v>
      </c>
      <c r="T507" s="124">
        <v>32906.5</v>
      </c>
      <c r="U507" s="80" t="s">
        <v>167</v>
      </c>
      <c r="V507" s="81" t="s">
        <v>269</v>
      </c>
    </row>
    <row r="508" spans="1:22" s="127" customFormat="1">
      <c r="A508" s="92">
        <v>501</v>
      </c>
      <c r="B508" s="92" t="s">
        <v>460</v>
      </c>
      <c r="C508" s="132" t="s">
        <v>21</v>
      </c>
      <c r="D508" s="132" t="s">
        <v>1145</v>
      </c>
      <c r="E508" s="93" t="s">
        <v>1288</v>
      </c>
      <c r="F508" s="94">
        <v>45807</v>
      </c>
      <c r="G508" s="94">
        <v>45991</v>
      </c>
      <c r="H508" s="133">
        <v>20000</v>
      </c>
      <c r="I508" s="132">
        <v>0</v>
      </c>
      <c r="J508" s="95">
        <v>25</v>
      </c>
      <c r="K508" s="132">
        <v>574</v>
      </c>
      <c r="L508" s="79">
        <f t="shared" si="42"/>
        <v>1419.9999999999998</v>
      </c>
      <c r="M508" s="79">
        <f t="shared" si="43"/>
        <v>260</v>
      </c>
      <c r="N508" s="81">
        <f t="shared" si="44"/>
        <v>608</v>
      </c>
      <c r="O508" s="79">
        <f t="shared" si="45"/>
        <v>1418</v>
      </c>
      <c r="P508" s="92">
        <v>125</v>
      </c>
      <c r="Q508" s="79">
        <f t="shared" si="46"/>
        <v>4405</v>
      </c>
      <c r="R508" s="124">
        <v>1307</v>
      </c>
      <c r="S508" s="79">
        <f t="shared" si="47"/>
        <v>3098</v>
      </c>
      <c r="T508" s="124">
        <v>18693</v>
      </c>
      <c r="U508" s="80" t="s">
        <v>167</v>
      </c>
      <c r="V508" s="81" t="s">
        <v>269</v>
      </c>
    </row>
    <row r="509" spans="1:22" s="127" customFormat="1">
      <c r="A509" s="92">
        <v>502</v>
      </c>
      <c r="B509" s="92" t="s">
        <v>357</v>
      </c>
      <c r="C509" s="132" t="s">
        <v>21</v>
      </c>
      <c r="D509" s="132" t="s">
        <v>1163</v>
      </c>
      <c r="E509" s="93" t="s">
        <v>1288</v>
      </c>
      <c r="F509" s="94">
        <v>45839</v>
      </c>
      <c r="G509" s="94">
        <v>46023</v>
      </c>
      <c r="H509" s="133">
        <v>20000</v>
      </c>
      <c r="I509" s="132">
        <v>0</v>
      </c>
      <c r="J509" s="95">
        <v>25</v>
      </c>
      <c r="K509" s="132">
        <v>574</v>
      </c>
      <c r="L509" s="79">
        <f t="shared" si="42"/>
        <v>1419.9999999999998</v>
      </c>
      <c r="M509" s="79">
        <f t="shared" si="43"/>
        <v>260</v>
      </c>
      <c r="N509" s="81">
        <f t="shared" si="44"/>
        <v>608</v>
      </c>
      <c r="O509" s="79">
        <f t="shared" si="45"/>
        <v>1418</v>
      </c>
      <c r="P509" s="92">
        <v>25</v>
      </c>
      <c r="Q509" s="79">
        <f t="shared" si="46"/>
        <v>4305</v>
      </c>
      <c r="R509" s="124">
        <v>1207</v>
      </c>
      <c r="S509" s="79">
        <f t="shared" si="47"/>
        <v>3098</v>
      </c>
      <c r="T509" s="124">
        <v>18793</v>
      </c>
      <c r="U509" s="80" t="s">
        <v>167</v>
      </c>
      <c r="V509" s="81" t="s">
        <v>269</v>
      </c>
    </row>
    <row r="510" spans="1:22" s="127" customFormat="1">
      <c r="A510" s="92">
        <v>503</v>
      </c>
      <c r="B510" s="92" t="s">
        <v>142</v>
      </c>
      <c r="C510" s="132" t="s">
        <v>80</v>
      </c>
      <c r="D510" s="132" t="s">
        <v>1179</v>
      </c>
      <c r="E510" s="93" t="s">
        <v>1288</v>
      </c>
      <c r="F510" s="94">
        <v>45839</v>
      </c>
      <c r="G510" s="94">
        <v>46023</v>
      </c>
      <c r="H510" s="133">
        <v>40000</v>
      </c>
      <c r="I510" s="132">
        <v>442.65</v>
      </c>
      <c r="J510" s="95">
        <v>25</v>
      </c>
      <c r="K510" s="133">
        <v>1148</v>
      </c>
      <c r="L510" s="79">
        <f t="shared" si="42"/>
        <v>2839.9999999999995</v>
      </c>
      <c r="M510" s="79">
        <f t="shared" si="43"/>
        <v>520</v>
      </c>
      <c r="N510" s="81">
        <f t="shared" si="44"/>
        <v>1216</v>
      </c>
      <c r="O510" s="79">
        <f t="shared" si="45"/>
        <v>2836</v>
      </c>
      <c r="P510" s="92">
        <v>25</v>
      </c>
      <c r="Q510" s="79">
        <f t="shared" si="46"/>
        <v>8585</v>
      </c>
      <c r="R510" s="124">
        <v>2831.65</v>
      </c>
      <c r="S510" s="79">
        <f t="shared" si="47"/>
        <v>6196</v>
      </c>
      <c r="T510" s="124">
        <v>37168.35</v>
      </c>
      <c r="U510" s="80" t="s">
        <v>167</v>
      </c>
      <c r="V510" s="81" t="s">
        <v>269</v>
      </c>
    </row>
    <row r="511" spans="1:22" s="127" customFormat="1">
      <c r="A511" s="92">
        <v>504</v>
      </c>
      <c r="B511" s="92" t="s">
        <v>1090</v>
      </c>
      <c r="C511" s="132" t="s">
        <v>4</v>
      </c>
      <c r="D511" s="132" t="s">
        <v>174</v>
      </c>
      <c r="E511" s="93" t="s">
        <v>1288</v>
      </c>
      <c r="F511" s="94">
        <v>45717</v>
      </c>
      <c r="G511" s="94">
        <v>45901</v>
      </c>
      <c r="H511" s="133">
        <v>80000</v>
      </c>
      <c r="I511" s="133">
        <v>7400.87</v>
      </c>
      <c r="J511" s="95">
        <v>25</v>
      </c>
      <c r="K511" s="133">
        <v>2296</v>
      </c>
      <c r="L511" s="79">
        <f t="shared" si="42"/>
        <v>5679.9999999999991</v>
      </c>
      <c r="M511" s="79">
        <f t="shared" si="43"/>
        <v>1040</v>
      </c>
      <c r="N511" s="81">
        <f t="shared" si="44"/>
        <v>2432</v>
      </c>
      <c r="O511" s="79">
        <f t="shared" si="45"/>
        <v>5672</v>
      </c>
      <c r="P511" s="92">
        <v>25</v>
      </c>
      <c r="Q511" s="79">
        <f t="shared" si="46"/>
        <v>17145</v>
      </c>
      <c r="R511" s="124">
        <v>12153.87</v>
      </c>
      <c r="S511" s="79">
        <f t="shared" si="47"/>
        <v>12392</v>
      </c>
      <c r="T511" s="124">
        <v>67846.13</v>
      </c>
      <c r="U511" s="80" t="s">
        <v>167</v>
      </c>
      <c r="V511" s="97" t="s">
        <v>269</v>
      </c>
    </row>
    <row r="512" spans="1:22" s="127" customFormat="1">
      <c r="A512" s="92">
        <v>505</v>
      </c>
      <c r="B512" s="92" t="s">
        <v>364</v>
      </c>
      <c r="C512" s="132" t="s">
        <v>14</v>
      </c>
      <c r="D512" s="132" t="s">
        <v>1145</v>
      </c>
      <c r="E512" s="93" t="s">
        <v>1288</v>
      </c>
      <c r="F512" s="94">
        <v>45778</v>
      </c>
      <c r="G512" s="94">
        <v>45962</v>
      </c>
      <c r="H512" s="133">
        <v>22000</v>
      </c>
      <c r="I512" s="132">
        <v>0</v>
      </c>
      <c r="J512" s="95">
        <v>25</v>
      </c>
      <c r="K512" s="132">
        <v>631.4</v>
      </c>
      <c r="L512" s="79">
        <f t="shared" si="42"/>
        <v>1561.9999999999998</v>
      </c>
      <c r="M512" s="79">
        <f t="shared" si="43"/>
        <v>286</v>
      </c>
      <c r="N512" s="81">
        <f t="shared" si="44"/>
        <v>668.8</v>
      </c>
      <c r="O512" s="79">
        <f t="shared" si="45"/>
        <v>1559.8000000000002</v>
      </c>
      <c r="P512" s="92">
        <v>25</v>
      </c>
      <c r="Q512" s="79">
        <f t="shared" si="46"/>
        <v>4733</v>
      </c>
      <c r="R512" s="124">
        <v>1325.2</v>
      </c>
      <c r="S512" s="79">
        <f t="shared" si="47"/>
        <v>3407.8</v>
      </c>
      <c r="T512" s="124">
        <v>20674.8</v>
      </c>
      <c r="U512" s="80" t="s">
        <v>167</v>
      </c>
      <c r="V512" s="81" t="s">
        <v>269</v>
      </c>
    </row>
    <row r="513" spans="1:22" s="127" customFormat="1">
      <c r="A513" s="92">
        <v>506</v>
      </c>
      <c r="B513" s="92" t="s">
        <v>634</v>
      </c>
      <c r="C513" s="132" t="s">
        <v>21</v>
      </c>
      <c r="D513" s="132" t="s">
        <v>1142</v>
      </c>
      <c r="E513" s="93" t="s">
        <v>1288</v>
      </c>
      <c r="F513" s="94">
        <v>45717</v>
      </c>
      <c r="G513" s="94">
        <v>45901</v>
      </c>
      <c r="H513" s="133">
        <v>32000</v>
      </c>
      <c r="I513" s="132">
        <v>0</v>
      </c>
      <c r="J513" s="95">
        <v>25</v>
      </c>
      <c r="K513" s="132">
        <v>918.4</v>
      </c>
      <c r="L513" s="79">
        <f t="shared" si="42"/>
        <v>2272</v>
      </c>
      <c r="M513" s="79">
        <f t="shared" si="43"/>
        <v>416</v>
      </c>
      <c r="N513" s="81">
        <f t="shared" si="44"/>
        <v>972.8</v>
      </c>
      <c r="O513" s="79">
        <f t="shared" si="45"/>
        <v>2268.8000000000002</v>
      </c>
      <c r="P513" s="92">
        <v>25</v>
      </c>
      <c r="Q513" s="79">
        <f t="shared" si="46"/>
        <v>6873</v>
      </c>
      <c r="R513" s="124">
        <v>1916.2</v>
      </c>
      <c r="S513" s="79">
        <f t="shared" si="47"/>
        <v>4956.8</v>
      </c>
      <c r="T513" s="124">
        <v>30083.8</v>
      </c>
      <c r="U513" s="80" t="s">
        <v>167</v>
      </c>
      <c r="V513" s="97" t="s">
        <v>269</v>
      </c>
    </row>
    <row r="514" spans="1:22" s="127" customFormat="1">
      <c r="A514" s="92">
        <v>507</v>
      </c>
      <c r="B514" s="92" t="s">
        <v>473</v>
      </c>
      <c r="C514" s="132" t="s">
        <v>261</v>
      </c>
      <c r="D514" s="132" t="s">
        <v>1139</v>
      </c>
      <c r="E514" s="93" t="s">
        <v>1288</v>
      </c>
      <c r="F514" s="94">
        <v>45807</v>
      </c>
      <c r="G514" s="94">
        <v>45991</v>
      </c>
      <c r="H514" s="133">
        <v>50000</v>
      </c>
      <c r="I514" s="133">
        <v>1854</v>
      </c>
      <c r="J514" s="95">
        <v>25</v>
      </c>
      <c r="K514" s="133">
        <v>1435</v>
      </c>
      <c r="L514" s="79">
        <f t="shared" si="42"/>
        <v>3549.9999999999995</v>
      </c>
      <c r="M514" s="79">
        <f t="shared" si="43"/>
        <v>650</v>
      </c>
      <c r="N514" s="81">
        <f t="shared" si="44"/>
        <v>1520</v>
      </c>
      <c r="O514" s="79">
        <f t="shared" si="45"/>
        <v>3545.0000000000005</v>
      </c>
      <c r="P514" s="92">
        <v>25</v>
      </c>
      <c r="Q514" s="79">
        <f t="shared" si="46"/>
        <v>10725</v>
      </c>
      <c r="R514" s="124">
        <v>4834</v>
      </c>
      <c r="S514" s="79">
        <f t="shared" si="47"/>
        <v>7745</v>
      </c>
      <c r="T514" s="124">
        <v>45166</v>
      </c>
      <c r="U514" s="80" t="s">
        <v>167</v>
      </c>
      <c r="V514" s="81" t="s">
        <v>269</v>
      </c>
    </row>
    <row r="515" spans="1:22" s="127" customFormat="1">
      <c r="A515" s="92">
        <v>508</v>
      </c>
      <c r="B515" s="92" t="s">
        <v>666</v>
      </c>
      <c r="C515" s="132" t="s">
        <v>689</v>
      </c>
      <c r="D515" s="132" t="s">
        <v>1166</v>
      </c>
      <c r="E515" s="93" t="s">
        <v>1288</v>
      </c>
      <c r="F515" s="94">
        <v>45839</v>
      </c>
      <c r="G515" s="94">
        <v>46023</v>
      </c>
      <c r="H515" s="133">
        <v>60000</v>
      </c>
      <c r="I515" s="133">
        <v>3486.68</v>
      </c>
      <c r="J515" s="95">
        <v>25</v>
      </c>
      <c r="K515" s="133">
        <v>1722</v>
      </c>
      <c r="L515" s="79">
        <f t="shared" si="42"/>
        <v>4260</v>
      </c>
      <c r="M515" s="79">
        <f t="shared" si="43"/>
        <v>780</v>
      </c>
      <c r="N515" s="81">
        <f t="shared" si="44"/>
        <v>1824</v>
      </c>
      <c r="O515" s="79">
        <f t="shared" si="45"/>
        <v>4254</v>
      </c>
      <c r="P515" s="124">
        <v>5125</v>
      </c>
      <c r="Q515" s="79">
        <f t="shared" si="46"/>
        <v>17965</v>
      </c>
      <c r="R515" s="124">
        <v>7157.68</v>
      </c>
      <c r="S515" s="79">
        <f t="shared" si="47"/>
        <v>9294</v>
      </c>
      <c r="T515" s="124">
        <v>47842.32</v>
      </c>
      <c r="U515" s="80" t="s">
        <v>167</v>
      </c>
      <c r="V515" s="97" t="s">
        <v>269</v>
      </c>
    </row>
    <row r="516" spans="1:22" s="127" customFormat="1">
      <c r="A516" s="92">
        <v>509</v>
      </c>
      <c r="B516" s="92" t="s">
        <v>3</v>
      </c>
      <c r="C516" s="132" t="s">
        <v>4</v>
      </c>
      <c r="D516" s="132" t="s">
        <v>188</v>
      </c>
      <c r="E516" s="93" t="s">
        <v>1288</v>
      </c>
      <c r="F516" s="94">
        <v>45839</v>
      </c>
      <c r="G516" s="94">
        <v>46023</v>
      </c>
      <c r="H516" s="133">
        <v>60000</v>
      </c>
      <c r="I516" s="133">
        <v>3486.68</v>
      </c>
      <c r="J516" s="95">
        <v>25</v>
      </c>
      <c r="K516" s="133">
        <v>1722</v>
      </c>
      <c r="L516" s="79">
        <f t="shared" si="42"/>
        <v>4260</v>
      </c>
      <c r="M516" s="79">
        <f t="shared" si="43"/>
        <v>780</v>
      </c>
      <c r="N516" s="81">
        <f t="shared" si="44"/>
        <v>1824</v>
      </c>
      <c r="O516" s="79">
        <f t="shared" si="45"/>
        <v>4254</v>
      </c>
      <c r="P516" s="92">
        <v>125</v>
      </c>
      <c r="Q516" s="79">
        <f t="shared" si="46"/>
        <v>12965</v>
      </c>
      <c r="R516" s="124">
        <v>7157.68</v>
      </c>
      <c r="S516" s="79">
        <f t="shared" si="47"/>
        <v>9294</v>
      </c>
      <c r="T516" s="124">
        <v>52842.32</v>
      </c>
      <c r="U516" s="80" t="s">
        <v>167</v>
      </c>
      <c r="V516" s="81" t="s">
        <v>269</v>
      </c>
    </row>
    <row r="517" spans="1:22" s="127" customFormat="1">
      <c r="A517" s="92">
        <v>510</v>
      </c>
      <c r="B517" s="92" t="s">
        <v>734</v>
      </c>
      <c r="C517" s="132" t="s">
        <v>379</v>
      </c>
      <c r="D517" s="132" t="s">
        <v>1143</v>
      </c>
      <c r="E517" s="93" t="s">
        <v>1288</v>
      </c>
      <c r="F517" s="94">
        <v>45839</v>
      </c>
      <c r="G517" s="94">
        <v>46023</v>
      </c>
      <c r="H517" s="133">
        <v>45000</v>
      </c>
      <c r="I517" s="133">
        <v>1148.33</v>
      </c>
      <c r="J517" s="95">
        <v>25</v>
      </c>
      <c r="K517" s="133">
        <v>1291.5</v>
      </c>
      <c r="L517" s="79">
        <f t="shared" si="42"/>
        <v>3194.9999999999995</v>
      </c>
      <c r="M517" s="79">
        <f t="shared" si="43"/>
        <v>585</v>
      </c>
      <c r="N517" s="81">
        <f t="shared" si="44"/>
        <v>1368</v>
      </c>
      <c r="O517" s="79">
        <f t="shared" si="45"/>
        <v>3190.5</v>
      </c>
      <c r="P517" s="92">
        <v>25</v>
      </c>
      <c r="Q517" s="79">
        <f t="shared" si="46"/>
        <v>9655</v>
      </c>
      <c r="R517" s="124">
        <v>3832.83</v>
      </c>
      <c r="S517" s="79">
        <f t="shared" si="47"/>
        <v>6970.5</v>
      </c>
      <c r="T517" s="124">
        <v>41167.17</v>
      </c>
      <c r="U517" s="80" t="s">
        <v>167</v>
      </c>
      <c r="V517" s="97" t="s">
        <v>269</v>
      </c>
    </row>
    <row r="518" spans="1:22" s="127" customFormat="1">
      <c r="A518" s="92">
        <v>511</v>
      </c>
      <c r="B518" s="92" t="s">
        <v>894</v>
      </c>
      <c r="C518" s="132" t="s">
        <v>262</v>
      </c>
      <c r="D518" s="132" t="s">
        <v>201</v>
      </c>
      <c r="E518" s="93" t="s">
        <v>1288</v>
      </c>
      <c r="F518" s="94">
        <v>45839</v>
      </c>
      <c r="G518" s="94">
        <v>46023</v>
      </c>
      <c r="H518" s="133">
        <v>60000</v>
      </c>
      <c r="I518" s="133">
        <v>3486.68</v>
      </c>
      <c r="J518" s="95">
        <v>25</v>
      </c>
      <c r="K518" s="133">
        <v>1722</v>
      </c>
      <c r="L518" s="79">
        <f t="shared" si="42"/>
        <v>4260</v>
      </c>
      <c r="M518" s="79">
        <f t="shared" si="43"/>
        <v>780</v>
      </c>
      <c r="N518" s="81">
        <f t="shared" si="44"/>
        <v>1824</v>
      </c>
      <c r="O518" s="79">
        <f t="shared" si="45"/>
        <v>4254</v>
      </c>
      <c r="P518" s="92">
        <v>25</v>
      </c>
      <c r="Q518" s="79">
        <f t="shared" si="46"/>
        <v>12865</v>
      </c>
      <c r="R518" s="124">
        <v>7057.68</v>
      </c>
      <c r="S518" s="79">
        <f t="shared" si="47"/>
        <v>9294</v>
      </c>
      <c r="T518" s="124">
        <v>52942.32</v>
      </c>
      <c r="U518" s="80" t="s">
        <v>167</v>
      </c>
      <c r="V518" s="81" t="s">
        <v>270</v>
      </c>
    </row>
    <row r="519" spans="1:22" s="127" customFormat="1">
      <c r="A519" s="92">
        <v>512</v>
      </c>
      <c r="B519" s="92" t="s">
        <v>895</v>
      </c>
      <c r="C519" s="132" t="s">
        <v>875</v>
      </c>
      <c r="D519" s="132" t="s">
        <v>172</v>
      </c>
      <c r="E519" s="93" t="s">
        <v>1288</v>
      </c>
      <c r="F519" s="94">
        <v>45778</v>
      </c>
      <c r="G519" s="94">
        <v>45962</v>
      </c>
      <c r="H519" s="133">
        <v>60000</v>
      </c>
      <c r="I519" s="133">
        <v>3486.68</v>
      </c>
      <c r="J519" s="95">
        <v>25</v>
      </c>
      <c r="K519" s="133">
        <v>1722</v>
      </c>
      <c r="L519" s="79">
        <f t="shared" si="42"/>
        <v>4260</v>
      </c>
      <c r="M519" s="79">
        <f t="shared" si="43"/>
        <v>780</v>
      </c>
      <c r="N519" s="81">
        <f t="shared" si="44"/>
        <v>1824</v>
      </c>
      <c r="O519" s="79">
        <f t="shared" si="45"/>
        <v>4254</v>
      </c>
      <c r="P519" s="92">
        <v>25</v>
      </c>
      <c r="Q519" s="79">
        <f t="shared" si="46"/>
        <v>12865</v>
      </c>
      <c r="R519" s="124">
        <v>7057.68</v>
      </c>
      <c r="S519" s="79">
        <f t="shared" si="47"/>
        <v>9294</v>
      </c>
      <c r="T519" s="124">
        <v>52942.32</v>
      </c>
      <c r="U519" s="80" t="s">
        <v>167</v>
      </c>
      <c r="V519" s="81" t="s">
        <v>270</v>
      </c>
    </row>
    <row r="520" spans="1:22" s="127" customFormat="1">
      <c r="A520" s="92">
        <v>513</v>
      </c>
      <c r="B520" s="92" t="s">
        <v>101</v>
      </c>
      <c r="C520" s="132" t="s">
        <v>21</v>
      </c>
      <c r="D520" s="132" t="s">
        <v>1225</v>
      </c>
      <c r="E520" s="93" t="s">
        <v>1288</v>
      </c>
      <c r="F520" s="94">
        <v>45807</v>
      </c>
      <c r="G520" s="94">
        <v>45991</v>
      </c>
      <c r="H520" s="133">
        <v>20000</v>
      </c>
      <c r="I520" s="132">
        <v>0</v>
      </c>
      <c r="J520" s="95">
        <v>25</v>
      </c>
      <c r="K520" s="132">
        <v>574</v>
      </c>
      <c r="L520" s="79">
        <f t="shared" ref="L520:L583" si="48">H520*0.071</f>
        <v>1419.9999999999998</v>
      </c>
      <c r="M520" s="79">
        <f t="shared" ref="M520:M583" si="49">H520*0.013</f>
        <v>260</v>
      </c>
      <c r="N520" s="81">
        <f t="shared" ref="N520:N583" si="50">+H520*0.0304</f>
        <v>608</v>
      </c>
      <c r="O520" s="79">
        <f t="shared" ref="O520:O583" si="51">H520*0.0709</f>
        <v>1418</v>
      </c>
      <c r="P520" s="124">
        <v>1740.46</v>
      </c>
      <c r="Q520" s="79">
        <f t="shared" si="46"/>
        <v>6020.46</v>
      </c>
      <c r="R520" s="124">
        <v>2922.46</v>
      </c>
      <c r="S520" s="79">
        <f t="shared" si="47"/>
        <v>3098</v>
      </c>
      <c r="T520" s="124">
        <v>17077.54</v>
      </c>
      <c r="U520" s="80" t="s">
        <v>167</v>
      </c>
      <c r="V520" s="81" t="s">
        <v>270</v>
      </c>
    </row>
    <row r="521" spans="1:22" s="127" customFormat="1">
      <c r="A521" s="92">
        <v>514</v>
      </c>
      <c r="B521" s="132" t="s">
        <v>1325</v>
      </c>
      <c r="C521" s="132" t="s">
        <v>59</v>
      </c>
      <c r="D521" s="132" t="s">
        <v>172</v>
      </c>
      <c r="E521" s="93" t="s">
        <v>1288</v>
      </c>
      <c r="F521" s="94">
        <v>45839</v>
      </c>
      <c r="G521" s="94">
        <v>46023</v>
      </c>
      <c r="H521" s="133">
        <v>60000</v>
      </c>
      <c r="I521" s="133">
        <v>3486.68</v>
      </c>
      <c r="J521" s="95">
        <v>25</v>
      </c>
      <c r="K521" s="133">
        <v>1722</v>
      </c>
      <c r="L521" s="79">
        <f t="shared" si="48"/>
        <v>4260</v>
      </c>
      <c r="M521" s="79">
        <f t="shared" si="49"/>
        <v>780</v>
      </c>
      <c r="N521" s="81">
        <f t="shared" si="50"/>
        <v>1824</v>
      </c>
      <c r="O521" s="79">
        <f t="shared" si="51"/>
        <v>4254</v>
      </c>
      <c r="P521" s="132">
        <v>25</v>
      </c>
      <c r="Q521" s="79">
        <f t="shared" ref="Q521:Q584" si="52">SUM(K521:P521)</f>
        <v>12865</v>
      </c>
      <c r="R521" s="133">
        <v>7057.68</v>
      </c>
      <c r="S521" s="79">
        <f t="shared" ref="S521:S584" si="53">L521+M521+O521</f>
        <v>9294</v>
      </c>
      <c r="T521" s="133">
        <v>52942.32</v>
      </c>
      <c r="U521" s="80" t="s">
        <v>167</v>
      </c>
      <c r="V521" s="134" t="s">
        <v>269</v>
      </c>
    </row>
    <row r="522" spans="1:22" s="127" customFormat="1">
      <c r="A522" s="92">
        <v>515</v>
      </c>
      <c r="B522" s="92" t="s">
        <v>231</v>
      </c>
      <c r="C522" s="132" t="s">
        <v>261</v>
      </c>
      <c r="D522" s="132" t="s">
        <v>1157</v>
      </c>
      <c r="E522" s="93" t="s">
        <v>1288</v>
      </c>
      <c r="F522" s="94">
        <v>45778</v>
      </c>
      <c r="G522" s="94">
        <v>45962</v>
      </c>
      <c r="H522" s="133">
        <v>70000</v>
      </c>
      <c r="I522" s="133">
        <v>5368.48</v>
      </c>
      <c r="J522" s="95">
        <v>25</v>
      </c>
      <c r="K522" s="133">
        <v>2009</v>
      </c>
      <c r="L522" s="79">
        <f t="shared" si="48"/>
        <v>4970</v>
      </c>
      <c r="M522" s="79">
        <f t="shared" si="49"/>
        <v>910</v>
      </c>
      <c r="N522" s="81">
        <f t="shared" si="50"/>
        <v>2128</v>
      </c>
      <c r="O522" s="79">
        <f t="shared" si="51"/>
        <v>4963</v>
      </c>
      <c r="P522" s="92">
        <v>125</v>
      </c>
      <c r="Q522" s="79">
        <f t="shared" si="52"/>
        <v>15105</v>
      </c>
      <c r="R522" s="124">
        <v>2931.65</v>
      </c>
      <c r="S522" s="79">
        <f t="shared" si="53"/>
        <v>10843</v>
      </c>
      <c r="T522" s="124">
        <v>37068.35</v>
      </c>
      <c r="U522" s="80" t="s">
        <v>167</v>
      </c>
      <c r="V522" s="81" t="s">
        <v>269</v>
      </c>
    </row>
    <row r="523" spans="1:22" s="127" customFormat="1">
      <c r="A523" s="92">
        <v>516</v>
      </c>
      <c r="B523" s="92" t="s">
        <v>515</v>
      </c>
      <c r="C523" s="132" t="s">
        <v>21</v>
      </c>
      <c r="D523" s="132" t="s">
        <v>1210</v>
      </c>
      <c r="E523" s="93" t="s">
        <v>1288</v>
      </c>
      <c r="F523" s="94">
        <v>45778</v>
      </c>
      <c r="G523" s="94">
        <v>45962</v>
      </c>
      <c r="H523" s="133">
        <v>20000</v>
      </c>
      <c r="I523" s="132">
        <v>0</v>
      </c>
      <c r="J523" s="95">
        <v>25</v>
      </c>
      <c r="K523" s="132">
        <v>574</v>
      </c>
      <c r="L523" s="79">
        <f t="shared" si="48"/>
        <v>1419.9999999999998</v>
      </c>
      <c r="M523" s="79">
        <f t="shared" si="49"/>
        <v>260</v>
      </c>
      <c r="N523" s="81">
        <f t="shared" si="50"/>
        <v>608</v>
      </c>
      <c r="O523" s="79">
        <f t="shared" si="51"/>
        <v>1418</v>
      </c>
      <c r="P523" s="92">
        <v>25</v>
      </c>
      <c r="Q523" s="79">
        <f t="shared" si="52"/>
        <v>4305</v>
      </c>
      <c r="R523" s="124">
        <v>1207</v>
      </c>
      <c r="S523" s="79">
        <f t="shared" si="53"/>
        <v>3098</v>
      </c>
      <c r="T523" s="124">
        <v>18793</v>
      </c>
      <c r="U523" s="80" t="s">
        <v>167</v>
      </c>
      <c r="V523" s="81" t="s">
        <v>269</v>
      </c>
    </row>
    <row r="524" spans="1:22" s="127" customFormat="1">
      <c r="A524" s="92">
        <v>517</v>
      </c>
      <c r="B524" s="132" t="s">
        <v>1326</v>
      </c>
      <c r="C524" s="132" t="s">
        <v>62</v>
      </c>
      <c r="D524" s="132" t="s">
        <v>179</v>
      </c>
      <c r="E524" s="93" t="s">
        <v>1288</v>
      </c>
      <c r="F524" s="94">
        <v>45839</v>
      </c>
      <c r="G524" s="94">
        <v>46023</v>
      </c>
      <c r="H524" s="133">
        <v>80000</v>
      </c>
      <c r="I524" s="133">
        <v>7400.87</v>
      </c>
      <c r="J524" s="95">
        <v>25</v>
      </c>
      <c r="K524" s="133">
        <v>2296</v>
      </c>
      <c r="L524" s="79">
        <f t="shared" si="48"/>
        <v>5679.9999999999991</v>
      </c>
      <c r="M524" s="79">
        <f t="shared" si="49"/>
        <v>1040</v>
      </c>
      <c r="N524" s="81">
        <f t="shared" si="50"/>
        <v>2432</v>
      </c>
      <c r="O524" s="79">
        <f t="shared" si="51"/>
        <v>5672</v>
      </c>
      <c r="P524" s="132">
        <v>25</v>
      </c>
      <c r="Q524" s="79">
        <f t="shared" si="52"/>
        <v>17145</v>
      </c>
      <c r="R524" s="133">
        <v>12153.87</v>
      </c>
      <c r="S524" s="79">
        <f t="shared" si="53"/>
        <v>12392</v>
      </c>
      <c r="T524" s="133">
        <v>67846.13</v>
      </c>
      <c r="U524" s="80" t="s">
        <v>167</v>
      </c>
      <c r="V524" s="134" t="s">
        <v>269</v>
      </c>
    </row>
    <row r="525" spans="1:22" s="127" customFormat="1">
      <c r="A525" s="92">
        <v>518</v>
      </c>
      <c r="B525" s="92" t="s">
        <v>567</v>
      </c>
      <c r="C525" s="132" t="s">
        <v>30</v>
      </c>
      <c r="D525" s="132" t="s">
        <v>573</v>
      </c>
      <c r="E525" s="93" t="s">
        <v>1288</v>
      </c>
      <c r="F525" s="94">
        <v>45717</v>
      </c>
      <c r="G525" s="94">
        <v>45901</v>
      </c>
      <c r="H525" s="133">
        <v>50000</v>
      </c>
      <c r="I525" s="133">
        <v>1854</v>
      </c>
      <c r="J525" s="95">
        <v>25</v>
      </c>
      <c r="K525" s="133">
        <v>1435</v>
      </c>
      <c r="L525" s="79">
        <f t="shared" si="48"/>
        <v>3549.9999999999995</v>
      </c>
      <c r="M525" s="79">
        <f t="shared" si="49"/>
        <v>650</v>
      </c>
      <c r="N525" s="81">
        <f t="shared" si="50"/>
        <v>1520</v>
      </c>
      <c r="O525" s="79">
        <f t="shared" si="51"/>
        <v>3545.0000000000005</v>
      </c>
      <c r="P525" s="124">
        <v>9469.8700000000008</v>
      </c>
      <c r="Q525" s="79">
        <f t="shared" si="52"/>
        <v>20169.870000000003</v>
      </c>
      <c r="R525" s="124">
        <v>23585.8</v>
      </c>
      <c r="S525" s="79">
        <f t="shared" si="53"/>
        <v>7745</v>
      </c>
      <c r="T525" s="124">
        <v>42992</v>
      </c>
      <c r="U525" s="80" t="s">
        <v>167</v>
      </c>
      <c r="V525" s="97" t="s">
        <v>269</v>
      </c>
    </row>
    <row r="526" spans="1:22" s="127" customFormat="1">
      <c r="A526" s="92">
        <v>519</v>
      </c>
      <c r="B526" s="92" t="s">
        <v>516</v>
      </c>
      <c r="C526" s="132" t="s">
        <v>79</v>
      </c>
      <c r="D526" s="132" t="s">
        <v>1157</v>
      </c>
      <c r="E526" s="93" t="s">
        <v>1288</v>
      </c>
      <c r="F526" s="94">
        <v>45807</v>
      </c>
      <c r="G526" s="94">
        <v>45991</v>
      </c>
      <c r="H526" s="133">
        <v>60000</v>
      </c>
      <c r="I526" s="133">
        <v>3486.68</v>
      </c>
      <c r="J526" s="95">
        <v>25</v>
      </c>
      <c r="K526" s="133">
        <v>1722</v>
      </c>
      <c r="L526" s="79">
        <f t="shared" si="48"/>
        <v>4260</v>
      </c>
      <c r="M526" s="79">
        <f t="shared" si="49"/>
        <v>780</v>
      </c>
      <c r="N526" s="81">
        <f t="shared" si="50"/>
        <v>1824</v>
      </c>
      <c r="O526" s="79">
        <f t="shared" si="51"/>
        <v>4254</v>
      </c>
      <c r="P526" s="92">
        <v>25</v>
      </c>
      <c r="Q526" s="79">
        <f t="shared" si="52"/>
        <v>12865</v>
      </c>
      <c r="R526" s="124">
        <v>7057.68</v>
      </c>
      <c r="S526" s="79">
        <f t="shared" si="53"/>
        <v>9294</v>
      </c>
      <c r="T526" s="124">
        <v>52942.32</v>
      </c>
      <c r="U526" s="80" t="s">
        <v>167</v>
      </c>
      <c r="V526" s="81" t="s">
        <v>269</v>
      </c>
    </row>
    <row r="527" spans="1:22" s="127" customFormat="1">
      <c r="A527" s="92">
        <v>520</v>
      </c>
      <c r="B527" s="92" t="s">
        <v>842</v>
      </c>
      <c r="C527" s="132" t="s">
        <v>5</v>
      </c>
      <c r="D527" s="132" t="s">
        <v>173</v>
      </c>
      <c r="E527" s="93" t="s">
        <v>1288</v>
      </c>
      <c r="F527" s="94">
        <v>45839</v>
      </c>
      <c r="G527" s="94">
        <v>46023</v>
      </c>
      <c r="H527" s="133">
        <v>220000</v>
      </c>
      <c r="I527" s="133">
        <v>40357.08</v>
      </c>
      <c r="J527" s="95">
        <v>25</v>
      </c>
      <c r="K527" s="133">
        <v>6314</v>
      </c>
      <c r="L527" s="79">
        <f t="shared" si="48"/>
        <v>15619.999999999998</v>
      </c>
      <c r="M527" s="79">
        <f t="shared" si="49"/>
        <v>2860</v>
      </c>
      <c r="N527" s="81">
        <f t="shared" si="50"/>
        <v>6688</v>
      </c>
      <c r="O527" s="79">
        <f t="shared" si="51"/>
        <v>15598.000000000002</v>
      </c>
      <c r="P527" s="92">
        <v>25</v>
      </c>
      <c r="Q527" s="79">
        <f t="shared" si="52"/>
        <v>47105</v>
      </c>
      <c r="R527" s="124">
        <v>41586.370000000003</v>
      </c>
      <c r="S527" s="79">
        <f t="shared" si="53"/>
        <v>34078</v>
      </c>
      <c r="T527" s="124">
        <v>166714.78</v>
      </c>
      <c r="U527" s="80" t="s">
        <v>167</v>
      </c>
      <c r="V527" s="81" t="s">
        <v>269</v>
      </c>
    </row>
    <row r="528" spans="1:22" s="127" customFormat="1">
      <c r="A528" s="92">
        <v>521</v>
      </c>
      <c r="B528" s="92" t="s">
        <v>123</v>
      </c>
      <c r="C528" s="132" t="s">
        <v>80</v>
      </c>
      <c r="D528" s="132" t="s">
        <v>1165</v>
      </c>
      <c r="E528" s="93" t="s">
        <v>1288</v>
      </c>
      <c r="F528" s="94">
        <v>45839</v>
      </c>
      <c r="G528" s="94">
        <v>46023</v>
      </c>
      <c r="H528" s="133">
        <v>60000</v>
      </c>
      <c r="I528" s="133">
        <v>3486.68</v>
      </c>
      <c r="J528" s="95">
        <v>25</v>
      </c>
      <c r="K528" s="133">
        <v>1722</v>
      </c>
      <c r="L528" s="79">
        <f t="shared" si="48"/>
        <v>4260</v>
      </c>
      <c r="M528" s="79">
        <f t="shared" si="49"/>
        <v>780</v>
      </c>
      <c r="N528" s="81">
        <f t="shared" si="50"/>
        <v>1824</v>
      </c>
      <c r="O528" s="79">
        <f t="shared" si="51"/>
        <v>4254</v>
      </c>
      <c r="P528" s="92">
        <v>25</v>
      </c>
      <c r="Q528" s="79">
        <f t="shared" si="52"/>
        <v>12865</v>
      </c>
      <c r="R528" s="124">
        <v>7057.68</v>
      </c>
      <c r="S528" s="79">
        <f t="shared" si="53"/>
        <v>9294</v>
      </c>
      <c r="T528" s="124">
        <v>52942.32</v>
      </c>
      <c r="U528" s="80" t="s">
        <v>167</v>
      </c>
      <c r="V528" s="81" t="s">
        <v>269</v>
      </c>
    </row>
    <row r="529" spans="1:22" s="127" customFormat="1">
      <c r="A529" s="92">
        <v>522</v>
      </c>
      <c r="B529" s="92" t="s">
        <v>307</v>
      </c>
      <c r="C529" s="132" t="s">
        <v>21</v>
      </c>
      <c r="D529" s="132" t="s">
        <v>1197</v>
      </c>
      <c r="E529" s="93" t="s">
        <v>1288</v>
      </c>
      <c r="F529" s="94">
        <v>45839</v>
      </c>
      <c r="G529" s="94">
        <v>46023</v>
      </c>
      <c r="H529" s="133">
        <v>20000</v>
      </c>
      <c r="I529" s="132">
        <v>0</v>
      </c>
      <c r="J529" s="95">
        <v>25</v>
      </c>
      <c r="K529" s="132">
        <v>574</v>
      </c>
      <c r="L529" s="79">
        <f t="shared" si="48"/>
        <v>1419.9999999999998</v>
      </c>
      <c r="M529" s="79">
        <f t="shared" si="49"/>
        <v>260</v>
      </c>
      <c r="N529" s="81">
        <f t="shared" si="50"/>
        <v>608</v>
      </c>
      <c r="O529" s="79">
        <f t="shared" si="51"/>
        <v>1418</v>
      </c>
      <c r="P529" s="124">
        <v>1740.46</v>
      </c>
      <c r="Q529" s="79">
        <f t="shared" si="52"/>
        <v>6020.46</v>
      </c>
      <c r="R529" s="124">
        <v>1207</v>
      </c>
      <c r="S529" s="79">
        <f t="shared" si="53"/>
        <v>3098</v>
      </c>
      <c r="T529" s="124">
        <v>17077.54</v>
      </c>
      <c r="U529" s="80" t="s">
        <v>167</v>
      </c>
      <c r="V529" s="81" t="s">
        <v>269</v>
      </c>
    </row>
    <row r="530" spans="1:22" s="127" customFormat="1">
      <c r="A530" s="92">
        <v>523</v>
      </c>
      <c r="B530" s="92" t="s">
        <v>105</v>
      </c>
      <c r="C530" s="132" t="s">
        <v>21</v>
      </c>
      <c r="D530" s="132" t="s">
        <v>1176</v>
      </c>
      <c r="E530" s="93" t="s">
        <v>1288</v>
      </c>
      <c r="F530" s="94">
        <v>45839</v>
      </c>
      <c r="G530" s="94">
        <v>46023</v>
      </c>
      <c r="H530" s="133">
        <v>20000</v>
      </c>
      <c r="I530" s="132">
        <v>0</v>
      </c>
      <c r="J530" s="95">
        <v>25</v>
      </c>
      <c r="K530" s="132">
        <v>574</v>
      </c>
      <c r="L530" s="79">
        <f t="shared" si="48"/>
        <v>1419.9999999999998</v>
      </c>
      <c r="M530" s="79">
        <f t="shared" si="49"/>
        <v>260</v>
      </c>
      <c r="N530" s="81">
        <f t="shared" si="50"/>
        <v>608</v>
      </c>
      <c r="O530" s="79">
        <f t="shared" si="51"/>
        <v>1418</v>
      </c>
      <c r="P530" s="92">
        <v>125</v>
      </c>
      <c r="Q530" s="79">
        <f t="shared" si="52"/>
        <v>4405</v>
      </c>
      <c r="R530" s="124">
        <v>1307</v>
      </c>
      <c r="S530" s="79">
        <f t="shared" si="53"/>
        <v>3098</v>
      </c>
      <c r="T530" s="124">
        <v>18693</v>
      </c>
      <c r="U530" s="80" t="s">
        <v>167</v>
      </c>
      <c r="V530" s="81" t="s">
        <v>269</v>
      </c>
    </row>
    <row r="531" spans="1:22" s="127" customFormat="1">
      <c r="A531" s="92">
        <v>524</v>
      </c>
      <c r="B531" s="92" t="s">
        <v>333</v>
      </c>
      <c r="C531" s="132" t="s">
        <v>21</v>
      </c>
      <c r="D531" s="132" t="s">
        <v>1163</v>
      </c>
      <c r="E531" s="93" t="s">
        <v>1288</v>
      </c>
      <c r="F531" s="94">
        <v>45778</v>
      </c>
      <c r="G531" s="94">
        <v>45962</v>
      </c>
      <c r="H531" s="133">
        <v>20000</v>
      </c>
      <c r="I531" s="132">
        <v>0</v>
      </c>
      <c r="J531" s="95">
        <v>25</v>
      </c>
      <c r="K531" s="132">
        <v>574</v>
      </c>
      <c r="L531" s="79">
        <f t="shared" si="48"/>
        <v>1419.9999999999998</v>
      </c>
      <c r="M531" s="79">
        <f t="shared" si="49"/>
        <v>260</v>
      </c>
      <c r="N531" s="81">
        <f t="shared" si="50"/>
        <v>608</v>
      </c>
      <c r="O531" s="79">
        <f t="shared" si="51"/>
        <v>1418</v>
      </c>
      <c r="P531" s="92">
        <v>25</v>
      </c>
      <c r="Q531" s="79">
        <f t="shared" si="52"/>
        <v>4305</v>
      </c>
      <c r="R531" s="124">
        <v>1207</v>
      </c>
      <c r="S531" s="79">
        <f t="shared" si="53"/>
        <v>3098</v>
      </c>
      <c r="T531" s="124">
        <v>18793</v>
      </c>
      <c r="U531" s="80" t="s">
        <v>167</v>
      </c>
      <c r="V531" s="81" t="s">
        <v>269</v>
      </c>
    </row>
    <row r="532" spans="1:22" s="127" customFormat="1">
      <c r="A532" s="92">
        <v>525</v>
      </c>
      <c r="B532" s="92" t="s">
        <v>896</v>
      </c>
      <c r="C532" s="132" t="s">
        <v>686</v>
      </c>
      <c r="D532" s="132" t="s">
        <v>1227</v>
      </c>
      <c r="E532" s="93" t="s">
        <v>1288</v>
      </c>
      <c r="F532" s="94">
        <v>45839</v>
      </c>
      <c r="G532" s="94">
        <v>46023</v>
      </c>
      <c r="H532" s="133">
        <v>80000</v>
      </c>
      <c r="I532" s="133">
        <v>7400.87</v>
      </c>
      <c r="J532" s="95">
        <v>25</v>
      </c>
      <c r="K532" s="133">
        <v>2296</v>
      </c>
      <c r="L532" s="79">
        <f t="shared" si="48"/>
        <v>5679.9999999999991</v>
      </c>
      <c r="M532" s="79">
        <f t="shared" si="49"/>
        <v>1040</v>
      </c>
      <c r="N532" s="81">
        <f t="shared" si="50"/>
        <v>2432</v>
      </c>
      <c r="O532" s="79">
        <f t="shared" si="51"/>
        <v>5672</v>
      </c>
      <c r="P532" s="92">
        <v>25</v>
      </c>
      <c r="Q532" s="79">
        <f t="shared" si="52"/>
        <v>17145</v>
      </c>
      <c r="R532" s="124">
        <v>12153.87</v>
      </c>
      <c r="S532" s="79">
        <f t="shared" si="53"/>
        <v>12392</v>
      </c>
      <c r="T532" s="124">
        <v>67846.13</v>
      </c>
      <c r="U532" s="80" t="s">
        <v>167</v>
      </c>
      <c r="V532" s="81" t="s">
        <v>269</v>
      </c>
    </row>
    <row r="533" spans="1:22" s="127" customFormat="1">
      <c r="A533" s="92">
        <v>526</v>
      </c>
      <c r="B533" s="132" t="s">
        <v>1327</v>
      </c>
      <c r="C533" s="132" t="s">
        <v>385</v>
      </c>
      <c r="D533" s="132" t="s">
        <v>180</v>
      </c>
      <c r="E533" s="93" t="s">
        <v>1288</v>
      </c>
      <c r="F533" s="94">
        <v>45839</v>
      </c>
      <c r="G533" s="94">
        <v>46023</v>
      </c>
      <c r="H533" s="133">
        <v>70000</v>
      </c>
      <c r="I533" s="133">
        <v>5368.48</v>
      </c>
      <c r="J533" s="95">
        <v>25</v>
      </c>
      <c r="K533" s="133">
        <v>2009</v>
      </c>
      <c r="L533" s="79">
        <f t="shared" si="48"/>
        <v>4970</v>
      </c>
      <c r="M533" s="79">
        <f t="shared" si="49"/>
        <v>910</v>
      </c>
      <c r="N533" s="81">
        <f t="shared" si="50"/>
        <v>2128</v>
      </c>
      <c r="O533" s="79">
        <f t="shared" si="51"/>
        <v>4963</v>
      </c>
      <c r="P533" s="132">
        <v>25</v>
      </c>
      <c r="Q533" s="79">
        <f t="shared" si="52"/>
        <v>15005</v>
      </c>
      <c r="R533" s="133">
        <v>9530.48</v>
      </c>
      <c r="S533" s="79">
        <f t="shared" si="53"/>
        <v>10843</v>
      </c>
      <c r="T533" s="133">
        <v>60469.52</v>
      </c>
      <c r="U533" s="80" t="s">
        <v>167</v>
      </c>
      <c r="V533" s="134" t="s">
        <v>269</v>
      </c>
    </row>
    <row r="534" spans="1:22" s="127" customFormat="1">
      <c r="A534" s="92">
        <v>527</v>
      </c>
      <c r="B534" s="92" t="s">
        <v>255</v>
      </c>
      <c r="C534" s="132" t="s">
        <v>21</v>
      </c>
      <c r="D534" s="132" t="s">
        <v>1161</v>
      </c>
      <c r="E534" s="93" t="s">
        <v>1288</v>
      </c>
      <c r="F534" s="94">
        <v>45839</v>
      </c>
      <c r="G534" s="94">
        <v>46023</v>
      </c>
      <c r="H534" s="133">
        <v>20000</v>
      </c>
      <c r="I534" s="132">
        <v>0</v>
      </c>
      <c r="J534" s="95">
        <v>25</v>
      </c>
      <c r="K534" s="132">
        <v>574</v>
      </c>
      <c r="L534" s="79">
        <f t="shared" si="48"/>
        <v>1419.9999999999998</v>
      </c>
      <c r="M534" s="79">
        <f t="shared" si="49"/>
        <v>260</v>
      </c>
      <c r="N534" s="81">
        <f t="shared" si="50"/>
        <v>608</v>
      </c>
      <c r="O534" s="79">
        <f t="shared" si="51"/>
        <v>1418</v>
      </c>
      <c r="P534" s="92">
        <v>125</v>
      </c>
      <c r="Q534" s="79">
        <f t="shared" si="52"/>
        <v>4405</v>
      </c>
      <c r="R534" s="124">
        <v>1307</v>
      </c>
      <c r="S534" s="79">
        <f t="shared" si="53"/>
        <v>3098</v>
      </c>
      <c r="T534" s="124">
        <v>18693</v>
      </c>
      <c r="U534" s="80" t="s">
        <v>167</v>
      </c>
      <c r="V534" s="81" t="s">
        <v>269</v>
      </c>
    </row>
    <row r="535" spans="1:22" s="127" customFormat="1">
      <c r="A535" s="92">
        <v>528</v>
      </c>
      <c r="B535" s="92" t="s">
        <v>1091</v>
      </c>
      <c r="C535" s="132" t="s">
        <v>912</v>
      </c>
      <c r="D535" s="132" t="s">
        <v>172</v>
      </c>
      <c r="E535" s="93" t="s">
        <v>1288</v>
      </c>
      <c r="F535" s="94">
        <v>45717</v>
      </c>
      <c r="G535" s="94">
        <v>45901</v>
      </c>
      <c r="H535" s="133">
        <v>70000</v>
      </c>
      <c r="I535" s="133">
        <v>5368.48</v>
      </c>
      <c r="J535" s="95">
        <v>25</v>
      </c>
      <c r="K535" s="133">
        <v>2009</v>
      </c>
      <c r="L535" s="79">
        <f t="shared" si="48"/>
        <v>4970</v>
      </c>
      <c r="M535" s="79">
        <f t="shared" si="49"/>
        <v>910</v>
      </c>
      <c r="N535" s="81">
        <f t="shared" si="50"/>
        <v>2128</v>
      </c>
      <c r="O535" s="79">
        <f t="shared" si="51"/>
        <v>4963</v>
      </c>
      <c r="P535" s="92">
        <v>25</v>
      </c>
      <c r="Q535" s="79">
        <f t="shared" si="52"/>
        <v>15005</v>
      </c>
      <c r="R535" s="124">
        <v>9530.48</v>
      </c>
      <c r="S535" s="79">
        <f t="shared" si="53"/>
        <v>10843</v>
      </c>
      <c r="T535" s="124">
        <v>60469.52</v>
      </c>
      <c r="U535" s="80" t="s">
        <v>167</v>
      </c>
      <c r="V535" s="97" t="s">
        <v>269</v>
      </c>
    </row>
    <row r="536" spans="1:22" s="127" customFormat="1">
      <c r="A536" s="92">
        <v>529</v>
      </c>
      <c r="B536" s="92" t="s">
        <v>345</v>
      </c>
      <c r="C536" s="132" t="s">
        <v>79</v>
      </c>
      <c r="D536" s="132" t="s">
        <v>1216</v>
      </c>
      <c r="E536" s="93" t="s">
        <v>1288</v>
      </c>
      <c r="F536" s="94">
        <v>45778</v>
      </c>
      <c r="G536" s="94">
        <v>45962</v>
      </c>
      <c r="H536" s="133">
        <v>60000</v>
      </c>
      <c r="I536" s="133">
        <v>3486.68</v>
      </c>
      <c r="J536" s="95">
        <v>25</v>
      </c>
      <c r="K536" s="133">
        <v>1722</v>
      </c>
      <c r="L536" s="79">
        <f t="shared" si="48"/>
        <v>4260</v>
      </c>
      <c r="M536" s="79">
        <f t="shared" si="49"/>
        <v>780</v>
      </c>
      <c r="N536" s="81">
        <f t="shared" si="50"/>
        <v>1824</v>
      </c>
      <c r="O536" s="79">
        <f t="shared" si="51"/>
        <v>4254</v>
      </c>
      <c r="P536" s="92">
        <v>25</v>
      </c>
      <c r="Q536" s="79">
        <f t="shared" si="52"/>
        <v>12865</v>
      </c>
      <c r="R536" s="124">
        <v>7057.68</v>
      </c>
      <c r="S536" s="79">
        <f t="shared" si="53"/>
        <v>9294</v>
      </c>
      <c r="T536" s="124">
        <v>52942.32</v>
      </c>
      <c r="U536" s="80" t="s">
        <v>167</v>
      </c>
      <c r="V536" s="81" t="s">
        <v>269</v>
      </c>
    </row>
    <row r="537" spans="1:22" s="127" customFormat="1">
      <c r="A537" s="92">
        <v>530</v>
      </c>
      <c r="B537" s="92" t="s">
        <v>551</v>
      </c>
      <c r="C537" s="132" t="s">
        <v>21</v>
      </c>
      <c r="D537" s="132" t="s">
        <v>1145</v>
      </c>
      <c r="E537" s="93" t="s">
        <v>1288</v>
      </c>
      <c r="F537" s="94">
        <v>45839</v>
      </c>
      <c r="G537" s="94">
        <v>46023</v>
      </c>
      <c r="H537" s="133">
        <v>20000</v>
      </c>
      <c r="I537" s="132">
        <v>0</v>
      </c>
      <c r="J537" s="95">
        <v>25</v>
      </c>
      <c r="K537" s="132">
        <v>574</v>
      </c>
      <c r="L537" s="79">
        <f t="shared" si="48"/>
        <v>1419.9999999999998</v>
      </c>
      <c r="M537" s="79">
        <f t="shared" si="49"/>
        <v>260</v>
      </c>
      <c r="N537" s="81">
        <f t="shared" si="50"/>
        <v>608</v>
      </c>
      <c r="O537" s="79">
        <f t="shared" si="51"/>
        <v>1418</v>
      </c>
      <c r="P537" s="92">
        <v>125</v>
      </c>
      <c r="Q537" s="79">
        <f t="shared" si="52"/>
        <v>4405</v>
      </c>
      <c r="R537" s="124">
        <v>1207</v>
      </c>
      <c r="S537" s="79">
        <f t="shared" si="53"/>
        <v>3098</v>
      </c>
      <c r="T537" s="124">
        <v>18693</v>
      </c>
      <c r="U537" s="80" t="s">
        <v>167</v>
      </c>
      <c r="V537" s="96" t="s">
        <v>269</v>
      </c>
    </row>
    <row r="538" spans="1:22" s="127" customFormat="1">
      <c r="A538" s="92">
        <v>531</v>
      </c>
      <c r="B538" s="92" t="s">
        <v>422</v>
      </c>
      <c r="C538" s="132" t="s">
        <v>21</v>
      </c>
      <c r="D538" s="132" t="s">
        <v>1156</v>
      </c>
      <c r="E538" s="93" t="s">
        <v>1288</v>
      </c>
      <c r="F538" s="94">
        <v>45778</v>
      </c>
      <c r="G538" s="94">
        <v>45962</v>
      </c>
      <c r="H538" s="133">
        <v>20000</v>
      </c>
      <c r="I538" s="132">
        <v>0</v>
      </c>
      <c r="J538" s="95">
        <v>25</v>
      </c>
      <c r="K538" s="132">
        <v>574</v>
      </c>
      <c r="L538" s="79">
        <f t="shared" si="48"/>
        <v>1419.9999999999998</v>
      </c>
      <c r="M538" s="79">
        <f t="shared" si="49"/>
        <v>260</v>
      </c>
      <c r="N538" s="81">
        <f t="shared" si="50"/>
        <v>608</v>
      </c>
      <c r="O538" s="79">
        <f t="shared" si="51"/>
        <v>1418</v>
      </c>
      <c r="P538" s="92">
        <v>125</v>
      </c>
      <c r="Q538" s="79">
        <f t="shared" si="52"/>
        <v>4405</v>
      </c>
      <c r="R538" s="124">
        <v>1307</v>
      </c>
      <c r="S538" s="79">
        <f t="shared" si="53"/>
        <v>3098</v>
      </c>
      <c r="T538" s="124">
        <v>18693</v>
      </c>
      <c r="U538" s="80" t="s">
        <v>167</v>
      </c>
      <c r="V538" s="81" t="s">
        <v>269</v>
      </c>
    </row>
    <row r="539" spans="1:22" s="127" customFormat="1">
      <c r="A539" s="92">
        <v>532</v>
      </c>
      <c r="B539" s="92" t="s">
        <v>538</v>
      </c>
      <c r="C539" s="132" t="s">
        <v>540</v>
      </c>
      <c r="D539" s="132" t="s">
        <v>189</v>
      </c>
      <c r="E539" s="93" t="s">
        <v>1288</v>
      </c>
      <c r="F539" s="94">
        <v>45717</v>
      </c>
      <c r="G539" s="94">
        <v>45901</v>
      </c>
      <c r="H539" s="133">
        <v>25000</v>
      </c>
      <c r="I539" s="132">
        <v>0</v>
      </c>
      <c r="J539" s="95">
        <v>25</v>
      </c>
      <c r="K539" s="132">
        <v>717.5</v>
      </c>
      <c r="L539" s="79">
        <f t="shared" si="48"/>
        <v>1774.9999999999998</v>
      </c>
      <c r="M539" s="79">
        <f t="shared" si="49"/>
        <v>325</v>
      </c>
      <c r="N539" s="81">
        <f t="shared" si="50"/>
        <v>760</v>
      </c>
      <c r="O539" s="79">
        <f t="shared" si="51"/>
        <v>1772.5000000000002</v>
      </c>
      <c r="P539" s="124">
        <v>1840.46</v>
      </c>
      <c r="Q539" s="79">
        <f t="shared" si="52"/>
        <v>7190.46</v>
      </c>
      <c r="R539" s="124">
        <v>3217.96</v>
      </c>
      <c r="S539" s="79">
        <f t="shared" si="53"/>
        <v>3872.5</v>
      </c>
      <c r="T539" s="124">
        <v>21682.04</v>
      </c>
      <c r="U539" s="80" t="s">
        <v>167</v>
      </c>
      <c r="V539" s="97" t="s">
        <v>269</v>
      </c>
    </row>
    <row r="540" spans="1:22" s="127" customFormat="1">
      <c r="A540" s="92">
        <v>533</v>
      </c>
      <c r="B540" s="92" t="s">
        <v>226</v>
      </c>
      <c r="C540" s="132" t="s">
        <v>265</v>
      </c>
      <c r="D540" s="132" t="s">
        <v>182</v>
      </c>
      <c r="E540" s="93" t="s">
        <v>1288</v>
      </c>
      <c r="F540" s="94">
        <v>45717</v>
      </c>
      <c r="G540" s="94">
        <v>45901</v>
      </c>
      <c r="H540" s="133">
        <v>60000</v>
      </c>
      <c r="I540" s="133">
        <v>3486.68</v>
      </c>
      <c r="J540" s="95">
        <v>25</v>
      </c>
      <c r="K540" s="133">
        <v>1722</v>
      </c>
      <c r="L540" s="79">
        <f t="shared" si="48"/>
        <v>4260</v>
      </c>
      <c r="M540" s="79">
        <f t="shared" si="49"/>
        <v>780</v>
      </c>
      <c r="N540" s="81">
        <f t="shared" si="50"/>
        <v>1824</v>
      </c>
      <c r="O540" s="79">
        <f t="shared" si="51"/>
        <v>4254</v>
      </c>
      <c r="P540" s="92">
        <v>25</v>
      </c>
      <c r="Q540" s="79">
        <f t="shared" si="52"/>
        <v>12865</v>
      </c>
      <c r="R540" s="124">
        <v>7057.68</v>
      </c>
      <c r="S540" s="79">
        <f t="shared" si="53"/>
        <v>9294</v>
      </c>
      <c r="T540" s="124">
        <v>52942.32</v>
      </c>
      <c r="U540" s="80" t="s">
        <v>167</v>
      </c>
      <c r="V540" s="97" t="s">
        <v>269</v>
      </c>
    </row>
    <row r="541" spans="1:22" s="127" customFormat="1">
      <c r="A541" s="92">
        <v>534</v>
      </c>
      <c r="B541" s="92" t="s">
        <v>943</v>
      </c>
      <c r="C541" s="132" t="s">
        <v>261</v>
      </c>
      <c r="D541" s="132" t="s">
        <v>180</v>
      </c>
      <c r="E541" s="93" t="s">
        <v>1288</v>
      </c>
      <c r="F541" s="94">
        <v>45748</v>
      </c>
      <c r="G541" s="94">
        <v>45962</v>
      </c>
      <c r="H541" s="133">
        <v>60000</v>
      </c>
      <c r="I541" s="133">
        <v>3486.68</v>
      </c>
      <c r="J541" s="95">
        <v>25</v>
      </c>
      <c r="K541" s="133">
        <v>1722</v>
      </c>
      <c r="L541" s="79">
        <f t="shared" si="48"/>
        <v>4260</v>
      </c>
      <c r="M541" s="79">
        <f t="shared" si="49"/>
        <v>780</v>
      </c>
      <c r="N541" s="81">
        <f t="shared" si="50"/>
        <v>1824</v>
      </c>
      <c r="O541" s="79">
        <f t="shared" si="51"/>
        <v>4254</v>
      </c>
      <c r="P541" s="92">
        <v>25</v>
      </c>
      <c r="Q541" s="79">
        <f t="shared" si="52"/>
        <v>12865</v>
      </c>
      <c r="R541" s="124">
        <v>7057.68</v>
      </c>
      <c r="S541" s="79">
        <f t="shared" si="53"/>
        <v>9294</v>
      </c>
      <c r="T541" s="124">
        <v>52942.32</v>
      </c>
      <c r="U541" s="80" t="s">
        <v>167</v>
      </c>
      <c r="V541" s="97" t="s">
        <v>269</v>
      </c>
    </row>
    <row r="542" spans="1:22" s="127" customFormat="1">
      <c r="A542" s="92">
        <v>535</v>
      </c>
      <c r="B542" s="92" t="s">
        <v>402</v>
      </c>
      <c r="C542" s="132" t="s">
        <v>79</v>
      </c>
      <c r="D542" s="132" t="s">
        <v>1141</v>
      </c>
      <c r="E542" s="93" t="s">
        <v>1288</v>
      </c>
      <c r="F542" s="94">
        <v>45689</v>
      </c>
      <c r="G542" s="94">
        <v>45870</v>
      </c>
      <c r="H542" s="133">
        <v>60000</v>
      </c>
      <c r="I542" s="133">
        <v>3486.68</v>
      </c>
      <c r="J542" s="95">
        <v>25</v>
      </c>
      <c r="K542" s="133">
        <v>1722</v>
      </c>
      <c r="L542" s="79">
        <f t="shared" si="48"/>
        <v>4260</v>
      </c>
      <c r="M542" s="79">
        <f t="shared" si="49"/>
        <v>780</v>
      </c>
      <c r="N542" s="81">
        <f t="shared" si="50"/>
        <v>1824</v>
      </c>
      <c r="O542" s="79">
        <f t="shared" si="51"/>
        <v>4254</v>
      </c>
      <c r="P542" s="92">
        <v>25</v>
      </c>
      <c r="Q542" s="79">
        <f t="shared" si="52"/>
        <v>12865</v>
      </c>
      <c r="R542" s="124">
        <v>7057.68</v>
      </c>
      <c r="S542" s="79">
        <f t="shared" si="53"/>
        <v>9294</v>
      </c>
      <c r="T542" s="124">
        <v>52942.32</v>
      </c>
      <c r="U542" s="80" t="s">
        <v>167</v>
      </c>
      <c r="V542" s="97" t="s">
        <v>269</v>
      </c>
    </row>
    <row r="543" spans="1:22" s="127" customFormat="1">
      <c r="A543" s="92">
        <v>536</v>
      </c>
      <c r="B543" s="92" t="s">
        <v>121</v>
      </c>
      <c r="C543" s="132" t="s">
        <v>21</v>
      </c>
      <c r="D543" s="132" t="s">
        <v>1180</v>
      </c>
      <c r="E543" s="93" t="s">
        <v>1288</v>
      </c>
      <c r="F543" s="94">
        <v>45839</v>
      </c>
      <c r="G543" s="94">
        <v>46023</v>
      </c>
      <c r="H543" s="133">
        <v>20000</v>
      </c>
      <c r="I543" s="132">
        <v>0</v>
      </c>
      <c r="J543" s="95">
        <v>25</v>
      </c>
      <c r="K543" s="132">
        <v>574</v>
      </c>
      <c r="L543" s="79">
        <f t="shared" si="48"/>
        <v>1419.9999999999998</v>
      </c>
      <c r="M543" s="79">
        <f t="shared" si="49"/>
        <v>260</v>
      </c>
      <c r="N543" s="81">
        <f t="shared" si="50"/>
        <v>608</v>
      </c>
      <c r="O543" s="79">
        <f t="shared" si="51"/>
        <v>1418</v>
      </c>
      <c r="P543" s="92">
        <v>25</v>
      </c>
      <c r="Q543" s="79">
        <f t="shared" si="52"/>
        <v>4305</v>
      </c>
      <c r="R543" s="124">
        <v>1207</v>
      </c>
      <c r="S543" s="79">
        <f t="shared" si="53"/>
        <v>3098</v>
      </c>
      <c r="T543" s="124">
        <v>18793</v>
      </c>
      <c r="U543" s="80" t="s">
        <v>167</v>
      </c>
      <c r="V543" s="81" t="s">
        <v>269</v>
      </c>
    </row>
    <row r="544" spans="1:22" s="127" customFormat="1">
      <c r="A544" s="92">
        <v>537</v>
      </c>
      <c r="B544" s="92" t="s">
        <v>597</v>
      </c>
      <c r="C544" s="132" t="s">
        <v>610</v>
      </c>
      <c r="D544" s="132" t="s">
        <v>1143</v>
      </c>
      <c r="E544" s="93" t="s">
        <v>1288</v>
      </c>
      <c r="F544" s="94">
        <v>45807</v>
      </c>
      <c r="G544" s="94">
        <v>45991</v>
      </c>
      <c r="H544" s="133">
        <v>24102.02</v>
      </c>
      <c r="I544" s="132">
        <v>0</v>
      </c>
      <c r="J544" s="95">
        <v>25</v>
      </c>
      <c r="K544" s="132">
        <v>691.73</v>
      </c>
      <c r="L544" s="79">
        <f t="shared" si="48"/>
        <v>1711.2434199999998</v>
      </c>
      <c r="M544" s="79">
        <f t="shared" si="49"/>
        <v>313.32625999999999</v>
      </c>
      <c r="N544" s="81">
        <f t="shared" si="50"/>
        <v>732.70140800000001</v>
      </c>
      <c r="O544" s="79">
        <f t="shared" si="51"/>
        <v>1708.8332180000002</v>
      </c>
      <c r="P544" s="92">
        <v>25</v>
      </c>
      <c r="Q544" s="79">
        <f t="shared" si="52"/>
        <v>5182.8343059999997</v>
      </c>
      <c r="R544" s="124">
        <v>1449.43</v>
      </c>
      <c r="S544" s="79">
        <f t="shared" si="53"/>
        <v>3733.4028980000003</v>
      </c>
      <c r="T544" s="124">
        <v>22652.59</v>
      </c>
      <c r="U544" s="80" t="s">
        <v>167</v>
      </c>
      <c r="V544" s="81" t="s">
        <v>269</v>
      </c>
    </row>
    <row r="545" spans="1:22" s="127" customFormat="1">
      <c r="A545" s="92">
        <v>538</v>
      </c>
      <c r="B545" s="92" t="s">
        <v>635</v>
      </c>
      <c r="C545" s="132" t="s">
        <v>5</v>
      </c>
      <c r="D545" s="132" t="s">
        <v>209</v>
      </c>
      <c r="E545" s="93" t="s">
        <v>1288</v>
      </c>
      <c r="F545" s="94">
        <v>45717</v>
      </c>
      <c r="G545" s="94">
        <v>45901</v>
      </c>
      <c r="H545" s="133">
        <v>180000</v>
      </c>
      <c r="I545" s="133">
        <v>8895.39</v>
      </c>
      <c r="J545" s="95">
        <v>25</v>
      </c>
      <c r="K545" s="133">
        <v>5166</v>
      </c>
      <c r="L545" s="79">
        <f t="shared" si="48"/>
        <v>12779.999999999998</v>
      </c>
      <c r="M545" s="79">
        <f t="shared" si="49"/>
        <v>2340</v>
      </c>
      <c r="N545" s="81">
        <f t="shared" si="50"/>
        <v>5472</v>
      </c>
      <c r="O545" s="79">
        <f t="shared" si="51"/>
        <v>12762</v>
      </c>
      <c r="P545" s="124">
        <v>3455.92</v>
      </c>
      <c r="Q545" s="79">
        <f t="shared" si="52"/>
        <v>41975.92</v>
      </c>
      <c r="R545" s="124">
        <v>18554.38</v>
      </c>
      <c r="S545" s="79">
        <f t="shared" si="53"/>
        <v>27882</v>
      </c>
      <c r="T545" s="124">
        <v>72329.69</v>
      </c>
      <c r="U545" s="80" t="s">
        <v>167</v>
      </c>
      <c r="V545" s="97" t="s">
        <v>269</v>
      </c>
    </row>
    <row r="546" spans="1:22" s="127" customFormat="1">
      <c r="A546" s="92">
        <v>539</v>
      </c>
      <c r="B546" s="92" t="s">
        <v>843</v>
      </c>
      <c r="C546" s="132" t="s">
        <v>6</v>
      </c>
      <c r="D546" s="132" t="s">
        <v>203</v>
      </c>
      <c r="E546" s="93" t="s">
        <v>1288</v>
      </c>
      <c r="F546" s="94">
        <v>45689</v>
      </c>
      <c r="G546" s="94">
        <v>45870</v>
      </c>
      <c r="H546" s="133">
        <v>155000</v>
      </c>
      <c r="I546" s="133">
        <v>25042.74</v>
      </c>
      <c r="J546" s="95">
        <v>25</v>
      </c>
      <c r="K546" s="133">
        <v>4448.5</v>
      </c>
      <c r="L546" s="79">
        <f t="shared" si="48"/>
        <v>11004.999999999998</v>
      </c>
      <c r="M546" s="79">
        <f t="shared" si="49"/>
        <v>2015</v>
      </c>
      <c r="N546" s="81">
        <f t="shared" si="50"/>
        <v>4712</v>
      </c>
      <c r="O546" s="79">
        <f t="shared" si="51"/>
        <v>10989.5</v>
      </c>
      <c r="P546" s="92">
        <v>25</v>
      </c>
      <c r="Q546" s="79">
        <f t="shared" si="52"/>
        <v>33195</v>
      </c>
      <c r="R546" s="124">
        <v>31284.99</v>
      </c>
      <c r="S546" s="79">
        <f t="shared" si="53"/>
        <v>24009.5</v>
      </c>
      <c r="T546" s="124">
        <v>120771.76</v>
      </c>
      <c r="U546" s="80" t="s">
        <v>167</v>
      </c>
      <c r="V546" s="97" t="s">
        <v>269</v>
      </c>
    </row>
    <row r="547" spans="1:22" s="127" customFormat="1">
      <c r="A547" s="92">
        <v>540</v>
      </c>
      <c r="B547" s="92" t="s">
        <v>1020</v>
      </c>
      <c r="C547" s="132" t="s">
        <v>6</v>
      </c>
      <c r="D547" s="132" t="s">
        <v>1228</v>
      </c>
      <c r="E547" s="93" t="s">
        <v>1288</v>
      </c>
      <c r="F547" s="94">
        <v>45689</v>
      </c>
      <c r="G547" s="94">
        <v>45870</v>
      </c>
      <c r="H547" s="133">
        <v>145000</v>
      </c>
      <c r="I547" s="133">
        <v>22690.49</v>
      </c>
      <c r="J547" s="95">
        <v>25</v>
      </c>
      <c r="K547" s="133">
        <v>4161.5</v>
      </c>
      <c r="L547" s="79">
        <f t="shared" si="48"/>
        <v>10294.999999999998</v>
      </c>
      <c r="M547" s="79">
        <f t="shared" si="49"/>
        <v>1885</v>
      </c>
      <c r="N547" s="81">
        <f t="shared" si="50"/>
        <v>4408</v>
      </c>
      <c r="O547" s="79">
        <f t="shared" si="51"/>
        <v>10280.5</v>
      </c>
      <c r="P547" s="92">
        <v>25</v>
      </c>
      <c r="Q547" s="79">
        <f t="shared" si="52"/>
        <v>31055</v>
      </c>
      <c r="R547" s="124">
        <v>31284.99</v>
      </c>
      <c r="S547" s="79">
        <f t="shared" si="53"/>
        <v>22460.5</v>
      </c>
      <c r="T547" s="124">
        <v>113715.01</v>
      </c>
      <c r="U547" s="80" t="s">
        <v>167</v>
      </c>
      <c r="V547" s="97" t="s">
        <v>269</v>
      </c>
    </row>
    <row r="548" spans="1:22" s="127" customFormat="1">
      <c r="A548" s="92">
        <v>541</v>
      </c>
      <c r="B548" s="92" t="s">
        <v>598</v>
      </c>
      <c r="C548" s="132" t="s">
        <v>54</v>
      </c>
      <c r="D548" s="132" t="s">
        <v>1143</v>
      </c>
      <c r="E548" s="93" t="s">
        <v>1288</v>
      </c>
      <c r="F548" s="94">
        <v>45778</v>
      </c>
      <c r="G548" s="94">
        <v>45962</v>
      </c>
      <c r="H548" s="133">
        <v>55000</v>
      </c>
      <c r="I548" s="133">
        <v>2559.6799999999998</v>
      </c>
      <c r="J548" s="95">
        <v>25</v>
      </c>
      <c r="K548" s="133">
        <v>1578.5</v>
      </c>
      <c r="L548" s="79">
        <f t="shared" si="48"/>
        <v>3904.9999999999995</v>
      </c>
      <c r="M548" s="79">
        <f t="shared" si="49"/>
        <v>715</v>
      </c>
      <c r="N548" s="81">
        <f t="shared" si="50"/>
        <v>1672</v>
      </c>
      <c r="O548" s="79">
        <f t="shared" si="51"/>
        <v>3899.5000000000005</v>
      </c>
      <c r="P548" s="124">
        <v>4825</v>
      </c>
      <c r="Q548" s="79">
        <f t="shared" si="52"/>
        <v>16595</v>
      </c>
      <c r="R548" s="124">
        <v>10635.18</v>
      </c>
      <c r="S548" s="79">
        <f t="shared" si="53"/>
        <v>8519.5</v>
      </c>
      <c r="T548" s="124">
        <v>44364.82</v>
      </c>
      <c r="U548" s="80" t="s">
        <v>167</v>
      </c>
      <c r="V548" s="96" t="s">
        <v>269</v>
      </c>
    </row>
    <row r="549" spans="1:22" s="127" customFormat="1">
      <c r="A549" s="92">
        <v>542</v>
      </c>
      <c r="B549" s="92" t="s">
        <v>252</v>
      </c>
      <c r="C549" s="132" t="s">
        <v>80</v>
      </c>
      <c r="D549" s="132" t="s">
        <v>1156</v>
      </c>
      <c r="E549" s="93" t="s">
        <v>1288</v>
      </c>
      <c r="F549" s="94">
        <v>45839</v>
      </c>
      <c r="G549" s="94">
        <v>46023</v>
      </c>
      <c r="H549" s="133">
        <v>60000</v>
      </c>
      <c r="I549" s="133">
        <v>3486.68</v>
      </c>
      <c r="J549" s="95">
        <v>25</v>
      </c>
      <c r="K549" s="133">
        <v>1722</v>
      </c>
      <c r="L549" s="79">
        <f t="shared" si="48"/>
        <v>4260</v>
      </c>
      <c r="M549" s="79">
        <f t="shared" si="49"/>
        <v>780</v>
      </c>
      <c r="N549" s="81">
        <f t="shared" si="50"/>
        <v>1824</v>
      </c>
      <c r="O549" s="79">
        <f t="shared" si="51"/>
        <v>4254</v>
      </c>
      <c r="P549" s="92">
        <v>125</v>
      </c>
      <c r="Q549" s="79">
        <f t="shared" si="52"/>
        <v>12965</v>
      </c>
      <c r="R549" s="124">
        <v>7157.68</v>
      </c>
      <c r="S549" s="79">
        <f t="shared" si="53"/>
        <v>9294</v>
      </c>
      <c r="T549" s="124">
        <v>52842.32</v>
      </c>
      <c r="U549" s="80" t="s">
        <v>167</v>
      </c>
      <c r="V549" s="96" t="s">
        <v>269</v>
      </c>
    </row>
    <row r="550" spans="1:22" s="127" customFormat="1">
      <c r="A550" s="92">
        <v>543</v>
      </c>
      <c r="B550" s="92" t="s">
        <v>681</v>
      </c>
      <c r="C550" s="132" t="s">
        <v>79</v>
      </c>
      <c r="D550" s="132" t="s">
        <v>1143</v>
      </c>
      <c r="E550" s="93" t="s">
        <v>1288</v>
      </c>
      <c r="F550" s="94">
        <v>45689</v>
      </c>
      <c r="G550" s="94">
        <v>45870</v>
      </c>
      <c r="H550" s="133">
        <v>70000</v>
      </c>
      <c r="I550" s="133">
        <v>5368.48</v>
      </c>
      <c r="J550" s="95">
        <v>25</v>
      </c>
      <c r="K550" s="133">
        <v>2009</v>
      </c>
      <c r="L550" s="79">
        <f t="shared" si="48"/>
        <v>4970</v>
      </c>
      <c r="M550" s="79">
        <f t="shared" si="49"/>
        <v>910</v>
      </c>
      <c r="N550" s="81">
        <f t="shared" si="50"/>
        <v>2128</v>
      </c>
      <c r="O550" s="79">
        <f t="shared" si="51"/>
        <v>4963</v>
      </c>
      <c r="P550" s="92">
        <v>25</v>
      </c>
      <c r="Q550" s="79">
        <f t="shared" si="52"/>
        <v>15005</v>
      </c>
      <c r="R550" s="124">
        <v>9530.48</v>
      </c>
      <c r="S550" s="79">
        <f t="shared" si="53"/>
        <v>10843</v>
      </c>
      <c r="T550" s="124">
        <v>60469.52</v>
      </c>
      <c r="U550" s="80" t="s">
        <v>167</v>
      </c>
      <c r="V550" s="97" t="s">
        <v>270</v>
      </c>
    </row>
    <row r="551" spans="1:22" s="127" customFormat="1">
      <c r="A551" s="92">
        <v>544</v>
      </c>
      <c r="B551" s="92" t="s">
        <v>844</v>
      </c>
      <c r="C551" s="132" t="s">
        <v>871</v>
      </c>
      <c r="D551" s="132" t="s">
        <v>179</v>
      </c>
      <c r="E551" s="93" t="s">
        <v>1288</v>
      </c>
      <c r="F551" s="94">
        <v>45839</v>
      </c>
      <c r="G551" s="94">
        <v>46023</v>
      </c>
      <c r="H551" s="133">
        <v>200000</v>
      </c>
      <c r="I551" s="133">
        <v>35199</v>
      </c>
      <c r="J551" s="95">
        <v>25</v>
      </c>
      <c r="K551" s="133">
        <v>5740</v>
      </c>
      <c r="L551" s="79">
        <f t="shared" si="48"/>
        <v>14199.999999999998</v>
      </c>
      <c r="M551" s="79">
        <f t="shared" si="49"/>
        <v>2600</v>
      </c>
      <c r="N551" s="81">
        <f t="shared" si="50"/>
        <v>6080</v>
      </c>
      <c r="O551" s="79">
        <f t="shared" si="51"/>
        <v>14180.000000000002</v>
      </c>
      <c r="P551" s="124">
        <v>3240.46</v>
      </c>
      <c r="Q551" s="79">
        <f t="shared" si="52"/>
        <v>46040.46</v>
      </c>
      <c r="R551" s="124">
        <v>42872.959999999999</v>
      </c>
      <c r="S551" s="79">
        <f t="shared" si="53"/>
        <v>30980</v>
      </c>
      <c r="T551" s="124">
        <v>135627.04</v>
      </c>
      <c r="U551" s="80" t="s">
        <v>167</v>
      </c>
      <c r="V551" s="81" t="s">
        <v>270</v>
      </c>
    </row>
    <row r="552" spans="1:22" s="127" customFormat="1">
      <c r="A552" s="92">
        <v>545</v>
      </c>
      <c r="B552" s="92" t="s">
        <v>564</v>
      </c>
      <c r="C552" s="132" t="s">
        <v>4</v>
      </c>
      <c r="D552" s="132" t="s">
        <v>209</v>
      </c>
      <c r="E552" s="93" t="s">
        <v>1288</v>
      </c>
      <c r="F552" s="94">
        <v>45778</v>
      </c>
      <c r="G552" s="94">
        <v>45962</v>
      </c>
      <c r="H552" s="133">
        <v>70000</v>
      </c>
      <c r="I552" s="133">
        <v>5368.48</v>
      </c>
      <c r="J552" s="95">
        <v>25</v>
      </c>
      <c r="K552" s="133">
        <v>2009</v>
      </c>
      <c r="L552" s="79">
        <f t="shared" si="48"/>
        <v>4970</v>
      </c>
      <c r="M552" s="79">
        <f t="shared" si="49"/>
        <v>910</v>
      </c>
      <c r="N552" s="81">
        <f t="shared" si="50"/>
        <v>2128</v>
      </c>
      <c r="O552" s="79">
        <f t="shared" si="51"/>
        <v>4963</v>
      </c>
      <c r="P552" s="92">
        <v>25</v>
      </c>
      <c r="Q552" s="79">
        <f t="shared" si="52"/>
        <v>15005</v>
      </c>
      <c r="R552" s="124">
        <v>9530.48</v>
      </c>
      <c r="S552" s="79">
        <f t="shared" si="53"/>
        <v>10843</v>
      </c>
      <c r="T552" s="124">
        <v>60469.52</v>
      </c>
      <c r="U552" s="80" t="s">
        <v>167</v>
      </c>
      <c r="V552" s="81" t="s">
        <v>269</v>
      </c>
    </row>
    <row r="553" spans="1:22" s="127" customFormat="1">
      <c r="A553" s="92">
        <v>546</v>
      </c>
      <c r="B553" s="92" t="s">
        <v>636</v>
      </c>
      <c r="C553" s="132" t="s">
        <v>6</v>
      </c>
      <c r="D553" s="132" t="s">
        <v>1192</v>
      </c>
      <c r="E553" s="93" t="s">
        <v>1288</v>
      </c>
      <c r="F553" s="94">
        <v>45839</v>
      </c>
      <c r="G553" s="94">
        <v>46023</v>
      </c>
      <c r="H553" s="133">
        <v>130000</v>
      </c>
      <c r="I553" s="133">
        <v>19162.12</v>
      </c>
      <c r="J553" s="95">
        <v>25</v>
      </c>
      <c r="K553" s="133">
        <v>3731</v>
      </c>
      <c r="L553" s="79">
        <f t="shared" si="48"/>
        <v>9230</v>
      </c>
      <c r="M553" s="79">
        <f t="shared" si="49"/>
        <v>1690</v>
      </c>
      <c r="N553" s="81">
        <f t="shared" si="50"/>
        <v>3952</v>
      </c>
      <c r="O553" s="79">
        <f t="shared" si="51"/>
        <v>9217</v>
      </c>
      <c r="P553" s="124">
        <v>8714.5300000000007</v>
      </c>
      <c r="Q553" s="79">
        <f t="shared" si="52"/>
        <v>36534.53</v>
      </c>
      <c r="R553" s="124">
        <v>28370.12</v>
      </c>
      <c r="S553" s="79">
        <f t="shared" si="53"/>
        <v>20137</v>
      </c>
      <c r="T553" s="124">
        <v>93940.35</v>
      </c>
      <c r="U553" s="80" t="s">
        <v>167</v>
      </c>
      <c r="V553" s="97" t="s">
        <v>270</v>
      </c>
    </row>
    <row r="554" spans="1:22" s="127" customFormat="1">
      <c r="A554" s="92">
        <v>547</v>
      </c>
      <c r="B554" s="92" t="s">
        <v>1092</v>
      </c>
      <c r="C554" s="132" t="s">
        <v>41</v>
      </c>
      <c r="D554" s="132" t="s">
        <v>184</v>
      </c>
      <c r="E554" s="93" t="s">
        <v>1288</v>
      </c>
      <c r="F554" s="94">
        <v>45717</v>
      </c>
      <c r="G554" s="94">
        <v>45901</v>
      </c>
      <c r="H554" s="133">
        <v>80000</v>
      </c>
      <c r="I554" s="133">
        <v>7400.87</v>
      </c>
      <c r="J554" s="95">
        <v>25</v>
      </c>
      <c r="K554" s="133">
        <v>2296</v>
      </c>
      <c r="L554" s="79">
        <f t="shared" si="48"/>
        <v>5679.9999999999991</v>
      </c>
      <c r="M554" s="79">
        <f t="shared" si="49"/>
        <v>1040</v>
      </c>
      <c r="N554" s="81">
        <f t="shared" si="50"/>
        <v>2432</v>
      </c>
      <c r="O554" s="79">
        <f t="shared" si="51"/>
        <v>5672</v>
      </c>
      <c r="P554" s="92">
        <v>25</v>
      </c>
      <c r="Q554" s="79">
        <f t="shared" si="52"/>
        <v>17145</v>
      </c>
      <c r="R554" s="124">
        <v>12153.87</v>
      </c>
      <c r="S554" s="79">
        <f t="shared" si="53"/>
        <v>12392</v>
      </c>
      <c r="T554" s="124">
        <v>67846.13</v>
      </c>
      <c r="U554" s="80" t="s">
        <v>167</v>
      </c>
      <c r="V554" s="97" t="s">
        <v>269</v>
      </c>
    </row>
    <row r="555" spans="1:22" s="127" customFormat="1">
      <c r="A555" s="92">
        <v>548</v>
      </c>
      <c r="B555" s="92" t="s">
        <v>568</v>
      </c>
      <c r="C555" s="132" t="s">
        <v>574</v>
      </c>
      <c r="D555" s="132" t="s">
        <v>169</v>
      </c>
      <c r="E555" s="93" t="s">
        <v>1288</v>
      </c>
      <c r="F555" s="94">
        <v>45839</v>
      </c>
      <c r="G555" s="94">
        <v>46023</v>
      </c>
      <c r="H555" s="133">
        <v>32000</v>
      </c>
      <c r="I555" s="132">
        <v>0</v>
      </c>
      <c r="J555" s="95">
        <v>25</v>
      </c>
      <c r="K555" s="132">
        <v>918.4</v>
      </c>
      <c r="L555" s="79">
        <f t="shared" si="48"/>
        <v>2272</v>
      </c>
      <c r="M555" s="79">
        <f t="shared" si="49"/>
        <v>416</v>
      </c>
      <c r="N555" s="81">
        <f t="shared" si="50"/>
        <v>972.8</v>
      </c>
      <c r="O555" s="79">
        <f t="shared" si="51"/>
        <v>2268.8000000000002</v>
      </c>
      <c r="P555" s="124">
        <v>4535.5</v>
      </c>
      <c r="Q555" s="79">
        <f t="shared" si="52"/>
        <v>11383.5</v>
      </c>
      <c r="R555" s="124">
        <v>5549.08</v>
      </c>
      <c r="S555" s="79">
        <f t="shared" si="53"/>
        <v>4956.8</v>
      </c>
      <c r="T555" s="124">
        <v>25573.3</v>
      </c>
      <c r="U555" s="80" t="s">
        <v>167</v>
      </c>
      <c r="V555" s="81" t="s">
        <v>269</v>
      </c>
    </row>
    <row r="556" spans="1:22" s="127" customFormat="1">
      <c r="A556" s="92">
        <v>549</v>
      </c>
      <c r="B556" s="92" t="s">
        <v>620</v>
      </c>
      <c r="C556" s="132" t="s">
        <v>387</v>
      </c>
      <c r="D556" s="132" t="s">
        <v>209</v>
      </c>
      <c r="E556" s="93" t="s">
        <v>1288</v>
      </c>
      <c r="F556" s="94">
        <v>45839</v>
      </c>
      <c r="G556" s="94">
        <v>46023</v>
      </c>
      <c r="H556" s="133">
        <v>46000</v>
      </c>
      <c r="I556" s="133">
        <v>1289.46</v>
      </c>
      <c r="J556" s="95">
        <v>25</v>
      </c>
      <c r="K556" s="133">
        <v>1320.2</v>
      </c>
      <c r="L556" s="79">
        <f t="shared" si="48"/>
        <v>3265.9999999999995</v>
      </c>
      <c r="M556" s="79">
        <f t="shared" si="49"/>
        <v>598</v>
      </c>
      <c r="N556" s="81">
        <f t="shared" si="50"/>
        <v>1398.4</v>
      </c>
      <c r="O556" s="79">
        <f t="shared" si="51"/>
        <v>3261.4</v>
      </c>
      <c r="P556" s="92">
        <v>125</v>
      </c>
      <c r="Q556" s="79">
        <f t="shared" si="52"/>
        <v>9969</v>
      </c>
      <c r="R556" s="124">
        <v>4133.0600000000004</v>
      </c>
      <c r="S556" s="79">
        <f t="shared" si="53"/>
        <v>7125.4</v>
      </c>
      <c r="T556" s="124">
        <v>41866.94</v>
      </c>
      <c r="U556" s="80" t="s">
        <v>167</v>
      </c>
      <c r="V556" s="81" t="s">
        <v>269</v>
      </c>
    </row>
    <row r="557" spans="1:22" s="127" customFormat="1">
      <c r="A557" s="92">
        <v>550</v>
      </c>
      <c r="B557" s="92" t="s">
        <v>599</v>
      </c>
      <c r="C557" s="132" t="s">
        <v>54</v>
      </c>
      <c r="D557" s="132" t="s">
        <v>1143</v>
      </c>
      <c r="E557" s="93" t="s">
        <v>1288</v>
      </c>
      <c r="F557" s="94">
        <v>45748</v>
      </c>
      <c r="G557" s="94">
        <v>45962</v>
      </c>
      <c r="H557" s="133">
        <v>60000</v>
      </c>
      <c r="I557" s="133">
        <v>3486.68</v>
      </c>
      <c r="J557" s="95">
        <v>25</v>
      </c>
      <c r="K557" s="133">
        <v>1722</v>
      </c>
      <c r="L557" s="79">
        <f t="shared" si="48"/>
        <v>4260</v>
      </c>
      <c r="M557" s="79">
        <f t="shared" si="49"/>
        <v>780</v>
      </c>
      <c r="N557" s="81">
        <f t="shared" si="50"/>
        <v>1824</v>
      </c>
      <c r="O557" s="79">
        <f t="shared" si="51"/>
        <v>4254</v>
      </c>
      <c r="P557" s="92">
        <v>25</v>
      </c>
      <c r="Q557" s="79">
        <f t="shared" si="52"/>
        <v>12865</v>
      </c>
      <c r="R557" s="124">
        <v>7057.68</v>
      </c>
      <c r="S557" s="79">
        <f t="shared" si="53"/>
        <v>9294</v>
      </c>
      <c r="T557" s="124">
        <v>52942.32</v>
      </c>
      <c r="U557" s="80" t="s">
        <v>167</v>
      </c>
      <c r="V557" s="96" t="s">
        <v>269</v>
      </c>
    </row>
    <row r="558" spans="1:22" s="127" customFormat="1">
      <c r="A558" s="92">
        <v>551</v>
      </c>
      <c r="B558" s="92" t="s">
        <v>440</v>
      </c>
      <c r="C558" s="132" t="s">
        <v>21</v>
      </c>
      <c r="D558" s="132" t="s">
        <v>1186</v>
      </c>
      <c r="E558" s="93" t="s">
        <v>1288</v>
      </c>
      <c r="F558" s="94">
        <v>45839</v>
      </c>
      <c r="G558" s="94">
        <v>46023</v>
      </c>
      <c r="H558" s="133">
        <v>20000</v>
      </c>
      <c r="I558" s="132">
        <v>0</v>
      </c>
      <c r="J558" s="95">
        <v>25</v>
      </c>
      <c r="K558" s="132">
        <v>574</v>
      </c>
      <c r="L558" s="79">
        <f t="shared" si="48"/>
        <v>1419.9999999999998</v>
      </c>
      <c r="M558" s="79">
        <f t="shared" si="49"/>
        <v>260</v>
      </c>
      <c r="N558" s="81">
        <f t="shared" si="50"/>
        <v>608</v>
      </c>
      <c r="O558" s="79">
        <f t="shared" si="51"/>
        <v>1418</v>
      </c>
      <c r="P558" s="124">
        <v>1525</v>
      </c>
      <c r="Q558" s="79">
        <f t="shared" si="52"/>
        <v>5805</v>
      </c>
      <c r="R558" s="124">
        <v>1207</v>
      </c>
      <c r="S558" s="79">
        <f t="shared" si="53"/>
        <v>3098</v>
      </c>
      <c r="T558" s="124">
        <v>17293</v>
      </c>
      <c r="U558" s="80" t="s">
        <v>167</v>
      </c>
      <c r="V558" s="96" t="s">
        <v>269</v>
      </c>
    </row>
    <row r="559" spans="1:22" s="127" customFormat="1">
      <c r="A559" s="92">
        <v>552</v>
      </c>
      <c r="B559" s="92" t="s">
        <v>845</v>
      </c>
      <c r="C559" s="132" t="s">
        <v>483</v>
      </c>
      <c r="D559" s="132" t="s">
        <v>267</v>
      </c>
      <c r="E559" s="93" t="s">
        <v>1288</v>
      </c>
      <c r="F559" s="94">
        <v>45778</v>
      </c>
      <c r="G559" s="94">
        <v>45962</v>
      </c>
      <c r="H559" s="133">
        <v>80000</v>
      </c>
      <c r="I559" s="133">
        <v>7400.87</v>
      </c>
      <c r="J559" s="95">
        <v>25</v>
      </c>
      <c r="K559" s="133">
        <v>2296</v>
      </c>
      <c r="L559" s="79">
        <f t="shared" si="48"/>
        <v>5679.9999999999991</v>
      </c>
      <c r="M559" s="79">
        <f t="shared" si="49"/>
        <v>1040</v>
      </c>
      <c r="N559" s="81">
        <f t="shared" si="50"/>
        <v>2432</v>
      </c>
      <c r="O559" s="79">
        <f t="shared" si="51"/>
        <v>5672</v>
      </c>
      <c r="P559" s="92">
        <v>25</v>
      </c>
      <c r="Q559" s="79">
        <f t="shared" si="52"/>
        <v>17145</v>
      </c>
      <c r="R559" s="124">
        <v>12153.87</v>
      </c>
      <c r="S559" s="79">
        <f t="shared" si="53"/>
        <v>12392</v>
      </c>
      <c r="T559" s="124">
        <v>67846.13</v>
      </c>
      <c r="U559" s="80" t="s">
        <v>167</v>
      </c>
      <c r="V559" s="81" t="s">
        <v>269</v>
      </c>
    </row>
    <row r="560" spans="1:22" s="127" customFormat="1">
      <c r="A560" s="92">
        <v>553</v>
      </c>
      <c r="B560" s="92" t="s">
        <v>140</v>
      </c>
      <c r="C560" s="132" t="s">
        <v>21</v>
      </c>
      <c r="D560" s="132" t="s">
        <v>1145</v>
      </c>
      <c r="E560" s="93" t="s">
        <v>1288</v>
      </c>
      <c r="F560" s="94">
        <v>45839</v>
      </c>
      <c r="G560" s="94">
        <v>46023</v>
      </c>
      <c r="H560" s="133">
        <v>20000</v>
      </c>
      <c r="I560" s="132">
        <v>0</v>
      </c>
      <c r="J560" s="95">
        <v>25</v>
      </c>
      <c r="K560" s="132">
        <v>574</v>
      </c>
      <c r="L560" s="79">
        <f t="shared" si="48"/>
        <v>1419.9999999999998</v>
      </c>
      <c r="M560" s="79">
        <f t="shared" si="49"/>
        <v>260</v>
      </c>
      <c r="N560" s="81">
        <f t="shared" si="50"/>
        <v>608</v>
      </c>
      <c r="O560" s="79">
        <f t="shared" si="51"/>
        <v>1418</v>
      </c>
      <c r="P560" s="92">
        <v>25</v>
      </c>
      <c r="Q560" s="79">
        <f t="shared" si="52"/>
        <v>4305</v>
      </c>
      <c r="R560" s="124">
        <v>1817.82</v>
      </c>
      <c r="S560" s="79">
        <f t="shared" si="53"/>
        <v>3098</v>
      </c>
      <c r="T560" s="124">
        <v>18793</v>
      </c>
      <c r="U560" s="80" t="s">
        <v>167</v>
      </c>
      <c r="V560" s="81" t="s">
        <v>269</v>
      </c>
    </row>
    <row r="561" spans="1:22" s="127" customFormat="1">
      <c r="A561" s="92">
        <v>554</v>
      </c>
      <c r="B561" s="92" t="s">
        <v>1021</v>
      </c>
      <c r="C561" s="132" t="s">
        <v>41</v>
      </c>
      <c r="D561" s="132" t="s">
        <v>186</v>
      </c>
      <c r="E561" s="93" t="s">
        <v>1288</v>
      </c>
      <c r="F561" s="94">
        <v>45689</v>
      </c>
      <c r="G561" s="94">
        <v>45870</v>
      </c>
      <c r="H561" s="133">
        <v>70000</v>
      </c>
      <c r="I561" s="133">
        <v>5368.48</v>
      </c>
      <c r="J561" s="95">
        <v>25</v>
      </c>
      <c r="K561" s="133">
        <v>2009</v>
      </c>
      <c r="L561" s="79">
        <f t="shared" si="48"/>
        <v>4970</v>
      </c>
      <c r="M561" s="79">
        <f t="shared" si="49"/>
        <v>910</v>
      </c>
      <c r="N561" s="81">
        <f t="shared" si="50"/>
        <v>2128</v>
      </c>
      <c r="O561" s="79">
        <f t="shared" si="51"/>
        <v>4963</v>
      </c>
      <c r="P561" s="124">
        <v>4525</v>
      </c>
      <c r="Q561" s="79">
        <f t="shared" si="52"/>
        <v>19505</v>
      </c>
      <c r="R561" s="124">
        <v>9530.48</v>
      </c>
      <c r="S561" s="79">
        <f t="shared" si="53"/>
        <v>10843</v>
      </c>
      <c r="T561" s="124">
        <v>60469.52</v>
      </c>
      <c r="U561" s="80" t="s">
        <v>167</v>
      </c>
      <c r="V561" s="97" t="s">
        <v>269</v>
      </c>
    </row>
    <row r="562" spans="1:22" s="127" customFormat="1">
      <c r="A562" s="92">
        <v>555</v>
      </c>
      <c r="B562" s="92" t="s">
        <v>569</v>
      </c>
      <c r="C562" s="132" t="s">
        <v>30</v>
      </c>
      <c r="D562" s="132" t="s">
        <v>573</v>
      </c>
      <c r="E562" s="93" t="s">
        <v>1288</v>
      </c>
      <c r="F562" s="94">
        <v>45689</v>
      </c>
      <c r="G562" s="94">
        <v>45870</v>
      </c>
      <c r="H562" s="133">
        <v>50000</v>
      </c>
      <c r="I562" s="133">
        <v>1854</v>
      </c>
      <c r="J562" s="95">
        <v>25</v>
      </c>
      <c r="K562" s="133">
        <v>1435</v>
      </c>
      <c r="L562" s="79">
        <f t="shared" si="48"/>
        <v>3549.9999999999995</v>
      </c>
      <c r="M562" s="79">
        <f t="shared" si="49"/>
        <v>650</v>
      </c>
      <c r="N562" s="81">
        <f t="shared" si="50"/>
        <v>1520</v>
      </c>
      <c r="O562" s="79">
        <f t="shared" si="51"/>
        <v>3545.0000000000005</v>
      </c>
      <c r="P562" s="92">
        <v>25</v>
      </c>
      <c r="Q562" s="79">
        <f t="shared" si="52"/>
        <v>10725</v>
      </c>
      <c r="R562" s="124">
        <v>4834</v>
      </c>
      <c r="S562" s="79">
        <f t="shared" si="53"/>
        <v>7745</v>
      </c>
      <c r="T562" s="124">
        <v>45166</v>
      </c>
      <c r="U562" s="80" t="s">
        <v>167</v>
      </c>
      <c r="V562" s="97" t="s">
        <v>269</v>
      </c>
    </row>
    <row r="563" spans="1:22" s="127" customFormat="1">
      <c r="A563" s="92">
        <v>556</v>
      </c>
      <c r="B563" s="92" t="s">
        <v>773</v>
      </c>
      <c r="C563" s="132" t="s">
        <v>21</v>
      </c>
      <c r="D563" s="132" t="s">
        <v>1176</v>
      </c>
      <c r="E563" s="93" t="s">
        <v>1288</v>
      </c>
      <c r="F563" s="94">
        <v>45717</v>
      </c>
      <c r="G563" s="94">
        <v>45901</v>
      </c>
      <c r="H563" s="133">
        <v>20000</v>
      </c>
      <c r="I563" s="132">
        <v>0</v>
      </c>
      <c r="J563" s="95">
        <v>25</v>
      </c>
      <c r="K563" s="132">
        <v>574</v>
      </c>
      <c r="L563" s="79">
        <f t="shared" si="48"/>
        <v>1419.9999999999998</v>
      </c>
      <c r="M563" s="79">
        <f t="shared" si="49"/>
        <v>260</v>
      </c>
      <c r="N563" s="81">
        <f t="shared" si="50"/>
        <v>608</v>
      </c>
      <c r="O563" s="79">
        <f t="shared" si="51"/>
        <v>1418</v>
      </c>
      <c r="P563" s="92">
        <v>125</v>
      </c>
      <c r="Q563" s="79">
        <f t="shared" si="52"/>
        <v>4405</v>
      </c>
      <c r="R563" s="124">
        <v>1307</v>
      </c>
      <c r="S563" s="79">
        <f t="shared" si="53"/>
        <v>3098</v>
      </c>
      <c r="T563" s="124">
        <v>18693</v>
      </c>
      <c r="U563" s="80" t="s">
        <v>167</v>
      </c>
      <c r="V563" s="97" t="s">
        <v>269</v>
      </c>
    </row>
    <row r="564" spans="1:22" s="127" customFormat="1">
      <c r="A564" s="92">
        <v>557</v>
      </c>
      <c r="B564" s="92" t="s">
        <v>1093</v>
      </c>
      <c r="C564" s="132" t="s">
        <v>261</v>
      </c>
      <c r="D564" s="132" t="s">
        <v>1140</v>
      </c>
      <c r="E564" s="93" t="s">
        <v>1288</v>
      </c>
      <c r="F564" s="94">
        <v>45717</v>
      </c>
      <c r="G564" s="94">
        <v>45901</v>
      </c>
      <c r="H564" s="133">
        <v>80000</v>
      </c>
      <c r="I564" s="133">
        <v>7400.87</v>
      </c>
      <c r="J564" s="95">
        <v>25</v>
      </c>
      <c r="K564" s="133">
        <v>2296</v>
      </c>
      <c r="L564" s="79">
        <f t="shared" si="48"/>
        <v>5679.9999999999991</v>
      </c>
      <c r="M564" s="79">
        <f t="shared" si="49"/>
        <v>1040</v>
      </c>
      <c r="N564" s="81">
        <f t="shared" si="50"/>
        <v>2432</v>
      </c>
      <c r="O564" s="79">
        <f t="shared" si="51"/>
        <v>5672</v>
      </c>
      <c r="P564" s="92">
        <v>25</v>
      </c>
      <c r="Q564" s="79">
        <f t="shared" si="52"/>
        <v>17145</v>
      </c>
      <c r="R564" s="124">
        <v>12153.87</v>
      </c>
      <c r="S564" s="79">
        <f t="shared" si="53"/>
        <v>12392</v>
      </c>
      <c r="T564" s="124">
        <v>67846.13</v>
      </c>
      <c r="U564" s="80" t="s">
        <v>167</v>
      </c>
      <c r="V564" s="97" t="s">
        <v>269</v>
      </c>
    </row>
    <row r="565" spans="1:22" s="127" customFormat="1">
      <c r="A565" s="92">
        <v>558</v>
      </c>
      <c r="B565" s="92" t="s">
        <v>283</v>
      </c>
      <c r="C565" s="132" t="s">
        <v>67</v>
      </c>
      <c r="D565" s="132" t="s">
        <v>209</v>
      </c>
      <c r="E565" s="93" t="s">
        <v>1288</v>
      </c>
      <c r="F565" s="94">
        <v>45807</v>
      </c>
      <c r="G565" s="94">
        <v>45991</v>
      </c>
      <c r="H565" s="133">
        <v>50000</v>
      </c>
      <c r="I565" s="133">
        <v>1854</v>
      </c>
      <c r="J565" s="95">
        <v>25</v>
      </c>
      <c r="K565" s="133">
        <v>1435</v>
      </c>
      <c r="L565" s="79">
        <f t="shared" si="48"/>
        <v>3549.9999999999995</v>
      </c>
      <c r="M565" s="79">
        <f t="shared" si="49"/>
        <v>650</v>
      </c>
      <c r="N565" s="81">
        <f t="shared" si="50"/>
        <v>1520</v>
      </c>
      <c r="O565" s="79">
        <f t="shared" si="51"/>
        <v>3545.0000000000005</v>
      </c>
      <c r="P565" s="92">
        <v>125</v>
      </c>
      <c r="Q565" s="79">
        <f t="shared" si="52"/>
        <v>10825</v>
      </c>
      <c r="R565" s="124">
        <v>1602.5</v>
      </c>
      <c r="S565" s="79">
        <f t="shared" si="53"/>
        <v>7745</v>
      </c>
      <c r="T565" s="124">
        <v>45066</v>
      </c>
      <c r="U565" s="80" t="s">
        <v>167</v>
      </c>
      <c r="V565" s="81" t="s">
        <v>270</v>
      </c>
    </row>
    <row r="566" spans="1:22" s="127" customFormat="1">
      <c r="A566" s="92">
        <v>559</v>
      </c>
      <c r="B566" s="92" t="s">
        <v>296</v>
      </c>
      <c r="C566" s="132" t="s">
        <v>61</v>
      </c>
      <c r="D566" s="132" t="s">
        <v>170</v>
      </c>
      <c r="E566" s="93" t="s">
        <v>1288</v>
      </c>
      <c r="F566" s="94">
        <v>45839</v>
      </c>
      <c r="G566" s="94">
        <v>46023</v>
      </c>
      <c r="H566" s="133">
        <v>60000</v>
      </c>
      <c r="I566" s="133">
        <v>3486.68</v>
      </c>
      <c r="J566" s="95">
        <v>25</v>
      </c>
      <c r="K566" s="133">
        <v>1722</v>
      </c>
      <c r="L566" s="79">
        <f t="shared" si="48"/>
        <v>4260</v>
      </c>
      <c r="M566" s="79">
        <f t="shared" si="49"/>
        <v>780</v>
      </c>
      <c r="N566" s="81">
        <f t="shared" si="50"/>
        <v>1824</v>
      </c>
      <c r="O566" s="79">
        <f t="shared" si="51"/>
        <v>4254</v>
      </c>
      <c r="P566" s="92">
        <v>25</v>
      </c>
      <c r="Q566" s="79">
        <f t="shared" si="52"/>
        <v>12865</v>
      </c>
      <c r="R566" s="124">
        <v>4033.06</v>
      </c>
      <c r="S566" s="79">
        <f t="shared" si="53"/>
        <v>9294</v>
      </c>
      <c r="T566" s="124">
        <v>52942.32</v>
      </c>
      <c r="U566" s="80" t="s">
        <v>167</v>
      </c>
      <c r="V566" s="81" t="s">
        <v>269</v>
      </c>
    </row>
    <row r="567" spans="1:22" s="127" customFormat="1">
      <c r="A567" s="92">
        <v>560</v>
      </c>
      <c r="B567" s="132" t="s">
        <v>1328</v>
      </c>
      <c r="C567" s="132" t="s">
        <v>910</v>
      </c>
      <c r="D567" s="132" t="s">
        <v>179</v>
      </c>
      <c r="E567" s="93" t="s">
        <v>1288</v>
      </c>
      <c r="F567" s="94">
        <v>45839</v>
      </c>
      <c r="G567" s="94">
        <v>46023</v>
      </c>
      <c r="H567" s="133">
        <v>57000</v>
      </c>
      <c r="I567" s="133">
        <v>2922.14</v>
      </c>
      <c r="J567" s="95">
        <v>25</v>
      </c>
      <c r="K567" s="133">
        <v>1635.9</v>
      </c>
      <c r="L567" s="79">
        <f t="shared" si="48"/>
        <v>4046.9999999999995</v>
      </c>
      <c r="M567" s="79">
        <f t="shared" si="49"/>
        <v>741</v>
      </c>
      <c r="N567" s="81">
        <f t="shared" si="50"/>
        <v>1732.8</v>
      </c>
      <c r="O567" s="79">
        <f t="shared" si="51"/>
        <v>4041.3</v>
      </c>
      <c r="P567" s="132">
        <v>25</v>
      </c>
      <c r="Q567" s="79">
        <f t="shared" si="52"/>
        <v>12223</v>
      </c>
      <c r="R567" s="133">
        <v>6315.84</v>
      </c>
      <c r="S567" s="79">
        <f t="shared" si="53"/>
        <v>8829.2999999999993</v>
      </c>
      <c r="T567" s="133">
        <v>50684.160000000003</v>
      </c>
      <c r="U567" s="80" t="s">
        <v>167</v>
      </c>
      <c r="V567" s="134" t="s">
        <v>270</v>
      </c>
    </row>
    <row r="568" spans="1:22" s="127" customFormat="1">
      <c r="A568" s="92">
        <v>561</v>
      </c>
      <c r="B568" s="92" t="s">
        <v>698</v>
      </c>
      <c r="C568" s="132" t="s">
        <v>67</v>
      </c>
      <c r="D568" s="132" t="s">
        <v>1177</v>
      </c>
      <c r="E568" s="93" t="s">
        <v>1288</v>
      </c>
      <c r="F568" s="94">
        <v>45778</v>
      </c>
      <c r="G568" s="94">
        <v>45962</v>
      </c>
      <c r="H568" s="133">
        <v>50000</v>
      </c>
      <c r="I568" s="133">
        <v>1854</v>
      </c>
      <c r="J568" s="95">
        <v>25</v>
      </c>
      <c r="K568" s="133">
        <v>1435</v>
      </c>
      <c r="L568" s="79">
        <f t="shared" si="48"/>
        <v>3549.9999999999995</v>
      </c>
      <c r="M568" s="79">
        <f t="shared" si="49"/>
        <v>650</v>
      </c>
      <c r="N568" s="81">
        <f t="shared" si="50"/>
        <v>1520</v>
      </c>
      <c r="O568" s="79">
        <f t="shared" si="51"/>
        <v>3545.0000000000005</v>
      </c>
      <c r="P568" s="92">
        <v>25</v>
      </c>
      <c r="Q568" s="79">
        <f t="shared" si="52"/>
        <v>10725</v>
      </c>
      <c r="R568" s="124">
        <v>4834</v>
      </c>
      <c r="S568" s="79">
        <f t="shared" si="53"/>
        <v>7745</v>
      </c>
      <c r="T568" s="124">
        <v>45166</v>
      </c>
      <c r="U568" s="80" t="s">
        <v>167</v>
      </c>
      <c r="V568" s="96" t="s">
        <v>270</v>
      </c>
    </row>
    <row r="569" spans="1:22" s="127" customFormat="1">
      <c r="A569" s="92">
        <v>562</v>
      </c>
      <c r="B569" s="92" t="s">
        <v>295</v>
      </c>
      <c r="C569" s="132" t="s">
        <v>6</v>
      </c>
      <c r="D569" s="132" t="s">
        <v>375</v>
      </c>
      <c r="E569" s="93" t="s">
        <v>1288</v>
      </c>
      <c r="F569" s="94">
        <v>45778</v>
      </c>
      <c r="G569" s="94">
        <v>45962</v>
      </c>
      <c r="H569" s="133">
        <v>100000</v>
      </c>
      <c r="I569" s="133">
        <v>12105.37</v>
      </c>
      <c r="J569" s="95">
        <v>25</v>
      </c>
      <c r="K569" s="133">
        <v>2870</v>
      </c>
      <c r="L569" s="79">
        <f t="shared" si="48"/>
        <v>7099.9999999999991</v>
      </c>
      <c r="M569" s="79">
        <f t="shared" si="49"/>
        <v>1300</v>
      </c>
      <c r="N569" s="81">
        <f t="shared" si="50"/>
        <v>3040</v>
      </c>
      <c r="O569" s="79">
        <f t="shared" si="51"/>
        <v>7090.0000000000009</v>
      </c>
      <c r="P569" s="124">
        <v>7652.73</v>
      </c>
      <c r="Q569" s="79">
        <f t="shared" si="52"/>
        <v>29052.73</v>
      </c>
      <c r="R569" s="124">
        <v>20869.47</v>
      </c>
      <c r="S569" s="79">
        <f t="shared" si="53"/>
        <v>15490</v>
      </c>
      <c r="T569" s="124">
        <v>86076.64</v>
      </c>
      <c r="U569" s="80" t="s">
        <v>167</v>
      </c>
      <c r="V569" s="96" t="s">
        <v>270</v>
      </c>
    </row>
    <row r="570" spans="1:22" s="127" customFormat="1">
      <c r="A570" s="92">
        <v>563</v>
      </c>
      <c r="B570" s="92" t="s">
        <v>96</v>
      </c>
      <c r="C570" s="132" t="s">
        <v>21</v>
      </c>
      <c r="D570" s="132" t="s">
        <v>1145</v>
      </c>
      <c r="E570" s="93" t="s">
        <v>1288</v>
      </c>
      <c r="F570" s="94">
        <v>45717</v>
      </c>
      <c r="G570" s="94">
        <v>45901</v>
      </c>
      <c r="H570" s="133">
        <v>20000</v>
      </c>
      <c r="I570" s="132">
        <v>0</v>
      </c>
      <c r="J570" s="95">
        <v>25</v>
      </c>
      <c r="K570" s="132">
        <v>574</v>
      </c>
      <c r="L570" s="79">
        <f t="shared" si="48"/>
        <v>1419.9999999999998</v>
      </c>
      <c r="M570" s="79">
        <f t="shared" si="49"/>
        <v>260</v>
      </c>
      <c r="N570" s="81">
        <f t="shared" si="50"/>
        <v>608</v>
      </c>
      <c r="O570" s="79">
        <f t="shared" si="51"/>
        <v>1418</v>
      </c>
      <c r="P570" s="124">
        <v>1740.46</v>
      </c>
      <c r="Q570" s="79">
        <f t="shared" si="52"/>
        <v>6020.46</v>
      </c>
      <c r="R570" s="124">
        <v>8230.9599999999991</v>
      </c>
      <c r="S570" s="79">
        <f t="shared" si="53"/>
        <v>3098</v>
      </c>
      <c r="T570" s="124">
        <v>17077.54</v>
      </c>
      <c r="U570" s="80" t="s">
        <v>167</v>
      </c>
      <c r="V570" s="97" t="s">
        <v>269</v>
      </c>
    </row>
    <row r="571" spans="1:22" s="127" customFormat="1">
      <c r="A571" s="92">
        <v>564</v>
      </c>
      <c r="B571" s="92" t="s">
        <v>735</v>
      </c>
      <c r="C571" s="132" t="s">
        <v>381</v>
      </c>
      <c r="D571" s="132" t="s">
        <v>1143</v>
      </c>
      <c r="E571" s="93" t="s">
        <v>1288</v>
      </c>
      <c r="F571" s="94">
        <v>45839</v>
      </c>
      <c r="G571" s="94">
        <v>46023</v>
      </c>
      <c r="H571" s="133">
        <v>20000</v>
      </c>
      <c r="I571" s="132">
        <v>0</v>
      </c>
      <c r="J571" s="95">
        <v>25</v>
      </c>
      <c r="K571" s="132">
        <v>574</v>
      </c>
      <c r="L571" s="79">
        <f t="shared" si="48"/>
        <v>1419.9999999999998</v>
      </c>
      <c r="M571" s="79">
        <f t="shared" si="49"/>
        <v>260</v>
      </c>
      <c r="N571" s="81">
        <f t="shared" si="50"/>
        <v>608</v>
      </c>
      <c r="O571" s="79">
        <f t="shared" si="51"/>
        <v>1418</v>
      </c>
      <c r="P571" s="92">
        <v>25</v>
      </c>
      <c r="Q571" s="79">
        <f t="shared" si="52"/>
        <v>4305</v>
      </c>
      <c r="R571" s="124">
        <v>1207</v>
      </c>
      <c r="S571" s="79">
        <f t="shared" si="53"/>
        <v>3098</v>
      </c>
      <c r="T571" s="124">
        <v>18793</v>
      </c>
      <c r="U571" s="80" t="s">
        <v>167</v>
      </c>
      <c r="V571" s="81" t="s">
        <v>269</v>
      </c>
    </row>
    <row r="572" spans="1:22" s="127" customFormat="1">
      <c r="A572" s="92">
        <v>565</v>
      </c>
      <c r="B572" s="92" t="s">
        <v>811</v>
      </c>
      <c r="C572" s="132" t="s">
        <v>23</v>
      </c>
      <c r="D572" s="132" t="s">
        <v>1229</v>
      </c>
      <c r="E572" s="93" t="s">
        <v>1288</v>
      </c>
      <c r="F572" s="94">
        <v>45689</v>
      </c>
      <c r="G572" s="94">
        <v>45870</v>
      </c>
      <c r="H572" s="133">
        <v>65000</v>
      </c>
      <c r="I572" s="133">
        <v>4427.58</v>
      </c>
      <c r="J572" s="95">
        <v>25</v>
      </c>
      <c r="K572" s="133">
        <v>1865.5</v>
      </c>
      <c r="L572" s="79">
        <f t="shared" si="48"/>
        <v>4615</v>
      </c>
      <c r="M572" s="79">
        <f t="shared" si="49"/>
        <v>845</v>
      </c>
      <c r="N572" s="81">
        <f t="shared" si="50"/>
        <v>1976</v>
      </c>
      <c r="O572" s="79">
        <f t="shared" si="51"/>
        <v>4608.5</v>
      </c>
      <c r="P572" s="92">
        <v>25</v>
      </c>
      <c r="Q572" s="79">
        <f t="shared" si="52"/>
        <v>13935</v>
      </c>
      <c r="R572" s="124">
        <v>8294.08</v>
      </c>
      <c r="S572" s="79">
        <f t="shared" si="53"/>
        <v>10068.5</v>
      </c>
      <c r="T572" s="124">
        <v>56705.919999999998</v>
      </c>
      <c r="U572" s="80" t="s">
        <v>167</v>
      </c>
      <c r="V572" s="97" t="s">
        <v>269</v>
      </c>
    </row>
    <row r="573" spans="1:22" s="127" customFormat="1">
      <c r="A573" s="92">
        <v>566</v>
      </c>
      <c r="B573" s="132" t="s">
        <v>1300</v>
      </c>
      <c r="C573" s="132" t="s">
        <v>875</v>
      </c>
      <c r="D573" s="132" t="s">
        <v>187</v>
      </c>
      <c r="E573" s="93" t="s">
        <v>1288</v>
      </c>
      <c r="F573" s="94">
        <v>45809</v>
      </c>
      <c r="G573" s="94">
        <v>45992</v>
      </c>
      <c r="H573" s="133">
        <v>80000</v>
      </c>
      <c r="I573" s="133">
        <v>7400.87</v>
      </c>
      <c r="J573" s="95">
        <v>25</v>
      </c>
      <c r="K573" s="133">
        <v>2296</v>
      </c>
      <c r="L573" s="79">
        <f t="shared" si="48"/>
        <v>5679.9999999999991</v>
      </c>
      <c r="M573" s="79">
        <f t="shared" si="49"/>
        <v>1040</v>
      </c>
      <c r="N573" s="81">
        <f t="shared" si="50"/>
        <v>2432</v>
      </c>
      <c r="O573" s="79">
        <f t="shared" si="51"/>
        <v>5672</v>
      </c>
      <c r="P573" s="132">
        <v>25</v>
      </c>
      <c r="Q573" s="79">
        <f t="shared" si="52"/>
        <v>17145</v>
      </c>
      <c r="R573" s="124">
        <v>12153.87</v>
      </c>
      <c r="S573" s="79">
        <f t="shared" si="53"/>
        <v>12392</v>
      </c>
      <c r="T573" s="133">
        <v>67846.13</v>
      </c>
      <c r="U573" s="80" t="s">
        <v>167</v>
      </c>
      <c r="V573" s="134" t="s">
        <v>270</v>
      </c>
    </row>
    <row r="574" spans="1:22" s="127" customFormat="1">
      <c r="A574" s="92">
        <v>567</v>
      </c>
      <c r="B574" s="92" t="s">
        <v>66</v>
      </c>
      <c r="C574" s="132" t="s">
        <v>61</v>
      </c>
      <c r="D574" s="132" t="s">
        <v>704</v>
      </c>
      <c r="E574" s="93" t="s">
        <v>1288</v>
      </c>
      <c r="F574" s="94">
        <v>45778</v>
      </c>
      <c r="G574" s="94">
        <v>45962</v>
      </c>
      <c r="H574" s="133">
        <v>46000</v>
      </c>
      <c r="I574" s="133">
        <v>1289.46</v>
      </c>
      <c r="J574" s="95">
        <v>25</v>
      </c>
      <c r="K574" s="133">
        <v>1320.2</v>
      </c>
      <c r="L574" s="79">
        <f t="shared" si="48"/>
        <v>3265.9999999999995</v>
      </c>
      <c r="M574" s="79">
        <f t="shared" si="49"/>
        <v>598</v>
      </c>
      <c r="N574" s="81">
        <f t="shared" si="50"/>
        <v>1398.4</v>
      </c>
      <c r="O574" s="79">
        <f t="shared" si="51"/>
        <v>3261.4</v>
      </c>
      <c r="P574" s="92">
        <v>125</v>
      </c>
      <c r="Q574" s="79">
        <f t="shared" si="52"/>
        <v>9969</v>
      </c>
      <c r="R574" s="124">
        <v>2075.3000000000002</v>
      </c>
      <c r="S574" s="79">
        <f t="shared" si="53"/>
        <v>7125.4</v>
      </c>
      <c r="T574" s="124">
        <v>30924.7</v>
      </c>
      <c r="U574" s="80" t="s">
        <v>167</v>
      </c>
      <c r="V574" s="81" t="s">
        <v>269</v>
      </c>
    </row>
    <row r="575" spans="1:22" s="127" customFormat="1">
      <c r="A575" s="92">
        <v>568</v>
      </c>
      <c r="B575" s="132" t="s">
        <v>1329</v>
      </c>
      <c r="C575" s="132" t="s">
        <v>259</v>
      </c>
      <c r="D575" s="132" t="s">
        <v>1045</v>
      </c>
      <c r="E575" s="93" t="s">
        <v>1288</v>
      </c>
      <c r="F575" s="94">
        <v>45839</v>
      </c>
      <c r="G575" s="94">
        <v>46023</v>
      </c>
      <c r="H575" s="133">
        <v>80000</v>
      </c>
      <c r="I575" s="133">
        <v>7400.87</v>
      </c>
      <c r="J575" s="95">
        <v>25</v>
      </c>
      <c r="K575" s="133">
        <v>2296</v>
      </c>
      <c r="L575" s="79">
        <f t="shared" si="48"/>
        <v>5679.9999999999991</v>
      </c>
      <c r="M575" s="79">
        <f t="shared" si="49"/>
        <v>1040</v>
      </c>
      <c r="N575" s="81">
        <f t="shared" si="50"/>
        <v>2432</v>
      </c>
      <c r="O575" s="79">
        <f t="shared" si="51"/>
        <v>5672</v>
      </c>
      <c r="P575" s="132">
        <v>25</v>
      </c>
      <c r="Q575" s="79">
        <f t="shared" si="52"/>
        <v>17145</v>
      </c>
      <c r="R575" s="133">
        <v>12153.87</v>
      </c>
      <c r="S575" s="79">
        <f t="shared" si="53"/>
        <v>12392</v>
      </c>
      <c r="T575" s="133">
        <v>67846.13</v>
      </c>
      <c r="U575" s="80" t="s">
        <v>167</v>
      </c>
      <c r="V575" s="134" t="s">
        <v>270</v>
      </c>
    </row>
    <row r="576" spans="1:22" s="127" customFormat="1">
      <c r="A576" s="92">
        <v>569</v>
      </c>
      <c r="B576" s="92" t="s">
        <v>570</v>
      </c>
      <c r="C576" s="132" t="s">
        <v>30</v>
      </c>
      <c r="D576" s="132" t="s">
        <v>573</v>
      </c>
      <c r="E576" s="93" t="s">
        <v>1288</v>
      </c>
      <c r="F576" s="94">
        <v>45717</v>
      </c>
      <c r="G576" s="94">
        <v>45901</v>
      </c>
      <c r="H576" s="133">
        <v>50000</v>
      </c>
      <c r="I576" s="133">
        <v>1854</v>
      </c>
      <c r="J576" s="95">
        <v>25</v>
      </c>
      <c r="K576" s="133">
        <v>1435</v>
      </c>
      <c r="L576" s="79">
        <f t="shared" si="48"/>
        <v>3549.9999999999995</v>
      </c>
      <c r="M576" s="79">
        <f t="shared" si="49"/>
        <v>650</v>
      </c>
      <c r="N576" s="81">
        <f t="shared" si="50"/>
        <v>1520</v>
      </c>
      <c r="O576" s="79">
        <f t="shared" si="51"/>
        <v>3545.0000000000005</v>
      </c>
      <c r="P576" s="124">
        <v>9729.76</v>
      </c>
      <c r="Q576" s="79">
        <f t="shared" si="52"/>
        <v>20429.760000000002</v>
      </c>
      <c r="R576" s="124">
        <v>7021</v>
      </c>
      <c r="S576" s="79">
        <f t="shared" si="53"/>
        <v>7745</v>
      </c>
      <c r="T576" s="124">
        <v>35461.24</v>
      </c>
      <c r="U576" s="80" t="s">
        <v>167</v>
      </c>
      <c r="V576" s="97" t="s">
        <v>269</v>
      </c>
    </row>
    <row r="577" spans="1:22" s="127" customFormat="1">
      <c r="A577" s="92">
        <v>570</v>
      </c>
      <c r="B577" s="92" t="s">
        <v>1094</v>
      </c>
      <c r="C577" s="132" t="s">
        <v>59</v>
      </c>
      <c r="D577" s="132" t="s">
        <v>1162</v>
      </c>
      <c r="E577" s="93" t="s">
        <v>1288</v>
      </c>
      <c r="F577" s="94">
        <v>45717</v>
      </c>
      <c r="G577" s="94">
        <v>45901</v>
      </c>
      <c r="H577" s="133">
        <v>60000</v>
      </c>
      <c r="I577" s="133">
        <v>3486.68</v>
      </c>
      <c r="J577" s="95">
        <v>25</v>
      </c>
      <c r="K577" s="133">
        <v>1722</v>
      </c>
      <c r="L577" s="79">
        <f t="shared" si="48"/>
        <v>4260</v>
      </c>
      <c r="M577" s="79">
        <f t="shared" si="49"/>
        <v>780</v>
      </c>
      <c r="N577" s="81">
        <f t="shared" si="50"/>
        <v>1824</v>
      </c>
      <c r="O577" s="79">
        <f t="shared" si="51"/>
        <v>4254</v>
      </c>
      <c r="P577" s="92">
        <v>25</v>
      </c>
      <c r="Q577" s="79">
        <f t="shared" si="52"/>
        <v>12865</v>
      </c>
      <c r="R577" s="124">
        <v>7057.68</v>
      </c>
      <c r="S577" s="79">
        <f t="shared" si="53"/>
        <v>9294</v>
      </c>
      <c r="T577" s="124">
        <v>52942.32</v>
      </c>
      <c r="U577" s="80" t="s">
        <v>167</v>
      </c>
      <c r="V577" s="97" t="s">
        <v>270</v>
      </c>
    </row>
    <row r="578" spans="1:22" s="127" customFormat="1">
      <c r="A578" s="92">
        <v>571</v>
      </c>
      <c r="B578" s="92" t="s">
        <v>1095</v>
      </c>
      <c r="C578" s="132" t="s">
        <v>261</v>
      </c>
      <c r="D578" s="132" t="s">
        <v>376</v>
      </c>
      <c r="E578" s="93" t="s">
        <v>1288</v>
      </c>
      <c r="F578" s="94">
        <v>45717</v>
      </c>
      <c r="G578" s="94">
        <v>45901</v>
      </c>
      <c r="H578" s="133">
        <v>60000</v>
      </c>
      <c r="I578" s="133">
        <v>3486.68</v>
      </c>
      <c r="J578" s="95">
        <v>25</v>
      </c>
      <c r="K578" s="133">
        <v>1722</v>
      </c>
      <c r="L578" s="79">
        <f t="shared" si="48"/>
        <v>4260</v>
      </c>
      <c r="M578" s="79">
        <f t="shared" si="49"/>
        <v>780</v>
      </c>
      <c r="N578" s="81">
        <f t="shared" si="50"/>
        <v>1824</v>
      </c>
      <c r="O578" s="79">
        <f t="shared" si="51"/>
        <v>4254</v>
      </c>
      <c r="P578" s="92">
        <v>25</v>
      </c>
      <c r="Q578" s="79">
        <f t="shared" si="52"/>
        <v>12865</v>
      </c>
      <c r="R578" s="124">
        <v>7057.68</v>
      </c>
      <c r="S578" s="79">
        <f t="shared" si="53"/>
        <v>9294</v>
      </c>
      <c r="T578" s="124">
        <v>52942.32</v>
      </c>
      <c r="U578" s="80" t="s">
        <v>167</v>
      </c>
      <c r="V578" s="97" t="s">
        <v>269</v>
      </c>
    </row>
    <row r="579" spans="1:22" s="127" customFormat="1">
      <c r="A579" s="92">
        <v>572</v>
      </c>
      <c r="B579" s="92" t="s">
        <v>846</v>
      </c>
      <c r="C579" s="132" t="s">
        <v>483</v>
      </c>
      <c r="D579" s="132" t="s">
        <v>267</v>
      </c>
      <c r="E579" s="93" t="s">
        <v>1288</v>
      </c>
      <c r="F579" s="94">
        <v>45778</v>
      </c>
      <c r="G579" s="94">
        <v>45962</v>
      </c>
      <c r="H579" s="133">
        <v>80000</v>
      </c>
      <c r="I579" s="133">
        <v>7400.87</v>
      </c>
      <c r="J579" s="95">
        <v>25</v>
      </c>
      <c r="K579" s="133">
        <v>2296</v>
      </c>
      <c r="L579" s="79">
        <f t="shared" si="48"/>
        <v>5679.9999999999991</v>
      </c>
      <c r="M579" s="79">
        <f t="shared" si="49"/>
        <v>1040</v>
      </c>
      <c r="N579" s="81">
        <f t="shared" si="50"/>
        <v>2432</v>
      </c>
      <c r="O579" s="79">
        <f t="shared" si="51"/>
        <v>5672</v>
      </c>
      <c r="P579" s="92">
        <v>25</v>
      </c>
      <c r="Q579" s="79">
        <f t="shared" si="52"/>
        <v>17145</v>
      </c>
      <c r="R579" s="124">
        <v>12153.87</v>
      </c>
      <c r="S579" s="79">
        <f t="shared" si="53"/>
        <v>12392</v>
      </c>
      <c r="T579" s="124">
        <v>67846.13</v>
      </c>
      <c r="U579" s="80" t="s">
        <v>167</v>
      </c>
      <c r="V579" s="81" t="s">
        <v>269</v>
      </c>
    </row>
    <row r="580" spans="1:22" s="127" customFormat="1">
      <c r="A580" s="92">
        <v>573</v>
      </c>
      <c r="B580" s="92" t="s">
        <v>847</v>
      </c>
      <c r="C580" s="132" t="s">
        <v>17</v>
      </c>
      <c r="D580" s="132" t="s">
        <v>173</v>
      </c>
      <c r="E580" s="93" t="s">
        <v>1288</v>
      </c>
      <c r="F580" s="94">
        <v>45778</v>
      </c>
      <c r="G580" s="94">
        <v>45962</v>
      </c>
      <c r="H580" s="133">
        <v>60000</v>
      </c>
      <c r="I580" s="133">
        <v>3486.68</v>
      </c>
      <c r="J580" s="95">
        <v>25</v>
      </c>
      <c r="K580" s="133">
        <v>1722</v>
      </c>
      <c r="L580" s="79">
        <f t="shared" si="48"/>
        <v>4260</v>
      </c>
      <c r="M580" s="79">
        <f t="shared" si="49"/>
        <v>780</v>
      </c>
      <c r="N580" s="81">
        <f t="shared" si="50"/>
        <v>1824</v>
      </c>
      <c r="O580" s="79">
        <f t="shared" si="51"/>
        <v>4254</v>
      </c>
      <c r="P580" s="92">
        <v>25</v>
      </c>
      <c r="Q580" s="79">
        <f t="shared" si="52"/>
        <v>12865</v>
      </c>
      <c r="R580" s="124">
        <v>7057.68</v>
      </c>
      <c r="S580" s="79">
        <f t="shared" si="53"/>
        <v>9294</v>
      </c>
      <c r="T580" s="124">
        <v>52942.32</v>
      </c>
      <c r="U580" s="80" t="s">
        <v>167</v>
      </c>
      <c r="V580" s="81" t="s">
        <v>269</v>
      </c>
    </row>
    <row r="581" spans="1:22" s="127" customFormat="1">
      <c r="A581" s="92">
        <v>574</v>
      </c>
      <c r="B581" s="92" t="s">
        <v>82</v>
      </c>
      <c r="C581" s="132" t="s">
        <v>83</v>
      </c>
      <c r="D581" s="132" t="s">
        <v>171</v>
      </c>
      <c r="E581" s="93" t="s">
        <v>1288</v>
      </c>
      <c r="F581" s="94">
        <v>45807</v>
      </c>
      <c r="G581" s="94">
        <v>45991</v>
      </c>
      <c r="H581" s="133">
        <v>80000</v>
      </c>
      <c r="I581" s="133">
        <v>7400.87</v>
      </c>
      <c r="J581" s="95">
        <v>25</v>
      </c>
      <c r="K581" s="133">
        <v>2296</v>
      </c>
      <c r="L581" s="79">
        <f t="shared" si="48"/>
        <v>5679.9999999999991</v>
      </c>
      <c r="M581" s="79">
        <f t="shared" si="49"/>
        <v>1040</v>
      </c>
      <c r="N581" s="81">
        <f t="shared" si="50"/>
        <v>2432</v>
      </c>
      <c r="O581" s="79">
        <f t="shared" si="51"/>
        <v>5672</v>
      </c>
      <c r="P581" s="92">
        <v>125</v>
      </c>
      <c r="Q581" s="79">
        <f t="shared" si="52"/>
        <v>17245</v>
      </c>
      <c r="R581" s="124">
        <v>13540.46</v>
      </c>
      <c r="S581" s="79">
        <f t="shared" si="53"/>
        <v>12392</v>
      </c>
      <c r="T581" s="124">
        <v>67746.13</v>
      </c>
      <c r="U581" s="80" t="s">
        <v>167</v>
      </c>
      <c r="V581" s="81" t="s">
        <v>269</v>
      </c>
    </row>
    <row r="582" spans="1:22" s="127" customFormat="1">
      <c r="A582" s="92">
        <v>575</v>
      </c>
      <c r="B582" s="92" t="s">
        <v>1022</v>
      </c>
      <c r="C582" s="132" t="s">
        <v>414</v>
      </c>
      <c r="D582" s="132" t="s">
        <v>1135</v>
      </c>
      <c r="E582" s="93" t="s">
        <v>1288</v>
      </c>
      <c r="F582" s="94">
        <v>45689</v>
      </c>
      <c r="G582" s="94">
        <v>45870</v>
      </c>
      <c r="H582" s="133">
        <v>35000</v>
      </c>
      <c r="I582" s="132">
        <v>0</v>
      </c>
      <c r="J582" s="95">
        <v>25</v>
      </c>
      <c r="K582" s="133">
        <v>1004.5</v>
      </c>
      <c r="L582" s="79">
        <f t="shared" si="48"/>
        <v>2485</v>
      </c>
      <c r="M582" s="79">
        <f t="shared" si="49"/>
        <v>455</v>
      </c>
      <c r="N582" s="81">
        <f t="shared" si="50"/>
        <v>1064</v>
      </c>
      <c r="O582" s="79">
        <f t="shared" si="51"/>
        <v>2481.5</v>
      </c>
      <c r="P582" s="92">
        <v>125</v>
      </c>
      <c r="Q582" s="79">
        <f t="shared" si="52"/>
        <v>7615</v>
      </c>
      <c r="R582" s="124">
        <v>2093.5</v>
      </c>
      <c r="S582" s="79">
        <f t="shared" si="53"/>
        <v>5421.5</v>
      </c>
      <c r="T582" s="124">
        <v>32906.5</v>
      </c>
      <c r="U582" s="80" t="s">
        <v>167</v>
      </c>
      <c r="V582" s="97" t="s">
        <v>270</v>
      </c>
    </row>
    <row r="583" spans="1:22" s="127" customFormat="1">
      <c r="A583" s="92">
        <v>576</v>
      </c>
      <c r="B583" s="92" t="s">
        <v>1096</v>
      </c>
      <c r="C583" s="132" t="s">
        <v>67</v>
      </c>
      <c r="D583" s="132" t="s">
        <v>1135</v>
      </c>
      <c r="E583" s="93" t="s">
        <v>1288</v>
      </c>
      <c r="F583" s="94">
        <v>45717</v>
      </c>
      <c r="G583" s="94">
        <v>45901</v>
      </c>
      <c r="H583" s="133">
        <v>60000</v>
      </c>
      <c r="I583" s="133">
        <v>3486.68</v>
      </c>
      <c r="J583" s="95">
        <v>25</v>
      </c>
      <c r="K583" s="133">
        <v>1722</v>
      </c>
      <c r="L583" s="79">
        <f t="shared" si="48"/>
        <v>4260</v>
      </c>
      <c r="M583" s="79">
        <f t="shared" si="49"/>
        <v>780</v>
      </c>
      <c r="N583" s="81">
        <f t="shared" si="50"/>
        <v>1824</v>
      </c>
      <c r="O583" s="79">
        <f t="shared" si="51"/>
        <v>4254</v>
      </c>
      <c r="P583" s="92">
        <v>25</v>
      </c>
      <c r="Q583" s="79">
        <f t="shared" si="52"/>
        <v>12865</v>
      </c>
      <c r="R583" s="124">
        <v>7057.68</v>
      </c>
      <c r="S583" s="79">
        <f t="shared" si="53"/>
        <v>9294</v>
      </c>
      <c r="T583" s="124">
        <v>52942.32</v>
      </c>
      <c r="U583" s="80" t="s">
        <v>167</v>
      </c>
      <c r="V583" s="97" t="s">
        <v>270</v>
      </c>
    </row>
    <row r="584" spans="1:22" s="127" customFormat="1">
      <c r="A584" s="92">
        <v>577</v>
      </c>
      <c r="B584" s="92" t="s">
        <v>1097</v>
      </c>
      <c r="C584" s="132" t="s">
        <v>380</v>
      </c>
      <c r="D584" s="132" t="s">
        <v>184</v>
      </c>
      <c r="E584" s="93" t="s">
        <v>1288</v>
      </c>
      <c r="F584" s="94">
        <v>45717</v>
      </c>
      <c r="G584" s="94">
        <v>45901</v>
      </c>
      <c r="H584" s="133">
        <v>80000</v>
      </c>
      <c r="I584" s="133">
        <v>7400.87</v>
      </c>
      <c r="J584" s="95">
        <v>25</v>
      </c>
      <c r="K584" s="133">
        <v>2296</v>
      </c>
      <c r="L584" s="79">
        <f t="shared" ref="L584:L647" si="54">H584*0.071</f>
        <v>5679.9999999999991</v>
      </c>
      <c r="M584" s="79">
        <f t="shared" ref="M584:M647" si="55">H584*0.013</f>
        <v>1040</v>
      </c>
      <c r="N584" s="81">
        <f t="shared" ref="N584:N647" si="56">+H584*0.0304</f>
        <v>2432</v>
      </c>
      <c r="O584" s="79">
        <f t="shared" ref="O584:O647" si="57">H584*0.0709</f>
        <v>5672</v>
      </c>
      <c r="P584" s="124">
        <v>1525</v>
      </c>
      <c r="Q584" s="79">
        <f t="shared" si="52"/>
        <v>18645</v>
      </c>
      <c r="R584" s="124">
        <v>12153.87</v>
      </c>
      <c r="S584" s="79">
        <f t="shared" si="53"/>
        <v>12392</v>
      </c>
      <c r="T584" s="124">
        <v>66846.13</v>
      </c>
      <c r="U584" s="80" t="s">
        <v>167</v>
      </c>
      <c r="V584" s="97" t="s">
        <v>270</v>
      </c>
    </row>
    <row r="585" spans="1:22" s="127" customFormat="1">
      <c r="A585" s="92">
        <v>578</v>
      </c>
      <c r="B585" s="132" t="s">
        <v>1330</v>
      </c>
      <c r="C585" s="132" t="s">
        <v>381</v>
      </c>
      <c r="D585" s="132" t="s">
        <v>187</v>
      </c>
      <c r="E585" s="93" t="s">
        <v>690</v>
      </c>
      <c r="F585" s="94">
        <v>45839</v>
      </c>
      <c r="G585" s="94">
        <v>46023</v>
      </c>
      <c r="H585" s="133">
        <v>150000</v>
      </c>
      <c r="I585" s="133">
        <v>23866.62</v>
      </c>
      <c r="J585" s="95">
        <v>25</v>
      </c>
      <c r="K585" s="133">
        <v>4305</v>
      </c>
      <c r="L585" s="79">
        <f t="shared" si="54"/>
        <v>10649.999999999998</v>
      </c>
      <c r="M585" s="79">
        <f t="shared" si="55"/>
        <v>1950</v>
      </c>
      <c r="N585" s="81">
        <f t="shared" si="56"/>
        <v>4560</v>
      </c>
      <c r="O585" s="79">
        <f t="shared" si="57"/>
        <v>10635</v>
      </c>
      <c r="P585" s="132">
        <v>25</v>
      </c>
      <c r="Q585" s="79">
        <f t="shared" ref="Q585:Q648" si="58">SUM(K585:P585)</f>
        <v>32125</v>
      </c>
      <c r="R585" s="133">
        <v>32756.62</v>
      </c>
      <c r="S585" s="79">
        <f t="shared" ref="S585:S648" si="59">L585+M585+O585</f>
        <v>23235</v>
      </c>
      <c r="T585" s="133">
        <v>117243.38</v>
      </c>
      <c r="U585" s="80" t="s">
        <v>167</v>
      </c>
      <c r="V585" s="134" t="s">
        <v>270</v>
      </c>
    </row>
    <row r="586" spans="1:22" s="127" customFormat="1">
      <c r="A586" s="92">
        <v>579</v>
      </c>
      <c r="B586" s="92" t="s">
        <v>848</v>
      </c>
      <c r="C586" s="132" t="s">
        <v>5</v>
      </c>
      <c r="D586" s="132" t="s">
        <v>183</v>
      </c>
      <c r="E586" s="93" t="s">
        <v>1288</v>
      </c>
      <c r="F586" s="94">
        <v>45717</v>
      </c>
      <c r="G586" s="94">
        <v>45901</v>
      </c>
      <c r="H586" s="133">
        <v>220000</v>
      </c>
      <c r="I586" s="133">
        <v>39928.22</v>
      </c>
      <c r="J586" s="95">
        <v>25</v>
      </c>
      <c r="K586" s="133">
        <v>6314</v>
      </c>
      <c r="L586" s="79">
        <f t="shared" si="54"/>
        <v>15619.999999999998</v>
      </c>
      <c r="M586" s="79">
        <f t="shared" si="55"/>
        <v>2860</v>
      </c>
      <c r="N586" s="81">
        <f t="shared" si="56"/>
        <v>6688</v>
      </c>
      <c r="O586" s="79">
        <f t="shared" si="57"/>
        <v>15598.000000000002</v>
      </c>
      <c r="P586" s="124">
        <v>1840.46</v>
      </c>
      <c r="Q586" s="79">
        <f t="shared" si="58"/>
        <v>48920.46</v>
      </c>
      <c r="R586" s="124">
        <v>41586.370000000003</v>
      </c>
      <c r="S586" s="79">
        <f t="shared" si="59"/>
        <v>34078</v>
      </c>
      <c r="T586" s="124">
        <v>165328.18</v>
      </c>
      <c r="U586" s="80" t="s">
        <v>167</v>
      </c>
      <c r="V586" s="97" t="s">
        <v>269</v>
      </c>
    </row>
    <row r="587" spans="1:22" s="127" customFormat="1">
      <c r="A587" s="92">
        <v>580</v>
      </c>
      <c r="B587" s="92" t="s">
        <v>944</v>
      </c>
      <c r="C587" s="132" t="s">
        <v>261</v>
      </c>
      <c r="D587" s="132" t="s">
        <v>173</v>
      </c>
      <c r="E587" s="93" t="s">
        <v>1288</v>
      </c>
      <c r="F587" s="94">
        <v>45748</v>
      </c>
      <c r="G587" s="94">
        <v>45962</v>
      </c>
      <c r="H587" s="133">
        <v>80000</v>
      </c>
      <c r="I587" s="133">
        <v>7400.87</v>
      </c>
      <c r="J587" s="95">
        <v>25</v>
      </c>
      <c r="K587" s="133">
        <v>2296</v>
      </c>
      <c r="L587" s="79">
        <f t="shared" si="54"/>
        <v>5679.9999999999991</v>
      </c>
      <c r="M587" s="79">
        <f t="shared" si="55"/>
        <v>1040</v>
      </c>
      <c r="N587" s="81">
        <f t="shared" si="56"/>
        <v>2432</v>
      </c>
      <c r="O587" s="79">
        <f t="shared" si="57"/>
        <v>5672</v>
      </c>
      <c r="P587" s="92">
        <v>25</v>
      </c>
      <c r="Q587" s="79">
        <f t="shared" si="58"/>
        <v>17145</v>
      </c>
      <c r="R587" s="124">
        <v>12153.87</v>
      </c>
      <c r="S587" s="79">
        <f t="shared" si="59"/>
        <v>12392</v>
      </c>
      <c r="T587" s="124">
        <v>67846.13</v>
      </c>
      <c r="U587" s="80" t="s">
        <v>167</v>
      </c>
      <c r="V587" s="97" t="s">
        <v>270</v>
      </c>
    </row>
    <row r="588" spans="1:22" s="127" customFormat="1">
      <c r="A588" s="92">
        <v>581</v>
      </c>
      <c r="B588" s="92" t="s">
        <v>774</v>
      </c>
      <c r="C588" s="132" t="s">
        <v>260</v>
      </c>
      <c r="D588" s="132" t="s">
        <v>1143</v>
      </c>
      <c r="E588" s="93" t="s">
        <v>1288</v>
      </c>
      <c r="F588" s="94">
        <v>45839</v>
      </c>
      <c r="G588" s="94">
        <v>46023</v>
      </c>
      <c r="H588" s="133">
        <v>30000</v>
      </c>
      <c r="I588" s="132">
        <v>0</v>
      </c>
      <c r="J588" s="95">
        <v>25</v>
      </c>
      <c r="K588" s="132">
        <v>861</v>
      </c>
      <c r="L588" s="79">
        <f t="shared" si="54"/>
        <v>2130</v>
      </c>
      <c r="M588" s="79">
        <f t="shared" si="55"/>
        <v>390</v>
      </c>
      <c r="N588" s="81">
        <f t="shared" si="56"/>
        <v>912</v>
      </c>
      <c r="O588" s="79">
        <f t="shared" si="57"/>
        <v>2127</v>
      </c>
      <c r="P588" s="92">
        <v>25</v>
      </c>
      <c r="Q588" s="79">
        <f t="shared" si="58"/>
        <v>6445</v>
      </c>
      <c r="R588" s="124">
        <v>1798</v>
      </c>
      <c r="S588" s="79">
        <f t="shared" si="59"/>
        <v>4647</v>
      </c>
      <c r="T588" s="124">
        <v>28202</v>
      </c>
      <c r="U588" s="80" t="s">
        <v>167</v>
      </c>
      <c r="V588" s="97" t="s">
        <v>269</v>
      </c>
    </row>
    <row r="589" spans="1:22" s="127" customFormat="1">
      <c r="A589" s="92">
        <v>582</v>
      </c>
      <c r="B589" s="92" t="s">
        <v>219</v>
      </c>
      <c r="C589" s="132" t="s">
        <v>528</v>
      </c>
      <c r="D589" s="132" t="s">
        <v>1045</v>
      </c>
      <c r="E589" s="93" t="s">
        <v>1288</v>
      </c>
      <c r="F589" s="94">
        <v>45839</v>
      </c>
      <c r="G589" s="94">
        <v>46023</v>
      </c>
      <c r="H589" s="133">
        <v>60000</v>
      </c>
      <c r="I589" s="133">
        <v>3486.68</v>
      </c>
      <c r="J589" s="95">
        <v>25</v>
      </c>
      <c r="K589" s="133">
        <v>1722</v>
      </c>
      <c r="L589" s="79">
        <f t="shared" si="54"/>
        <v>4260</v>
      </c>
      <c r="M589" s="79">
        <f t="shared" si="55"/>
        <v>780</v>
      </c>
      <c r="N589" s="81">
        <f t="shared" si="56"/>
        <v>1824</v>
      </c>
      <c r="O589" s="79">
        <f t="shared" si="57"/>
        <v>4254</v>
      </c>
      <c r="P589" s="124">
        <v>2125</v>
      </c>
      <c r="Q589" s="79">
        <f t="shared" si="58"/>
        <v>14965</v>
      </c>
      <c r="R589" s="124">
        <v>4193.5</v>
      </c>
      <c r="S589" s="79">
        <f t="shared" si="59"/>
        <v>9294</v>
      </c>
      <c r="T589" s="124">
        <v>50842.32</v>
      </c>
      <c r="U589" s="80" t="s">
        <v>167</v>
      </c>
      <c r="V589" s="81" t="s">
        <v>269</v>
      </c>
    </row>
    <row r="590" spans="1:22" s="127" customFormat="1">
      <c r="A590" s="92">
        <v>583</v>
      </c>
      <c r="B590" s="92" t="s">
        <v>1262</v>
      </c>
      <c r="C590" s="132" t="s">
        <v>6</v>
      </c>
      <c r="D590" s="132" t="s">
        <v>1220</v>
      </c>
      <c r="E590" s="93" t="s">
        <v>1288</v>
      </c>
      <c r="F590" s="94">
        <v>45748</v>
      </c>
      <c r="G590" s="94">
        <v>45962</v>
      </c>
      <c r="H590" s="133">
        <v>145000</v>
      </c>
      <c r="I590" s="133">
        <v>22690.49</v>
      </c>
      <c r="J590" s="95">
        <v>25</v>
      </c>
      <c r="K590" s="133">
        <v>4161.5</v>
      </c>
      <c r="L590" s="79">
        <f t="shared" si="54"/>
        <v>10294.999999999998</v>
      </c>
      <c r="M590" s="79">
        <f t="shared" si="55"/>
        <v>1885</v>
      </c>
      <c r="N590" s="81">
        <f t="shared" si="56"/>
        <v>4408</v>
      </c>
      <c r="O590" s="79">
        <f t="shared" si="57"/>
        <v>10280.5</v>
      </c>
      <c r="P590" s="92">
        <v>25</v>
      </c>
      <c r="Q590" s="79">
        <f t="shared" si="58"/>
        <v>31055</v>
      </c>
      <c r="R590" s="124">
        <v>31284.99</v>
      </c>
      <c r="S590" s="79">
        <f t="shared" si="59"/>
        <v>22460.5</v>
      </c>
      <c r="T590" s="124">
        <v>113715.01</v>
      </c>
      <c r="U590" s="80" t="s">
        <v>167</v>
      </c>
      <c r="V590" s="97" t="s">
        <v>269</v>
      </c>
    </row>
    <row r="591" spans="1:22" s="127" customFormat="1">
      <c r="A591" s="92">
        <v>584</v>
      </c>
      <c r="B591" s="92" t="s">
        <v>45</v>
      </c>
      <c r="C591" s="132" t="s">
        <v>46</v>
      </c>
      <c r="D591" s="132" t="s">
        <v>204</v>
      </c>
      <c r="E591" s="93" t="s">
        <v>1288</v>
      </c>
      <c r="F591" s="94">
        <v>45839</v>
      </c>
      <c r="G591" s="94">
        <v>46023</v>
      </c>
      <c r="H591" s="133">
        <v>130000</v>
      </c>
      <c r="I591" s="133">
        <v>19162.12</v>
      </c>
      <c r="J591" s="95">
        <v>25</v>
      </c>
      <c r="K591" s="133">
        <v>3731</v>
      </c>
      <c r="L591" s="79">
        <f t="shared" si="54"/>
        <v>9230</v>
      </c>
      <c r="M591" s="79">
        <f t="shared" si="55"/>
        <v>1690</v>
      </c>
      <c r="N591" s="81">
        <f t="shared" si="56"/>
        <v>3952</v>
      </c>
      <c r="O591" s="79">
        <f t="shared" si="57"/>
        <v>9217</v>
      </c>
      <c r="P591" s="92">
        <v>125</v>
      </c>
      <c r="Q591" s="79">
        <f t="shared" si="58"/>
        <v>27945</v>
      </c>
      <c r="R591" s="124">
        <v>26970.12</v>
      </c>
      <c r="S591" s="79">
        <f t="shared" si="59"/>
        <v>20137</v>
      </c>
      <c r="T591" s="124">
        <v>103029.88</v>
      </c>
      <c r="U591" s="80" t="s">
        <v>167</v>
      </c>
      <c r="V591" s="81" t="s">
        <v>269</v>
      </c>
    </row>
    <row r="592" spans="1:22" s="127" customFormat="1">
      <c r="A592" s="92">
        <v>585</v>
      </c>
      <c r="B592" s="92" t="s">
        <v>70</v>
      </c>
      <c r="C592" s="132" t="s">
        <v>5</v>
      </c>
      <c r="D592" s="132" t="s">
        <v>1222</v>
      </c>
      <c r="E592" s="93" t="s">
        <v>1288</v>
      </c>
      <c r="F592" s="94">
        <v>45689</v>
      </c>
      <c r="G592" s="94">
        <v>45870</v>
      </c>
      <c r="H592" s="133">
        <v>160000</v>
      </c>
      <c r="I592" s="133">
        <v>25790</v>
      </c>
      <c r="J592" s="95">
        <v>25</v>
      </c>
      <c r="K592" s="133">
        <v>4592</v>
      </c>
      <c r="L592" s="79">
        <f t="shared" si="54"/>
        <v>11359.999999999998</v>
      </c>
      <c r="M592" s="79">
        <f t="shared" si="55"/>
        <v>2080</v>
      </c>
      <c r="N592" s="81">
        <f t="shared" si="56"/>
        <v>4864</v>
      </c>
      <c r="O592" s="79">
        <f t="shared" si="57"/>
        <v>11344</v>
      </c>
      <c r="P592" s="124">
        <v>1740.46</v>
      </c>
      <c r="Q592" s="79">
        <f t="shared" si="58"/>
        <v>35980.46</v>
      </c>
      <c r="R592" s="124">
        <v>35699.870000000003</v>
      </c>
      <c r="S592" s="79">
        <f t="shared" si="59"/>
        <v>24784</v>
      </c>
      <c r="T592" s="124">
        <v>123013.54</v>
      </c>
      <c r="U592" s="80" t="s">
        <v>167</v>
      </c>
      <c r="V592" s="97" t="s">
        <v>270</v>
      </c>
    </row>
    <row r="593" spans="1:22" s="127" customFormat="1">
      <c r="A593" s="92">
        <v>586</v>
      </c>
      <c r="B593" s="92" t="s">
        <v>1098</v>
      </c>
      <c r="C593" s="132" t="s">
        <v>4</v>
      </c>
      <c r="D593" s="132" t="s">
        <v>203</v>
      </c>
      <c r="E593" s="93" t="s">
        <v>690</v>
      </c>
      <c r="F593" s="94">
        <v>45717</v>
      </c>
      <c r="G593" s="94">
        <v>45901</v>
      </c>
      <c r="H593" s="133">
        <v>80000</v>
      </c>
      <c r="I593" s="133">
        <v>7400.87</v>
      </c>
      <c r="J593" s="95">
        <v>25</v>
      </c>
      <c r="K593" s="133">
        <v>2296</v>
      </c>
      <c r="L593" s="79">
        <f t="shared" si="54"/>
        <v>5679.9999999999991</v>
      </c>
      <c r="M593" s="79">
        <f t="shared" si="55"/>
        <v>1040</v>
      </c>
      <c r="N593" s="81">
        <f t="shared" si="56"/>
        <v>2432</v>
      </c>
      <c r="O593" s="79">
        <f t="shared" si="57"/>
        <v>5672</v>
      </c>
      <c r="P593" s="92">
        <v>25</v>
      </c>
      <c r="Q593" s="79">
        <f t="shared" si="58"/>
        <v>17145</v>
      </c>
      <c r="R593" s="124">
        <v>12153.87</v>
      </c>
      <c r="S593" s="79">
        <f t="shared" si="59"/>
        <v>12392</v>
      </c>
      <c r="T593" s="124">
        <v>67846.13</v>
      </c>
      <c r="U593" s="80" t="s">
        <v>167</v>
      </c>
      <c r="V593" s="97" t="s">
        <v>270</v>
      </c>
    </row>
    <row r="594" spans="1:22" s="127" customFormat="1">
      <c r="A594" s="92">
        <v>587</v>
      </c>
      <c r="B594" s="92" t="s">
        <v>945</v>
      </c>
      <c r="C594" s="132" t="s">
        <v>41</v>
      </c>
      <c r="D594" s="132" t="s">
        <v>1185</v>
      </c>
      <c r="E594" s="93" t="s">
        <v>1288</v>
      </c>
      <c r="F594" s="94">
        <v>45748</v>
      </c>
      <c r="G594" s="94">
        <v>45962</v>
      </c>
      <c r="H594" s="133">
        <v>50000</v>
      </c>
      <c r="I594" s="133">
        <v>1854</v>
      </c>
      <c r="J594" s="95">
        <v>25</v>
      </c>
      <c r="K594" s="133">
        <v>1435</v>
      </c>
      <c r="L594" s="79">
        <f t="shared" si="54"/>
        <v>3549.9999999999995</v>
      </c>
      <c r="M594" s="79">
        <f t="shared" si="55"/>
        <v>650</v>
      </c>
      <c r="N594" s="81">
        <f t="shared" si="56"/>
        <v>1520</v>
      </c>
      <c r="O594" s="79">
        <f t="shared" si="57"/>
        <v>3545.0000000000005</v>
      </c>
      <c r="P594" s="92">
        <v>25</v>
      </c>
      <c r="Q594" s="79">
        <f t="shared" si="58"/>
        <v>10725</v>
      </c>
      <c r="R594" s="124">
        <v>4834</v>
      </c>
      <c r="S594" s="79">
        <f t="shared" si="59"/>
        <v>7745</v>
      </c>
      <c r="T594" s="124">
        <v>45166</v>
      </c>
      <c r="U594" s="80" t="s">
        <v>167</v>
      </c>
      <c r="V594" s="97" t="s">
        <v>269</v>
      </c>
    </row>
    <row r="595" spans="1:22" s="127" customFormat="1">
      <c r="A595" s="92">
        <v>588</v>
      </c>
      <c r="B595" s="92" t="s">
        <v>1099</v>
      </c>
      <c r="C595" s="132" t="s">
        <v>4</v>
      </c>
      <c r="D595" s="132" t="s">
        <v>1200</v>
      </c>
      <c r="E595" s="93" t="s">
        <v>1288</v>
      </c>
      <c r="F595" s="94">
        <v>45717</v>
      </c>
      <c r="G595" s="94">
        <v>45901</v>
      </c>
      <c r="H595" s="133">
        <v>70000</v>
      </c>
      <c r="I595" s="133">
        <v>5368.48</v>
      </c>
      <c r="J595" s="95">
        <v>25</v>
      </c>
      <c r="K595" s="133">
        <v>2009</v>
      </c>
      <c r="L595" s="79">
        <f t="shared" si="54"/>
        <v>4970</v>
      </c>
      <c r="M595" s="79">
        <f t="shared" si="55"/>
        <v>910</v>
      </c>
      <c r="N595" s="81">
        <f t="shared" si="56"/>
        <v>2128</v>
      </c>
      <c r="O595" s="79">
        <f t="shared" si="57"/>
        <v>4963</v>
      </c>
      <c r="P595" s="92">
        <v>25</v>
      </c>
      <c r="Q595" s="79">
        <f t="shared" si="58"/>
        <v>15005</v>
      </c>
      <c r="R595" s="124">
        <v>9530.48</v>
      </c>
      <c r="S595" s="79">
        <f t="shared" si="59"/>
        <v>10843</v>
      </c>
      <c r="T595" s="124">
        <v>60469.52</v>
      </c>
      <c r="U595" s="80" t="s">
        <v>167</v>
      </c>
      <c r="V595" s="97" t="s">
        <v>270</v>
      </c>
    </row>
    <row r="596" spans="1:22" s="127" customFormat="1">
      <c r="A596" s="92">
        <v>589</v>
      </c>
      <c r="B596" s="92" t="s">
        <v>736</v>
      </c>
      <c r="C596" s="132" t="s">
        <v>54</v>
      </c>
      <c r="D596" s="132" t="s">
        <v>174</v>
      </c>
      <c r="E596" s="93" t="s">
        <v>1288</v>
      </c>
      <c r="F596" s="94">
        <v>45778</v>
      </c>
      <c r="G596" s="94">
        <v>45962</v>
      </c>
      <c r="H596" s="133">
        <v>75000</v>
      </c>
      <c r="I596" s="133">
        <v>5966.28</v>
      </c>
      <c r="J596" s="95">
        <v>25</v>
      </c>
      <c r="K596" s="133">
        <v>2152.5</v>
      </c>
      <c r="L596" s="79">
        <f t="shared" si="54"/>
        <v>5324.9999999999991</v>
      </c>
      <c r="M596" s="79">
        <f t="shared" si="55"/>
        <v>975</v>
      </c>
      <c r="N596" s="81">
        <f t="shared" si="56"/>
        <v>2280</v>
      </c>
      <c r="O596" s="79">
        <f t="shared" si="57"/>
        <v>5317.5</v>
      </c>
      <c r="P596" s="124">
        <v>4740.46</v>
      </c>
      <c r="Q596" s="79">
        <f t="shared" si="58"/>
        <v>20790.46</v>
      </c>
      <c r="R596" s="124">
        <v>14266.88</v>
      </c>
      <c r="S596" s="79">
        <f t="shared" si="59"/>
        <v>11617.5</v>
      </c>
      <c r="T596" s="124">
        <v>59860.76</v>
      </c>
      <c r="U596" s="80" t="s">
        <v>167</v>
      </c>
      <c r="V596" s="81" t="s">
        <v>269</v>
      </c>
    </row>
    <row r="597" spans="1:22" s="127" customFormat="1">
      <c r="A597" s="92">
        <v>590</v>
      </c>
      <c r="B597" s="92" t="s">
        <v>801</v>
      </c>
      <c r="C597" s="132" t="s">
        <v>381</v>
      </c>
      <c r="D597" s="132" t="s">
        <v>1143</v>
      </c>
      <c r="E597" s="93" t="s">
        <v>1288</v>
      </c>
      <c r="F597" s="94">
        <v>45778</v>
      </c>
      <c r="G597" s="94">
        <v>45962</v>
      </c>
      <c r="H597" s="133">
        <v>25000</v>
      </c>
      <c r="I597" s="132">
        <v>0</v>
      </c>
      <c r="J597" s="95">
        <v>25</v>
      </c>
      <c r="K597" s="132">
        <v>717.5</v>
      </c>
      <c r="L597" s="79">
        <f t="shared" si="54"/>
        <v>1774.9999999999998</v>
      </c>
      <c r="M597" s="79">
        <f t="shared" si="55"/>
        <v>325</v>
      </c>
      <c r="N597" s="81">
        <f t="shared" si="56"/>
        <v>760</v>
      </c>
      <c r="O597" s="79">
        <f t="shared" si="57"/>
        <v>1772.5000000000002</v>
      </c>
      <c r="P597" s="92">
        <v>25</v>
      </c>
      <c r="Q597" s="79">
        <f t="shared" si="58"/>
        <v>5375</v>
      </c>
      <c r="R597" s="124">
        <v>1502.5</v>
      </c>
      <c r="S597" s="79">
        <f t="shared" si="59"/>
        <v>3872.5</v>
      </c>
      <c r="T597" s="124">
        <v>23497.5</v>
      </c>
      <c r="U597" s="80" t="s">
        <v>167</v>
      </c>
      <c r="V597" s="81" t="s">
        <v>269</v>
      </c>
    </row>
    <row r="598" spans="1:22" s="127" customFormat="1">
      <c r="A598" s="92">
        <v>591</v>
      </c>
      <c r="B598" s="92" t="s">
        <v>391</v>
      </c>
      <c r="C598" s="132" t="s">
        <v>79</v>
      </c>
      <c r="D598" s="132" t="s">
        <v>1204</v>
      </c>
      <c r="E598" s="93" t="s">
        <v>1288</v>
      </c>
      <c r="F598" s="94">
        <v>45839</v>
      </c>
      <c r="G598" s="94">
        <v>46023</v>
      </c>
      <c r="H598" s="133">
        <v>60000</v>
      </c>
      <c r="I598" s="133">
        <v>3486.68</v>
      </c>
      <c r="J598" s="95">
        <v>25</v>
      </c>
      <c r="K598" s="133">
        <v>1722</v>
      </c>
      <c r="L598" s="79">
        <f t="shared" si="54"/>
        <v>4260</v>
      </c>
      <c r="M598" s="79">
        <f t="shared" si="55"/>
        <v>780</v>
      </c>
      <c r="N598" s="81">
        <f t="shared" si="56"/>
        <v>1824</v>
      </c>
      <c r="O598" s="79">
        <f t="shared" si="57"/>
        <v>4254</v>
      </c>
      <c r="P598" s="92">
        <v>25</v>
      </c>
      <c r="Q598" s="79">
        <f t="shared" si="58"/>
        <v>12865</v>
      </c>
      <c r="R598" s="124">
        <v>7057.68</v>
      </c>
      <c r="S598" s="79">
        <f t="shared" si="59"/>
        <v>9294</v>
      </c>
      <c r="T598" s="124">
        <v>52942.32</v>
      </c>
      <c r="U598" s="80" t="s">
        <v>167</v>
      </c>
      <c r="V598" s="81" t="s">
        <v>270</v>
      </c>
    </row>
    <row r="599" spans="1:22" s="127" customFormat="1">
      <c r="A599" s="92">
        <v>592</v>
      </c>
      <c r="B599" s="92" t="s">
        <v>552</v>
      </c>
      <c r="C599" s="132" t="s">
        <v>385</v>
      </c>
      <c r="D599" s="132" t="s">
        <v>1222</v>
      </c>
      <c r="E599" s="93" t="s">
        <v>1288</v>
      </c>
      <c r="F599" s="94">
        <v>45717</v>
      </c>
      <c r="G599" s="94">
        <v>45901</v>
      </c>
      <c r="H599" s="133">
        <v>60000</v>
      </c>
      <c r="I599" s="133">
        <v>3486.68</v>
      </c>
      <c r="J599" s="95">
        <v>25</v>
      </c>
      <c r="K599" s="133">
        <v>1722</v>
      </c>
      <c r="L599" s="79">
        <f t="shared" si="54"/>
        <v>4260</v>
      </c>
      <c r="M599" s="79">
        <f t="shared" si="55"/>
        <v>780</v>
      </c>
      <c r="N599" s="81">
        <f t="shared" si="56"/>
        <v>1824</v>
      </c>
      <c r="O599" s="79">
        <f t="shared" si="57"/>
        <v>4254</v>
      </c>
      <c r="P599" s="124">
        <v>2125</v>
      </c>
      <c r="Q599" s="79">
        <f t="shared" si="58"/>
        <v>14965</v>
      </c>
      <c r="R599" s="124">
        <v>9157.68</v>
      </c>
      <c r="S599" s="79">
        <f t="shared" si="59"/>
        <v>9294</v>
      </c>
      <c r="T599" s="124">
        <v>50842.32</v>
      </c>
      <c r="U599" s="80" t="s">
        <v>167</v>
      </c>
      <c r="V599" s="97" t="s">
        <v>269</v>
      </c>
    </row>
    <row r="600" spans="1:22" s="127" customFormat="1">
      <c r="A600" s="92">
        <v>593</v>
      </c>
      <c r="B600" s="92" t="s">
        <v>815</v>
      </c>
      <c r="C600" s="132" t="s">
        <v>528</v>
      </c>
      <c r="D600" s="132" t="s">
        <v>1139</v>
      </c>
      <c r="E600" s="93" t="s">
        <v>1288</v>
      </c>
      <c r="F600" s="94">
        <v>45839</v>
      </c>
      <c r="G600" s="94">
        <v>46023</v>
      </c>
      <c r="H600" s="133">
        <v>50000</v>
      </c>
      <c r="I600" s="133">
        <v>1854</v>
      </c>
      <c r="J600" s="95">
        <v>25</v>
      </c>
      <c r="K600" s="133">
        <v>1435</v>
      </c>
      <c r="L600" s="79">
        <f t="shared" si="54"/>
        <v>3549.9999999999995</v>
      </c>
      <c r="M600" s="79">
        <f t="shared" si="55"/>
        <v>650</v>
      </c>
      <c r="N600" s="81">
        <f t="shared" si="56"/>
        <v>1520</v>
      </c>
      <c r="O600" s="79">
        <f t="shared" si="57"/>
        <v>3545.0000000000005</v>
      </c>
      <c r="P600" s="92">
        <v>25</v>
      </c>
      <c r="Q600" s="79">
        <f t="shared" si="58"/>
        <v>10725</v>
      </c>
      <c r="R600" s="124">
        <v>4834</v>
      </c>
      <c r="S600" s="79">
        <f t="shared" si="59"/>
        <v>7745</v>
      </c>
      <c r="T600" s="124">
        <v>45166</v>
      </c>
      <c r="U600" s="80" t="s">
        <v>167</v>
      </c>
      <c r="V600" s="97" t="s">
        <v>269</v>
      </c>
    </row>
    <row r="601" spans="1:22" s="127" customFormat="1">
      <c r="A601" s="92">
        <v>594</v>
      </c>
      <c r="B601" s="92" t="s">
        <v>553</v>
      </c>
      <c r="C601" s="132" t="s">
        <v>448</v>
      </c>
      <c r="D601" s="132" t="s">
        <v>181</v>
      </c>
      <c r="E601" s="93" t="s">
        <v>1288</v>
      </c>
      <c r="F601" s="94">
        <v>45778</v>
      </c>
      <c r="G601" s="94">
        <v>45962</v>
      </c>
      <c r="H601" s="133">
        <v>80000</v>
      </c>
      <c r="I601" s="133">
        <v>7400.87</v>
      </c>
      <c r="J601" s="95">
        <v>25</v>
      </c>
      <c r="K601" s="133">
        <v>2296</v>
      </c>
      <c r="L601" s="79">
        <f t="shared" si="54"/>
        <v>5679.9999999999991</v>
      </c>
      <c r="M601" s="79">
        <f t="shared" si="55"/>
        <v>1040</v>
      </c>
      <c r="N601" s="81">
        <f t="shared" si="56"/>
        <v>2432</v>
      </c>
      <c r="O601" s="79">
        <f t="shared" si="57"/>
        <v>5672</v>
      </c>
      <c r="P601" s="92">
        <v>125</v>
      </c>
      <c r="Q601" s="79">
        <f t="shared" si="58"/>
        <v>17245</v>
      </c>
      <c r="R601" s="124">
        <v>12253.87</v>
      </c>
      <c r="S601" s="79">
        <f t="shared" si="59"/>
        <v>12392</v>
      </c>
      <c r="T601" s="124">
        <v>67746.13</v>
      </c>
      <c r="U601" s="80" t="s">
        <v>167</v>
      </c>
      <c r="V601" s="81" t="s">
        <v>270</v>
      </c>
    </row>
    <row r="602" spans="1:22" s="127" customFormat="1">
      <c r="A602" s="92">
        <v>595</v>
      </c>
      <c r="B602" s="92" t="s">
        <v>701</v>
      </c>
      <c r="C602" s="132" t="s">
        <v>102</v>
      </c>
      <c r="D602" s="132" t="s">
        <v>1230</v>
      </c>
      <c r="E602" s="93" t="s">
        <v>1288</v>
      </c>
      <c r="F602" s="94">
        <v>45839</v>
      </c>
      <c r="G602" s="94">
        <v>46023</v>
      </c>
      <c r="H602" s="133">
        <v>20000</v>
      </c>
      <c r="I602" s="132">
        <v>0</v>
      </c>
      <c r="J602" s="95">
        <v>25</v>
      </c>
      <c r="K602" s="132">
        <v>574</v>
      </c>
      <c r="L602" s="79">
        <f t="shared" si="54"/>
        <v>1419.9999999999998</v>
      </c>
      <c r="M602" s="79">
        <f t="shared" si="55"/>
        <v>260</v>
      </c>
      <c r="N602" s="81">
        <f t="shared" si="56"/>
        <v>608</v>
      </c>
      <c r="O602" s="79">
        <f t="shared" si="57"/>
        <v>1418</v>
      </c>
      <c r="P602" s="92">
        <v>125</v>
      </c>
      <c r="Q602" s="79">
        <f t="shared" si="58"/>
        <v>4405</v>
      </c>
      <c r="R602" s="124">
        <v>1307</v>
      </c>
      <c r="S602" s="79">
        <f t="shared" si="59"/>
        <v>3098</v>
      </c>
      <c r="T602" s="124">
        <v>18693</v>
      </c>
      <c r="U602" s="80" t="s">
        <v>167</v>
      </c>
      <c r="V602" s="81" t="s">
        <v>270</v>
      </c>
    </row>
    <row r="603" spans="1:22" s="127" customFormat="1">
      <c r="A603" s="92">
        <v>596</v>
      </c>
      <c r="B603" s="92" t="s">
        <v>276</v>
      </c>
      <c r="C603" s="132" t="s">
        <v>261</v>
      </c>
      <c r="D603" s="132" t="s">
        <v>173</v>
      </c>
      <c r="E603" s="93" t="s">
        <v>1288</v>
      </c>
      <c r="F603" s="94">
        <v>45839</v>
      </c>
      <c r="G603" s="94">
        <v>46023</v>
      </c>
      <c r="H603" s="133">
        <v>80000</v>
      </c>
      <c r="I603" s="133">
        <v>6972</v>
      </c>
      <c r="J603" s="95">
        <v>25</v>
      </c>
      <c r="K603" s="133">
        <v>2296</v>
      </c>
      <c r="L603" s="79">
        <f t="shared" si="54"/>
        <v>5679.9999999999991</v>
      </c>
      <c r="M603" s="79">
        <f t="shared" si="55"/>
        <v>1040</v>
      </c>
      <c r="N603" s="81">
        <f t="shared" si="56"/>
        <v>2432</v>
      </c>
      <c r="O603" s="79">
        <f t="shared" si="57"/>
        <v>5672</v>
      </c>
      <c r="P603" s="124">
        <v>1840.46</v>
      </c>
      <c r="Q603" s="79">
        <f t="shared" si="58"/>
        <v>18960.46</v>
      </c>
      <c r="R603" s="124">
        <v>13540.46</v>
      </c>
      <c r="S603" s="79">
        <f t="shared" si="59"/>
        <v>12392</v>
      </c>
      <c r="T603" s="124">
        <v>66459.539999999994</v>
      </c>
      <c r="U603" s="80" t="s">
        <v>167</v>
      </c>
      <c r="V603" s="97" t="s">
        <v>269</v>
      </c>
    </row>
    <row r="604" spans="1:22" s="127" customFormat="1">
      <c r="A604" s="92">
        <v>597</v>
      </c>
      <c r="B604" s="92" t="s">
        <v>57</v>
      </c>
      <c r="C604" s="132" t="s">
        <v>54</v>
      </c>
      <c r="D604" s="132" t="s">
        <v>1151</v>
      </c>
      <c r="E604" s="93" t="s">
        <v>1288</v>
      </c>
      <c r="F604" s="94">
        <v>45839</v>
      </c>
      <c r="G604" s="94">
        <v>46023</v>
      </c>
      <c r="H604" s="133">
        <v>60000</v>
      </c>
      <c r="I604" s="133">
        <v>3143.58</v>
      </c>
      <c r="J604" s="95">
        <v>25</v>
      </c>
      <c r="K604" s="133">
        <v>1722</v>
      </c>
      <c r="L604" s="79">
        <f t="shared" si="54"/>
        <v>4260</v>
      </c>
      <c r="M604" s="79">
        <f t="shared" si="55"/>
        <v>780</v>
      </c>
      <c r="N604" s="81">
        <f t="shared" si="56"/>
        <v>1824</v>
      </c>
      <c r="O604" s="79">
        <f t="shared" si="57"/>
        <v>4254</v>
      </c>
      <c r="P604" s="124">
        <v>1740.46</v>
      </c>
      <c r="Q604" s="79">
        <f t="shared" si="58"/>
        <v>14580.46</v>
      </c>
      <c r="R604" s="124">
        <v>8430.0400000000009</v>
      </c>
      <c r="S604" s="79">
        <f t="shared" si="59"/>
        <v>9294</v>
      </c>
      <c r="T604" s="124">
        <v>51569.96</v>
      </c>
      <c r="U604" s="80" t="s">
        <v>167</v>
      </c>
      <c r="V604" s="97" t="s">
        <v>269</v>
      </c>
    </row>
    <row r="605" spans="1:22" s="127" customFormat="1">
      <c r="A605" s="92">
        <v>598</v>
      </c>
      <c r="B605" s="92" t="s">
        <v>816</v>
      </c>
      <c r="C605" s="132" t="s">
        <v>261</v>
      </c>
      <c r="D605" s="132" t="s">
        <v>174</v>
      </c>
      <c r="E605" s="93" t="s">
        <v>1288</v>
      </c>
      <c r="F605" s="94">
        <v>45778</v>
      </c>
      <c r="G605" s="94">
        <v>45962</v>
      </c>
      <c r="H605" s="133">
        <v>65000</v>
      </c>
      <c r="I605" s="133">
        <v>4427.58</v>
      </c>
      <c r="J605" s="95">
        <v>25</v>
      </c>
      <c r="K605" s="133">
        <v>1865.5</v>
      </c>
      <c r="L605" s="79">
        <f t="shared" si="54"/>
        <v>4615</v>
      </c>
      <c r="M605" s="79">
        <f t="shared" si="55"/>
        <v>845</v>
      </c>
      <c r="N605" s="81">
        <f t="shared" si="56"/>
        <v>1976</v>
      </c>
      <c r="O605" s="79">
        <f t="shared" si="57"/>
        <v>4608.5</v>
      </c>
      <c r="P605" s="92">
        <v>25</v>
      </c>
      <c r="Q605" s="79">
        <f t="shared" si="58"/>
        <v>13935</v>
      </c>
      <c r="R605" s="124">
        <v>8294.08</v>
      </c>
      <c r="S605" s="79">
        <f t="shared" si="59"/>
        <v>10068.5</v>
      </c>
      <c r="T605" s="124">
        <v>56705.919999999998</v>
      </c>
      <c r="U605" s="80" t="s">
        <v>167</v>
      </c>
      <c r="V605" s="81" t="s">
        <v>269</v>
      </c>
    </row>
    <row r="606" spans="1:22" s="127" customFormat="1">
      <c r="A606" s="92">
        <v>599</v>
      </c>
      <c r="B606" s="132" t="s">
        <v>1301</v>
      </c>
      <c r="C606" s="132" t="s">
        <v>6</v>
      </c>
      <c r="D606" s="132" t="s">
        <v>207</v>
      </c>
      <c r="E606" s="93" t="s">
        <v>690</v>
      </c>
      <c r="F606" s="94">
        <v>45809</v>
      </c>
      <c r="G606" s="94">
        <v>45992</v>
      </c>
      <c r="H606" s="133">
        <v>160000</v>
      </c>
      <c r="I606" s="133">
        <v>21514.37</v>
      </c>
      <c r="J606" s="95">
        <v>25</v>
      </c>
      <c r="K606" s="133">
        <v>4592</v>
      </c>
      <c r="L606" s="79">
        <f t="shared" si="54"/>
        <v>11359.999999999998</v>
      </c>
      <c r="M606" s="79">
        <f t="shared" si="55"/>
        <v>2080</v>
      </c>
      <c r="N606" s="81">
        <f t="shared" si="56"/>
        <v>4864</v>
      </c>
      <c r="O606" s="79">
        <f t="shared" si="57"/>
        <v>11344</v>
      </c>
      <c r="P606" s="132">
        <v>25</v>
      </c>
      <c r="Q606" s="79">
        <f t="shared" si="58"/>
        <v>34265</v>
      </c>
      <c r="R606" s="124">
        <v>29813.37</v>
      </c>
      <c r="S606" s="79">
        <f t="shared" si="59"/>
        <v>24784</v>
      </c>
      <c r="T606" s="133">
        <v>110186.63</v>
      </c>
      <c r="U606" s="80" t="s">
        <v>167</v>
      </c>
      <c r="V606" s="134" t="s">
        <v>270</v>
      </c>
    </row>
    <row r="607" spans="1:22" s="127" customFormat="1">
      <c r="A607" s="92">
        <v>600</v>
      </c>
      <c r="B607" s="92" t="s">
        <v>946</v>
      </c>
      <c r="C607" s="132" t="s">
        <v>380</v>
      </c>
      <c r="D607" s="132" t="s">
        <v>1229</v>
      </c>
      <c r="E607" s="93" t="s">
        <v>1288</v>
      </c>
      <c r="F607" s="94">
        <v>45748</v>
      </c>
      <c r="G607" s="94">
        <v>45962</v>
      </c>
      <c r="H607" s="133">
        <v>50000</v>
      </c>
      <c r="I607" s="133">
        <v>1854</v>
      </c>
      <c r="J607" s="95">
        <v>25</v>
      </c>
      <c r="K607" s="133">
        <v>1435</v>
      </c>
      <c r="L607" s="79">
        <f t="shared" si="54"/>
        <v>3549.9999999999995</v>
      </c>
      <c r="M607" s="79">
        <f t="shared" si="55"/>
        <v>650</v>
      </c>
      <c r="N607" s="81">
        <f t="shared" si="56"/>
        <v>1520</v>
      </c>
      <c r="O607" s="79">
        <f t="shared" si="57"/>
        <v>3545.0000000000005</v>
      </c>
      <c r="P607" s="92">
        <v>25</v>
      </c>
      <c r="Q607" s="79">
        <f t="shared" si="58"/>
        <v>10725</v>
      </c>
      <c r="R607" s="124">
        <v>4834</v>
      </c>
      <c r="S607" s="79">
        <f t="shared" si="59"/>
        <v>7745</v>
      </c>
      <c r="T607" s="124">
        <v>45166</v>
      </c>
      <c r="U607" s="80" t="s">
        <v>167</v>
      </c>
      <c r="V607" s="97" t="s">
        <v>270</v>
      </c>
    </row>
    <row r="608" spans="1:22" s="127" customFormat="1">
      <c r="A608" s="92">
        <v>601</v>
      </c>
      <c r="B608" s="92" t="s">
        <v>1100</v>
      </c>
      <c r="C608" s="132" t="s">
        <v>59</v>
      </c>
      <c r="D608" s="132" t="s">
        <v>914</v>
      </c>
      <c r="E608" s="93" t="s">
        <v>1288</v>
      </c>
      <c r="F608" s="94">
        <v>45717</v>
      </c>
      <c r="G608" s="94">
        <v>45901</v>
      </c>
      <c r="H608" s="133">
        <v>52000</v>
      </c>
      <c r="I608" s="133">
        <v>2136.27</v>
      </c>
      <c r="J608" s="95">
        <v>25</v>
      </c>
      <c r="K608" s="133">
        <v>1492.4</v>
      </c>
      <c r="L608" s="79">
        <f t="shared" si="54"/>
        <v>3691.9999999999995</v>
      </c>
      <c r="M608" s="79">
        <f t="shared" si="55"/>
        <v>676</v>
      </c>
      <c r="N608" s="81">
        <f t="shared" si="56"/>
        <v>1580.8</v>
      </c>
      <c r="O608" s="79">
        <f t="shared" si="57"/>
        <v>3686.8</v>
      </c>
      <c r="P608" s="92">
        <v>25</v>
      </c>
      <c r="Q608" s="79">
        <f t="shared" si="58"/>
        <v>11153</v>
      </c>
      <c r="R608" s="124">
        <v>5234.47</v>
      </c>
      <c r="S608" s="79">
        <f t="shared" si="59"/>
        <v>8054.8</v>
      </c>
      <c r="T608" s="124">
        <v>46765.53</v>
      </c>
      <c r="U608" s="80" t="s">
        <v>167</v>
      </c>
      <c r="V608" s="97" t="s">
        <v>270</v>
      </c>
    </row>
    <row r="609" spans="1:22" s="127" customFormat="1">
      <c r="A609" s="92">
        <v>602</v>
      </c>
      <c r="B609" s="92" t="s">
        <v>849</v>
      </c>
      <c r="C609" s="132" t="s">
        <v>54</v>
      </c>
      <c r="D609" s="132" t="s">
        <v>186</v>
      </c>
      <c r="E609" s="93" t="s">
        <v>1288</v>
      </c>
      <c r="F609" s="94">
        <v>45807</v>
      </c>
      <c r="G609" s="94">
        <v>45991</v>
      </c>
      <c r="H609" s="133">
        <v>95000</v>
      </c>
      <c r="I609" s="133">
        <v>10929.24</v>
      </c>
      <c r="J609" s="95">
        <v>25</v>
      </c>
      <c r="K609" s="133">
        <v>2726.5</v>
      </c>
      <c r="L609" s="79">
        <f t="shared" si="54"/>
        <v>6744.9999999999991</v>
      </c>
      <c r="M609" s="79">
        <f t="shared" si="55"/>
        <v>1235</v>
      </c>
      <c r="N609" s="81">
        <f t="shared" si="56"/>
        <v>2888</v>
      </c>
      <c r="O609" s="79">
        <f t="shared" si="57"/>
        <v>6735.5</v>
      </c>
      <c r="P609" s="92">
        <v>25</v>
      </c>
      <c r="Q609" s="79">
        <f t="shared" si="58"/>
        <v>20355</v>
      </c>
      <c r="R609" s="124">
        <v>16568.740000000002</v>
      </c>
      <c r="S609" s="79">
        <f t="shared" si="59"/>
        <v>14715.5</v>
      </c>
      <c r="T609" s="124">
        <v>78431.259999999995</v>
      </c>
      <c r="U609" s="80" t="s">
        <v>167</v>
      </c>
      <c r="V609" s="81" t="s">
        <v>269</v>
      </c>
    </row>
    <row r="610" spans="1:22" s="127" customFormat="1">
      <c r="A610" s="92">
        <v>603</v>
      </c>
      <c r="B610" s="92" t="s">
        <v>682</v>
      </c>
      <c r="C610" s="132" t="s">
        <v>21</v>
      </c>
      <c r="D610" s="132" t="s">
        <v>1163</v>
      </c>
      <c r="E610" s="93" t="s">
        <v>1288</v>
      </c>
      <c r="F610" s="94">
        <v>45717</v>
      </c>
      <c r="G610" s="94">
        <v>45901</v>
      </c>
      <c r="H610" s="133">
        <v>30000</v>
      </c>
      <c r="I610" s="132">
        <v>0</v>
      </c>
      <c r="J610" s="95">
        <v>25</v>
      </c>
      <c r="K610" s="132">
        <v>861</v>
      </c>
      <c r="L610" s="79">
        <f t="shared" si="54"/>
        <v>2130</v>
      </c>
      <c r="M610" s="79">
        <f t="shared" si="55"/>
        <v>390</v>
      </c>
      <c r="N610" s="81">
        <f t="shared" si="56"/>
        <v>912</v>
      </c>
      <c r="O610" s="79">
        <f t="shared" si="57"/>
        <v>2127</v>
      </c>
      <c r="P610" s="92">
        <v>25</v>
      </c>
      <c r="Q610" s="79">
        <f t="shared" si="58"/>
        <v>6445</v>
      </c>
      <c r="R610" s="124">
        <v>1798</v>
      </c>
      <c r="S610" s="79">
        <f t="shared" si="59"/>
        <v>4647</v>
      </c>
      <c r="T610" s="124">
        <v>28202</v>
      </c>
      <c r="U610" s="80" t="s">
        <v>167</v>
      </c>
      <c r="V610" s="97" t="s">
        <v>269</v>
      </c>
    </row>
    <row r="611" spans="1:22" s="127" customFormat="1">
      <c r="A611" s="92">
        <v>604</v>
      </c>
      <c r="B611" s="92" t="s">
        <v>789</v>
      </c>
      <c r="C611" s="132" t="s">
        <v>4</v>
      </c>
      <c r="D611" s="132" t="s">
        <v>1155</v>
      </c>
      <c r="E611" s="93" t="s">
        <v>1288</v>
      </c>
      <c r="F611" s="94">
        <v>45807</v>
      </c>
      <c r="G611" s="94">
        <v>45991</v>
      </c>
      <c r="H611" s="133">
        <v>40000</v>
      </c>
      <c r="I611" s="132">
        <v>442.65</v>
      </c>
      <c r="J611" s="95">
        <v>25</v>
      </c>
      <c r="K611" s="133">
        <v>1148</v>
      </c>
      <c r="L611" s="79">
        <f t="shared" si="54"/>
        <v>2839.9999999999995</v>
      </c>
      <c r="M611" s="79">
        <f t="shared" si="55"/>
        <v>520</v>
      </c>
      <c r="N611" s="81">
        <f t="shared" si="56"/>
        <v>1216</v>
      </c>
      <c r="O611" s="79">
        <f t="shared" si="57"/>
        <v>2836</v>
      </c>
      <c r="P611" s="92">
        <v>25</v>
      </c>
      <c r="Q611" s="79">
        <f t="shared" si="58"/>
        <v>8585</v>
      </c>
      <c r="R611" s="124">
        <v>2831.65</v>
      </c>
      <c r="S611" s="79">
        <f t="shared" si="59"/>
        <v>6196</v>
      </c>
      <c r="T611" s="124">
        <v>37168.35</v>
      </c>
      <c r="U611" s="80" t="s">
        <v>167</v>
      </c>
      <c r="V611" s="81" t="s">
        <v>269</v>
      </c>
    </row>
    <row r="612" spans="1:22" s="127" customFormat="1">
      <c r="A612" s="92">
        <v>605</v>
      </c>
      <c r="B612" s="92" t="s">
        <v>1101</v>
      </c>
      <c r="C612" s="132" t="s">
        <v>387</v>
      </c>
      <c r="D612" s="132" t="s">
        <v>209</v>
      </c>
      <c r="E612" s="93" t="s">
        <v>1288</v>
      </c>
      <c r="F612" s="94">
        <v>45717</v>
      </c>
      <c r="G612" s="94">
        <v>45901</v>
      </c>
      <c r="H612" s="133">
        <v>60000</v>
      </c>
      <c r="I612" s="133">
        <v>3486.68</v>
      </c>
      <c r="J612" s="95">
        <v>25</v>
      </c>
      <c r="K612" s="133">
        <v>1722</v>
      </c>
      <c r="L612" s="79">
        <f t="shared" si="54"/>
        <v>4260</v>
      </c>
      <c r="M612" s="79">
        <f t="shared" si="55"/>
        <v>780</v>
      </c>
      <c r="N612" s="81">
        <f t="shared" si="56"/>
        <v>1824</v>
      </c>
      <c r="O612" s="79">
        <f t="shared" si="57"/>
        <v>4254</v>
      </c>
      <c r="P612" s="92">
        <v>25</v>
      </c>
      <c r="Q612" s="79">
        <f t="shared" si="58"/>
        <v>12865</v>
      </c>
      <c r="R612" s="124">
        <v>7057.68</v>
      </c>
      <c r="S612" s="79">
        <f t="shared" si="59"/>
        <v>9294</v>
      </c>
      <c r="T612" s="124">
        <v>52942.32</v>
      </c>
      <c r="U612" s="80" t="s">
        <v>167</v>
      </c>
      <c r="V612" s="97" t="s">
        <v>269</v>
      </c>
    </row>
    <row r="613" spans="1:22" s="127" customFormat="1">
      <c r="A613" s="92">
        <v>606</v>
      </c>
      <c r="B613" s="92" t="s">
        <v>340</v>
      </c>
      <c r="C613" s="132" t="s">
        <v>21</v>
      </c>
      <c r="D613" s="132" t="s">
        <v>1176</v>
      </c>
      <c r="E613" s="93" t="s">
        <v>1288</v>
      </c>
      <c r="F613" s="94">
        <v>45839</v>
      </c>
      <c r="G613" s="94">
        <v>46023</v>
      </c>
      <c r="H613" s="133">
        <v>20000</v>
      </c>
      <c r="I613" s="132">
        <v>0</v>
      </c>
      <c r="J613" s="95">
        <v>25</v>
      </c>
      <c r="K613" s="132">
        <v>574</v>
      </c>
      <c r="L613" s="79">
        <f t="shared" si="54"/>
        <v>1419.9999999999998</v>
      </c>
      <c r="M613" s="79">
        <f t="shared" si="55"/>
        <v>260</v>
      </c>
      <c r="N613" s="81">
        <f t="shared" si="56"/>
        <v>608</v>
      </c>
      <c r="O613" s="79">
        <f t="shared" si="57"/>
        <v>1418</v>
      </c>
      <c r="P613" s="92">
        <v>125</v>
      </c>
      <c r="Q613" s="79">
        <f t="shared" si="58"/>
        <v>4405</v>
      </c>
      <c r="R613" s="124">
        <v>1307</v>
      </c>
      <c r="S613" s="79">
        <f t="shared" si="59"/>
        <v>3098</v>
      </c>
      <c r="T613" s="124">
        <v>18693</v>
      </c>
      <c r="U613" s="80" t="s">
        <v>167</v>
      </c>
      <c r="V613" s="97" t="s">
        <v>269</v>
      </c>
    </row>
    <row r="614" spans="1:22" s="127" customFormat="1">
      <c r="A614" s="92">
        <v>607</v>
      </c>
      <c r="B614" s="92" t="s">
        <v>1283</v>
      </c>
      <c r="C614" s="132" t="s">
        <v>754</v>
      </c>
      <c r="D614" s="132" t="s">
        <v>187</v>
      </c>
      <c r="E614" s="93" t="s">
        <v>690</v>
      </c>
      <c r="F614" s="94">
        <v>45778</v>
      </c>
      <c r="G614" s="94">
        <v>45962</v>
      </c>
      <c r="H614" s="133">
        <v>15000</v>
      </c>
      <c r="I614" s="132">
        <v>0</v>
      </c>
      <c r="J614" s="95">
        <v>25</v>
      </c>
      <c r="K614" s="132">
        <v>430.5</v>
      </c>
      <c r="L614" s="79">
        <f t="shared" si="54"/>
        <v>1065</v>
      </c>
      <c r="M614" s="79">
        <f t="shared" si="55"/>
        <v>195</v>
      </c>
      <c r="N614" s="81">
        <f t="shared" si="56"/>
        <v>456</v>
      </c>
      <c r="O614" s="79">
        <f t="shared" si="57"/>
        <v>1063.5</v>
      </c>
      <c r="P614" s="92">
        <v>25</v>
      </c>
      <c r="Q614" s="79">
        <f t="shared" si="58"/>
        <v>3235</v>
      </c>
      <c r="R614" s="124">
        <v>911.5</v>
      </c>
      <c r="S614" s="79">
        <f t="shared" si="59"/>
        <v>2323.5</v>
      </c>
      <c r="T614" s="124">
        <v>14088.5</v>
      </c>
      <c r="U614" s="80" t="s">
        <v>167</v>
      </c>
      <c r="V614" s="97" t="s">
        <v>269</v>
      </c>
    </row>
    <row r="615" spans="1:22" s="127" customFormat="1">
      <c r="A615" s="92">
        <v>608</v>
      </c>
      <c r="B615" s="92" t="s">
        <v>239</v>
      </c>
      <c r="C615" s="132" t="s">
        <v>266</v>
      </c>
      <c r="D615" s="132" t="s">
        <v>207</v>
      </c>
      <c r="E615" s="93" t="s">
        <v>1288</v>
      </c>
      <c r="F615" s="94">
        <v>45839</v>
      </c>
      <c r="G615" s="94">
        <v>46023</v>
      </c>
      <c r="H615" s="133">
        <v>45000</v>
      </c>
      <c r="I615" s="133">
        <v>1148.33</v>
      </c>
      <c r="J615" s="95">
        <v>25</v>
      </c>
      <c r="K615" s="133">
        <v>1291.5</v>
      </c>
      <c r="L615" s="79">
        <f t="shared" si="54"/>
        <v>3194.9999999999995</v>
      </c>
      <c r="M615" s="79">
        <f t="shared" si="55"/>
        <v>585</v>
      </c>
      <c r="N615" s="81">
        <f t="shared" si="56"/>
        <v>1368</v>
      </c>
      <c r="O615" s="79">
        <f t="shared" si="57"/>
        <v>3190.5</v>
      </c>
      <c r="P615" s="92">
        <v>125</v>
      </c>
      <c r="Q615" s="79">
        <f t="shared" si="58"/>
        <v>9755</v>
      </c>
      <c r="R615" s="124">
        <v>1602.5</v>
      </c>
      <c r="S615" s="79">
        <f t="shared" si="59"/>
        <v>6970.5</v>
      </c>
      <c r="T615" s="124">
        <v>41067.17</v>
      </c>
      <c r="U615" s="80" t="s">
        <v>167</v>
      </c>
      <c r="V615" s="97" t="s">
        <v>269</v>
      </c>
    </row>
    <row r="616" spans="1:22" s="127" customFormat="1">
      <c r="A616" s="92">
        <v>609</v>
      </c>
      <c r="B616" s="92" t="s">
        <v>223</v>
      </c>
      <c r="C616" s="132" t="s">
        <v>263</v>
      </c>
      <c r="D616" s="132" t="s">
        <v>1187</v>
      </c>
      <c r="E616" s="93" t="s">
        <v>1288</v>
      </c>
      <c r="F616" s="94">
        <v>45689</v>
      </c>
      <c r="G616" s="94">
        <v>45870</v>
      </c>
      <c r="H616" s="133">
        <v>46000</v>
      </c>
      <c r="I616" s="133">
        <v>1289.46</v>
      </c>
      <c r="J616" s="95">
        <v>25</v>
      </c>
      <c r="K616" s="133">
        <v>1320.2</v>
      </c>
      <c r="L616" s="79">
        <f t="shared" si="54"/>
        <v>3265.9999999999995</v>
      </c>
      <c r="M616" s="79">
        <f t="shared" si="55"/>
        <v>598</v>
      </c>
      <c r="N616" s="81">
        <f t="shared" si="56"/>
        <v>1398.4</v>
      </c>
      <c r="O616" s="79">
        <f t="shared" si="57"/>
        <v>3261.4</v>
      </c>
      <c r="P616" s="92">
        <v>25</v>
      </c>
      <c r="Q616" s="79">
        <f t="shared" si="58"/>
        <v>9869</v>
      </c>
      <c r="R616" s="124">
        <v>10328.26</v>
      </c>
      <c r="S616" s="79">
        <f t="shared" si="59"/>
        <v>7125.4</v>
      </c>
      <c r="T616" s="124">
        <v>41966.94</v>
      </c>
      <c r="U616" s="80" t="s">
        <v>167</v>
      </c>
      <c r="V616" s="97" t="s">
        <v>269</v>
      </c>
    </row>
    <row r="617" spans="1:22" s="127" customFormat="1">
      <c r="A617" s="92">
        <v>610</v>
      </c>
      <c r="B617" s="92" t="s">
        <v>581</v>
      </c>
      <c r="C617" s="132" t="s">
        <v>21</v>
      </c>
      <c r="D617" s="132" t="s">
        <v>1163</v>
      </c>
      <c r="E617" s="93" t="s">
        <v>1288</v>
      </c>
      <c r="F617" s="94">
        <v>45807</v>
      </c>
      <c r="G617" s="94">
        <v>45991</v>
      </c>
      <c r="H617" s="133">
        <v>20000</v>
      </c>
      <c r="I617" s="132">
        <v>0</v>
      </c>
      <c r="J617" s="95">
        <v>25</v>
      </c>
      <c r="K617" s="132">
        <v>574</v>
      </c>
      <c r="L617" s="79">
        <f t="shared" si="54"/>
        <v>1419.9999999999998</v>
      </c>
      <c r="M617" s="79">
        <f t="shared" si="55"/>
        <v>260</v>
      </c>
      <c r="N617" s="81">
        <f t="shared" si="56"/>
        <v>608</v>
      </c>
      <c r="O617" s="79">
        <f t="shared" si="57"/>
        <v>1418</v>
      </c>
      <c r="P617" s="124">
        <v>1740.46</v>
      </c>
      <c r="Q617" s="79">
        <f t="shared" si="58"/>
        <v>6020.46</v>
      </c>
      <c r="R617" s="124">
        <v>2922.46</v>
      </c>
      <c r="S617" s="79">
        <f t="shared" si="59"/>
        <v>3098</v>
      </c>
      <c r="T617" s="124">
        <v>17077.54</v>
      </c>
      <c r="U617" s="80" t="s">
        <v>167</v>
      </c>
      <c r="V617" s="81" t="s">
        <v>269</v>
      </c>
    </row>
    <row r="618" spans="1:22" s="127" customFormat="1">
      <c r="A618" s="92">
        <v>611</v>
      </c>
      <c r="B618" s="92" t="s">
        <v>1102</v>
      </c>
      <c r="C618" s="132" t="s">
        <v>261</v>
      </c>
      <c r="D618" s="132" t="s">
        <v>1231</v>
      </c>
      <c r="E618" s="93" t="s">
        <v>1288</v>
      </c>
      <c r="F618" s="94">
        <v>45717</v>
      </c>
      <c r="G618" s="94">
        <v>45901</v>
      </c>
      <c r="H618" s="133">
        <v>50000</v>
      </c>
      <c r="I618" s="133">
        <v>1854</v>
      </c>
      <c r="J618" s="95">
        <v>25</v>
      </c>
      <c r="K618" s="133">
        <v>1435</v>
      </c>
      <c r="L618" s="79">
        <f t="shared" si="54"/>
        <v>3549.9999999999995</v>
      </c>
      <c r="M618" s="79">
        <f t="shared" si="55"/>
        <v>650</v>
      </c>
      <c r="N618" s="81">
        <f t="shared" si="56"/>
        <v>1520</v>
      </c>
      <c r="O618" s="79">
        <f t="shared" si="57"/>
        <v>3545.0000000000005</v>
      </c>
      <c r="P618" s="92">
        <v>25</v>
      </c>
      <c r="Q618" s="79">
        <f t="shared" si="58"/>
        <v>10725</v>
      </c>
      <c r="R618" s="124">
        <v>4834</v>
      </c>
      <c r="S618" s="79">
        <f t="shared" si="59"/>
        <v>7745</v>
      </c>
      <c r="T618" s="124">
        <v>45166</v>
      </c>
      <c r="U618" s="80" t="s">
        <v>167</v>
      </c>
      <c r="V618" s="97" t="s">
        <v>269</v>
      </c>
    </row>
    <row r="619" spans="1:22" s="127" customFormat="1">
      <c r="A619" s="92">
        <v>612</v>
      </c>
      <c r="B619" s="92" t="s">
        <v>850</v>
      </c>
      <c r="C619" s="132" t="s">
        <v>6</v>
      </c>
      <c r="D619" s="132" t="s">
        <v>178</v>
      </c>
      <c r="E619" s="93" t="s">
        <v>1288</v>
      </c>
      <c r="F619" s="94">
        <v>45778</v>
      </c>
      <c r="G619" s="94">
        <v>45962</v>
      </c>
      <c r="H619" s="133">
        <v>125000</v>
      </c>
      <c r="I619" s="133">
        <v>17557.13</v>
      </c>
      <c r="J619" s="95">
        <v>25</v>
      </c>
      <c r="K619" s="133">
        <v>3587.5</v>
      </c>
      <c r="L619" s="79">
        <f t="shared" si="54"/>
        <v>8875</v>
      </c>
      <c r="M619" s="79">
        <f t="shared" si="55"/>
        <v>1625</v>
      </c>
      <c r="N619" s="81">
        <f t="shared" si="56"/>
        <v>3800</v>
      </c>
      <c r="O619" s="79">
        <f t="shared" si="57"/>
        <v>8862.5</v>
      </c>
      <c r="P619" s="124">
        <v>1740.46</v>
      </c>
      <c r="Q619" s="79">
        <f t="shared" si="58"/>
        <v>28490.46</v>
      </c>
      <c r="R619" s="124">
        <v>26685.09</v>
      </c>
      <c r="S619" s="79">
        <f t="shared" si="59"/>
        <v>19362.5</v>
      </c>
      <c r="T619" s="124">
        <v>98314.91</v>
      </c>
      <c r="U619" s="80" t="s">
        <v>167</v>
      </c>
      <c r="V619" s="81" t="s">
        <v>270</v>
      </c>
    </row>
    <row r="620" spans="1:22" s="127" customFormat="1">
      <c r="A620" s="92">
        <v>613</v>
      </c>
      <c r="B620" s="92" t="s">
        <v>897</v>
      </c>
      <c r="C620" s="132" t="s">
        <v>5</v>
      </c>
      <c r="D620" s="132" t="s">
        <v>1200</v>
      </c>
      <c r="E620" s="93" t="s">
        <v>1288</v>
      </c>
      <c r="F620" s="94">
        <v>45778</v>
      </c>
      <c r="G620" s="94">
        <v>45962</v>
      </c>
      <c r="H620" s="133">
        <v>195000</v>
      </c>
      <c r="I620" s="133">
        <v>34451.74</v>
      </c>
      <c r="J620" s="95">
        <v>25</v>
      </c>
      <c r="K620" s="133">
        <v>5596.5</v>
      </c>
      <c r="L620" s="79">
        <f t="shared" si="54"/>
        <v>13844.999999999998</v>
      </c>
      <c r="M620" s="79">
        <f t="shared" si="55"/>
        <v>2535</v>
      </c>
      <c r="N620" s="81">
        <f t="shared" si="56"/>
        <v>5928</v>
      </c>
      <c r="O620" s="79">
        <f t="shared" si="57"/>
        <v>13825.500000000002</v>
      </c>
      <c r="P620" s="92">
        <v>25</v>
      </c>
      <c r="Q620" s="79">
        <f t="shared" si="58"/>
        <v>41755</v>
      </c>
      <c r="R620" s="124">
        <v>41586.370000000003</v>
      </c>
      <c r="S620" s="79">
        <f t="shared" si="59"/>
        <v>30205.5</v>
      </c>
      <c r="T620" s="124">
        <v>148998.76</v>
      </c>
      <c r="U620" s="80" t="s">
        <v>167</v>
      </c>
      <c r="V620" s="81" t="s">
        <v>269</v>
      </c>
    </row>
    <row r="621" spans="1:22" s="127" customFormat="1">
      <c r="A621" s="92">
        <v>614</v>
      </c>
      <c r="B621" s="92" t="s">
        <v>249</v>
      </c>
      <c r="C621" s="132" t="s">
        <v>21</v>
      </c>
      <c r="D621" s="132" t="s">
        <v>172</v>
      </c>
      <c r="E621" s="93" t="s">
        <v>1288</v>
      </c>
      <c r="F621" s="94">
        <v>45778</v>
      </c>
      <c r="G621" s="94">
        <v>45962</v>
      </c>
      <c r="H621" s="133">
        <v>25000</v>
      </c>
      <c r="I621" s="132">
        <v>0</v>
      </c>
      <c r="J621" s="95">
        <v>25</v>
      </c>
      <c r="K621" s="132">
        <v>717.5</v>
      </c>
      <c r="L621" s="79">
        <f t="shared" si="54"/>
        <v>1774.9999999999998</v>
      </c>
      <c r="M621" s="79">
        <f t="shared" si="55"/>
        <v>325</v>
      </c>
      <c r="N621" s="81">
        <f t="shared" si="56"/>
        <v>760</v>
      </c>
      <c r="O621" s="79">
        <f t="shared" si="57"/>
        <v>1772.5000000000002</v>
      </c>
      <c r="P621" s="92">
        <v>125</v>
      </c>
      <c r="Q621" s="79">
        <f t="shared" si="58"/>
        <v>5475</v>
      </c>
      <c r="R621" s="124">
        <v>1602.5</v>
      </c>
      <c r="S621" s="79">
        <f t="shared" si="59"/>
        <v>3872.5</v>
      </c>
      <c r="T621" s="124">
        <v>23397.5</v>
      </c>
      <c r="U621" s="80" t="s">
        <v>167</v>
      </c>
      <c r="V621" s="81" t="s">
        <v>269</v>
      </c>
    </row>
    <row r="622" spans="1:22" s="127" customFormat="1">
      <c r="A622" s="92">
        <v>615</v>
      </c>
      <c r="B622" s="92" t="s">
        <v>621</v>
      </c>
      <c r="C622" s="132" t="s">
        <v>14</v>
      </c>
      <c r="D622" s="132" t="s">
        <v>1171</v>
      </c>
      <c r="E622" s="93" t="s">
        <v>1288</v>
      </c>
      <c r="F622" s="94">
        <v>45778</v>
      </c>
      <c r="G622" s="94">
        <v>45962</v>
      </c>
      <c r="H622" s="133">
        <v>45000</v>
      </c>
      <c r="I622" s="133">
        <v>1148.33</v>
      </c>
      <c r="J622" s="95">
        <v>25</v>
      </c>
      <c r="K622" s="133">
        <v>1291.5</v>
      </c>
      <c r="L622" s="79">
        <f t="shared" si="54"/>
        <v>3194.9999999999995</v>
      </c>
      <c r="M622" s="79">
        <f t="shared" si="55"/>
        <v>585</v>
      </c>
      <c r="N622" s="81">
        <f t="shared" si="56"/>
        <v>1368</v>
      </c>
      <c r="O622" s="79">
        <f t="shared" si="57"/>
        <v>3190.5</v>
      </c>
      <c r="P622" s="92">
        <v>25</v>
      </c>
      <c r="Q622" s="79">
        <f t="shared" si="58"/>
        <v>9655</v>
      </c>
      <c r="R622" s="124">
        <v>3832.83</v>
      </c>
      <c r="S622" s="79">
        <f t="shared" si="59"/>
        <v>6970.5</v>
      </c>
      <c r="T622" s="124">
        <v>41167.17</v>
      </c>
      <c r="U622" s="80" t="s">
        <v>167</v>
      </c>
      <c r="V622" s="81" t="s">
        <v>269</v>
      </c>
    </row>
    <row r="623" spans="1:22" s="127" customFormat="1">
      <c r="A623" s="92">
        <v>616</v>
      </c>
      <c r="B623" s="92" t="s">
        <v>1263</v>
      </c>
      <c r="C623" s="132" t="s">
        <v>59</v>
      </c>
      <c r="D623" s="132" t="s">
        <v>174</v>
      </c>
      <c r="E623" s="93" t="s">
        <v>1288</v>
      </c>
      <c r="F623" s="94">
        <v>45748</v>
      </c>
      <c r="G623" s="94">
        <v>45962</v>
      </c>
      <c r="H623" s="133">
        <v>60000</v>
      </c>
      <c r="I623" s="133">
        <v>3486.68</v>
      </c>
      <c r="J623" s="95">
        <v>25</v>
      </c>
      <c r="K623" s="133">
        <v>1722</v>
      </c>
      <c r="L623" s="79">
        <f t="shared" si="54"/>
        <v>4260</v>
      </c>
      <c r="M623" s="79">
        <f t="shared" si="55"/>
        <v>780</v>
      </c>
      <c r="N623" s="81">
        <f t="shared" si="56"/>
        <v>1824</v>
      </c>
      <c r="O623" s="79">
        <f t="shared" si="57"/>
        <v>4254</v>
      </c>
      <c r="P623" s="92">
        <v>25</v>
      </c>
      <c r="Q623" s="79">
        <f t="shared" si="58"/>
        <v>12865</v>
      </c>
      <c r="R623" s="124">
        <v>7057.68</v>
      </c>
      <c r="S623" s="79">
        <f t="shared" si="59"/>
        <v>9294</v>
      </c>
      <c r="T623" s="124">
        <v>52942.32</v>
      </c>
      <c r="U623" s="80" t="s">
        <v>167</v>
      </c>
      <c r="V623" s="97" t="s">
        <v>269</v>
      </c>
    </row>
    <row r="624" spans="1:22" s="127" customFormat="1">
      <c r="A624" s="92">
        <v>617</v>
      </c>
      <c r="B624" s="92" t="s">
        <v>600</v>
      </c>
      <c r="C624" s="132" t="s">
        <v>577</v>
      </c>
      <c r="D624" s="132" t="s">
        <v>1143</v>
      </c>
      <c r="E624" s="93" t="s">
        <v>1288</v>
      </c>
      <c r="F624" s="94">
        <v>45839</v>
      </c>
      <c r="G624" s="94">
        <v>46023</v>
      </c>
      <c r="H624" s="133">
        <v>20000</v>
      </c>
      <c r="I624" s="132">
        <v>0</v>
      </c>
      <c r="J624" s="95">
        <v>25</v>
      </c>
      <c r="K624" s="132">
        <v>574</v>
      </c>
      <c r="L624" s="79">
        <f t="shared" si="54"/>
        <v>1419.9999999999998</v>
      </c>
      <c r="M624" s="79">
        <f t="shared" si="55"/>
        <v>260</v>
      </c>
      <c r="N624" s="81">
        <f t="shared" si="56"/>
        <v>608</v>
      </c>
      <c r="O624" s="79">
        <f t="shared" si="57"/>
        <v>1418</v>
      </c>
      <c r="P624" s="92">
        <v>25</v>
      </c>
      <c r="Q624" s="79">
        <f t="shared" si="58"/>
        <v>4305</v>
      </c>
      <c r="R624" s="124">
        <v>1207</v>
      </c>
      <c r="S624" s="79">
        <f t="shared" si="59"/>
        <v>3098</v>
      </c>
      <c r="T624" s="124">
        <v>18793</v>
      </c>
      <c r="U624" s="80" t="s">
        <v>167</v>
      </c>
      <c r="V624" s="81" t="s">
        <v>269</v>
      </c>
    </row>
    <row r="625" spans="1:22" s="127" customFormat="1">
      <c r="A625" s="92">
        <v>618</v>
      </c>
      <c r="B625" s="132" t="s">
        <v>1331</v>
      </c>
      <c r="C625" s="132" t="s">
        <v>381</v>
      </c>
      <c r="D625" s="132" t="s">
        <v>187</v>
      </c>
      <c r="E625" s="93" t="s">
        <v>690</v>
      </c>
      <c r="F625" s="94">
        <v>45839</v>
      </c>
      <c r="G625" s="94">
        <v>46023</v>
      </c>
      <c r="H625" s="133">
        <v>120000</v>
      </c>
      <c r="I625" s="133">
        <v>16809.87</v>
      </c>
      <c r="J625" s="95">
        <v>25</v>
      </c>
      <c r="K625" s="133">
        <v>3444</v>
      </c>
      <c r="L625" s="79">
        <f t="shared" si="54"/>
        <v>8520</v>
      </c>
      <c r="M625" s="79">
        <f t="shared" si="55"/>
        <v>1560</v>
      </c>
      <c r="N625" s="81">
        <f t="shared" si="56"/>
        <v>3648</v>
      </c>
      <c r="O625" s="79">
        <f t="shared" si="57"/>
        <v>8508</v>
      </c>
      <c r="P625" s="132">
        <v>25</v>
      </c>
      <c r="Q625" s="79">
        <f t="shared" si="58"/>
        <v>25705</v>
      </c>
      <c r="R625" s="133">
        <v>23926.87</v>
      </c>
      <c r="S625" s="79">
        <f t="shared" si="59"/>
        <v>18588</v>
      </c>
      <c r="T625" s="133">
        <v>96073.13</v>
      </c>
      <c r="U625" s="80" t="s">
        <v>167</v>
      </c>
      <c r="V625" s="134" t="s">
        <v>269</v>
      </c>
    </row>
    <row r="626" spans="1:22" s="127" customFormat="1">
      <c r="A626" s="92">
        <v>619</v>
      </c>
      <c r="B626" s="135" t="s">
        <v>495</v>
      </c>
      <c r="C626" s="132" t="s">
        <v>14</v>
      </c>
      <c r="D626" s="132" t="s">
        <v>1156</v>
      </c>
      <c r="E626" s="93" t="s">
        <v>1288</v>
      </c>
      <c r="F626" s="94">
        <v>45689</v>
      </c>
      <c r="G626" s="94">
        <v>45870</v>
      </c>
      <c r="H626" s="133">
        <v>35000</v>
      </c>
      <c r="I626" s="132">
        <v>0</v>
      </c>
      <c r="J626" s="95">
        <v>25</v>
      </c>
      <c r="K626" s="133">
        <v>1004.5</v>
      </c>
      <c r="L626" s="79">
        <f t="shared" si="54"/>
        <v>2485</v>
      </c>
      <c r="M626" s="79">
        <f t="shared" si="55"/>
        <v>455</v>
      </c>
      <c r="N626" s="81">
        <f t="shared" si="56"/>
        <v>1064</v>
      </c>
      <c r="O626" s="79">
        <f t="shared" si="57"/>
        <v>2481.5</v>
      </c>
      <c r="P626" s="124">
        <v>3555.92</v>
      </c>
      <c r="Q626" s="79">
        <f t="shared" si="58"/>
        <v>11045.92</v>
      </c>
      <c r="R626" s="124">
        <v>3908.96</v>
      </c>
      <c r="S626" s="79">
        <f t="shared" si="59"/>
        <v>5421.5</v>
      </c>
      <c r="T626" s="136">
        <v>29375.58</v>
      </c>
      <c r="U626" s="80" t="s">
        <v>167</v>
      </c>
      <c r="V626" s="97" t="s">
        <v>269</v>
      </c>
    </row>
    <row r="627" spans="1:22" s="127" customFormat="1">
      <c r="A627" s="92">
        <v>620</v>
      </c>
      <c r="B627" s="92" t="s">
        <v>851</v>
      </c>
      <c r="C627" s="132" t="s">
        <v>872</v>
      </c>
      <c r="D627" s="132" t="s">
        <v>267</v>
      </c>
      <c r="E627" s="93" t="s">
        <v>1288</v>
      </c>
      <c r="F627" s="94">
        <v>45778</v>
      </c>
      <c r="G627" s="94">
        <v>45962</v>
      </c>
      <c r="H627" s="133">
        <v>80000</v>
      </c>
      <c r="I627" s="133">
        <v>7400.87</v>
      </c>
      <c r="J627" s="95">
        <v>25</v>
      </c>
      <c r="K627" s="133">
        <v>2296</v>
      </c>
      <c r="L627" s="79">
        <f t="shared" si="54"/>
        <v>5679.9999999999991</v>
      </c>
      <c r="M627" s="79">
        <f t="shared" si="55"/>
        <v>1040</v>
      </c>
      <c r="N627" s="81">
        <f t="shared" si="56"/>
        <v>2432</v>
      </c>
      <c r="O627" s="79">
        <f t="shared" si="57"/>
        <v>5672</v>
      </c>
      <c r="P627" s="92">
        <v>25</v>
      </c>
      <c r="Q627" s="79">
        <f t="shared" si="58"/>
        <v>17145</v>
      </c>
      <c r="R627" s="124">
        <v>12153.87</v>
      </c>
      <c r="S627" s="79">
        <f t="shared" si="59"/>
        <v>12392</v>
      </c>
      <c r="T627" s="124">
        <v>67846.13</v>
      </c>
      <c r="U627" s="80" t="s">
        <v>167</v>
      </c>
      <c r="V627" s="81" t="s">
        <v>269</v>
      </c>
    </row>
    <row r="628" spans="1:22" s="127" customFormat="1">
      <c r="A628" s="92">
        <v>621</v>
      </c>
      <c r="B628" s="92" t="s">
        <v>852</v>
      </c>
      <c r="C628" s="132" t="s">
        <v>23</v>
      </c>
      <c r="D628" s="132" t="s">
        <v>267</v>
      </c>
      <c r="E628" s="93" t="s">
        <v>1288</v>
      </c>
      <c r="F628" s="94">
        <v>45839</v>
      </c>
      <c r="G628" s="94">
        <v>46023</v>
      </c>
      <c r="H628" s="133">
        <v>80000</v>
      </c>
      <c r="I628" s="133">
        <v>7400.87</v>
      </c>
      <c r="J628" s="95">
        <v>25</v>
      </c>
      <c r="K628" s="133">
        <v>2296</v>
      </c>
      <c r="L628" s="79">
        <f t="shared" si="54"/>
        <v>5679.9999999999991</v>
      </c>
      <c r="M628" s="79">
        <f t="shared" si="55"/>
        <v>1040</v>
      </c>
      <c r="N628" s="81">
        <f t="shared" si="56"/>
        <v>2432</v>
      </c>
      <c r="O628" s="79">
        <f t="shared" si="57"/>
        <v>5672</v>
      </c>
      <c r="P628" s="92">
        <v>25</v>
      </c>
      <c r="Q628" s="79">
        <f t="shared" si="58"/>
        <v>17145</v>
      </c>
      <c r="R628" s="124">
        <v>12153.87</v>
      </c>
      <c r="S628" s="79">
        <f t="shared" si="59"/>
        <v>12392</v>
      </c>
      <c r="T628" s="124">
        <v>67846.13</v>
      </c>
      <c r="U628" s="80" t="s">
        <v>167</v>
      </c>
      <c r="V628" s="81" t="s">
        <v>269</v>
      </c>
    </row>
    <row r="629" spans="1:22">
      <c r="A629" s="92">
        <v>622</v>
      </c>
      <c r="B629" s="92" t="s">
        <v>1103</v>
      </c>
      <c r="C629" s="132" t="s">
        <v>61</v>
      </c>
      <c r="D629" s="132" t="s">
        <v>184</v>
      </c>
      <c r="E629" s="93" t="s">
        <v>1288</v>
      </c>
      <c r="F629" s="94">
        <v>45717</v>
      </c>
      <c r="G629" s="94">
        <v>45901</v>
      </c>
      <c r="H629" s="133">
        <v>60000</v>
      </c>
      <c r="I629" s="133">
        <v>3486.68</v>
      </c>
      <c r="J629" s="95">
        <v>25</v>
      </c>
      <c r="K629" s="133">
        <v>1722</v>
      </c>
      <c r="L629" s="79">
        <f t="shared" si="54"/>
        <v>4260</v>
      </c>
      <c r="M629" s="79">
        <f t="shared" si="55"/>
        <v>780</v>
      </c>
      <c r="N629" s="81">
        <f t="shared" si="56"/>
        <v>1824</v>
      </c>
      <c r="O629" s="79">
        <f t="shared" si="57"/>
        <v>4254</v>
      </c>
      <c r="P629" s="92">
        <v>25</v>
      </c>
      <c r="Q629" s="79">
        <f t="shared" si="58"/>
        <v>12865</v>
      </c>
      <c r="R629" s="124">
        <v>7057.68</v>
      </c>
      <c r="S629" s="79">
        <f t="shared" si="59"/>
        <v>9294</v>
      </c>
      <c r="T629" s="124">
        <v>52942.32</v>
      </c>
      <c r="U629" s="80" t="s">
        <v>167</v>
      </c>
      <c r="V629" s="137" t="s">
        <v>269</v>
      </c>
    </row>
    <row r="630" spans="1:22">
      <c r="A630" s="92">
        <v>623</v>
      </c>
      <c r="B630" s="92" t="s">
        <v>369</v>
      </c>
      <c r="C630" s="132" t="s">
        <v>54</v>
      </c>
      <c r="D630" s="132" t="s">
        <v>177</v>
      </c>
      <c r="E630" s="93" t="s">
        <v>1288</v>
      </c>
      <c r="F630" s="94">
        <v>45778</v>
      </c>
      <c r="G630" s="94">
        <v>45962</v>
      </c>
      <c r="H630" s="133">
        <v>55000</v>
      </c>
      <c r="I630" s="133">
        <v>2559.6799999999998</v>
      </c>
      <c r="J630" s="95">
        <v>25</v>
      </c>
      <c r="K630" s="133">
        <v>1578.5</v>
      </c>
      <c r="L630" s="79">
        <f t="shared" si="54"/>
        <v>3904.9999999999995</v>
      </c>
      <c r="M630" s="79">
        <f t="shared" si="55"/>
        <v>715</v>
      </c>
      <c r="N630" s="81">
        <f t="shared" si="56"/>
        <v>1672</v>
      </c>
      <c r="O630" s="79">
        <f t="shared" si="57"/>
        <v>3899.5000000000005</v>
      </c>
      <c r="P630" s="92">
        <v>25</v>
      </c>
      <c r="Q630" s="79">
        <f t="shared" si="58"/>
        <v>11795</v>
      </c>
      <c r="R630" s="124">
        <v>5835.18</v>
      </c>
      <c r="S630" s="79">
        <f t="shared" si="59"/>
        <v>8519.5</v>
      </c>
      <c r="T630" s="124">
        <v>49164.82</v>
      </c>
      <c r="U630" s="80" t="s">
        <v>167</v>
      </c>
      <c r="V630" s="150" t="s">
        <v>270</v>
      </c>
    </row>
    <row r="631" spans="1:22">
      <c r="A631" s="92">
        <v>624</v>
      </c>
      <c r="B631" s="92" t="s">
        <v>693</v>
      </c>
      <c r="C631" s="132" t="s">
        <v>67</v>
      </c>
      <c r="D631" s="132" t="s">
        <v>1232</v>
      </c>
      <c r="E631" s="93" t="s">
        <v>1288</v>
      </c>
      <c r="F631" s="94">
        <v>45717</v>
      </c>
      <c r="G631" s="94">
        <v>45901</v>
      </c>
      <c r="H631" s="133">
        <v>50000</v>
      </c>
      <c r="I631" s="133">
        <v>1596.68</v>
      </c>
      <c r="J631" s="95">
        <v>25</v>
      </c>
      <c r="K631" s="133">
        <v>1435</v>
      </c>
      <c r="L631" s="79">
        <f t="shared" si="54"/>
        <v>3549.9999999999995</v>
      </c>
      <c r="M631" s="79">
        <f t="shared" si="55"/>
        <v>650</v>
      </c>
      <c r="N631" s="81">
        <f t="shared" si="56"/>
        <v>1520</v>
      </c>
      <c r="O631" s="79">
        <f t="shared" si="57"/>
        <v>3545.0000000000005</v>
      </c>
      <c r="P631" s="124">
        <v>1740.46</v>
      </c>
      <c r="Q631" s="79">
        <f t="shared" si="58"/>
        <v>12440.46</v>
      </c>
      <c r="R631" s="124">
        <v>6292.14</v>
      </c>
      <c r="S631" s="79">
        <f t="shared" si="59"/>
        <v>7745</v>
      </c>
      <c r="T631" s="124">
        <v>43707.86</v>
      </c>
      <c r="U631" s="80" t="s">
        <v>167</v>
      </c>
      <c r="V631" s="137" t="s">
        <v>270</v>
      </c>
    </row>
    <row r="632" spans="1:22">
      <c r="A632" s="92">
        <v>625</v>
      </c>
      <c r="B632" s="92" t="s">
        <v>947</v>
      </c>
      <c r="C632" s="132" t="s">
        <v>381</v>
      </c>
      <c r="D632" s="132" t="s">
        <v>174</v>
      </c>
      <c r="E632" s="93" t="s">
        <v>1288</v>
      </c>
      <c r="F632" s="94">
        <v>45748</v>
      </c>
      <c r="G632" s="94">
        <v>45962</v>
      </c>
      <c r="H632" s="133">
        <v>60000</v>
      </c>
      <c r="I632" s="133">
        <v>3143.58</v>
      </c>
      <c r="J632" s="95">
        <v>25</v>
      </c>
      <c r="K632" s="133">
        <v>1722</v>
      </c>
      <c r="L632" s="79">
        <f t="shared" si="54"/>
        <v>4260</v>
      </c>
      <c r="M632" s="79">
        <f t="shared" si="55"/>
        <v>780</v>
      </c>
      <c r="N632" s="81">
        <f t="shared" si="56"/>
        <v>1824</v>
      </c>
      <c r="O632" s="79">
        <f t="shared" si="57"/>
        <v>4254</v>
      </c>
      <c r="P632" s="124">
        <v>1740.46</v>
      </c>
      <c r="Q632" s="79">
        <f t="shared" si="58"/>
        <v>14580.46</v>
      </c>
      <c r="R632" s="124">
        <v>7057.68</v>
      </c>
      <c r="S632" s="79">
        <f t="shared" si="59"/>
        <v>9294</v>
      </c>
      <c r="T632" s="124">
        <v>51569.96</v>
      </c>
      <c r="U632" s="80" t="s">
        <v>167</v>
      </c>
      <c r="V632" s="137" t="s">
        <v>270</v>
      </c>
    </row>
    <row r="633" spans="1:22">
      <c r="A633" s="92">
        <v>626</v>
      </c>
      <c r="B633" s="92" t="s">
        <v>948</v>
      </c>
      <c r="C633" s="132" t="s">
        <v>1289</v>
      </c>
      <c r="D633" s="132" t="s">
        <v>192</v>
      </c>
      <c r="E633" s="93" t="s">
        <v>1288</v>
      </c>
      <c r="F633" s="94">
        <v>45748</v>
      </c>
      <c r="G633" s="94">
        <v>45962</v>
      </c>
      <c r="H633" s="133">
        <v>46000</v>
      </c>
      <c r="I633" s="133">
        <v>1032.1400000000001</v>
      </c>
      <c r="J633" s="95">
        <v>25</v>
      </c>
      <c r="K633" s="133">
        <v>1320.2</v>
      </c>
      <c r="L633" s="79">
        <f t="shared" si="54"/>
        <v>3265.9999999999995</v>
      </c>
      <c r="M633" s="79">
        <f t="shared" si="55"/>
        <v>598</v>
      </c>
      <c r="N633" s="81">
        <f t="shared" si="56"/>
        <v>1398.4</v>
      </c>
      <c r="O633" s="79">
        <f t="shared" si="57"/>
        <v>3261.4</v>
      </c>
      <c r="P633" s="124">
        <v>1740.46</v>
      </c>
      <c r="Q633" s="79">
        <f t="shared" si="58"/>
        <v>11584.46</v>
      </c>
      <c r="R633" s="124">
        <v>4033.06</v>
      </c>
      <c r="S633" s="79">
        <f t="shared" si="59"/>
        <v>7125.4</v>
      </c>
      <c r="T633" s="124">
        <v>40508.800000000003</v>
      </c>
      <c r="U633" s="80" t="s">
        <v>167</v>
      </c>
      <c r="V633" s="137" t="s">
        <v>270</v>
      </c>
    </row>
    <row r="634" spans="1:22">
      <c r="A634" s="92">
        <v>627</v>
      </c>
      <c r="B634" s="92" t="s">
        <v>817</v>
      </c>
      <c r="C634" s="132" t="s">
        <v>17</v>
      </c>
      <c r="D634" s="132" t="s">
        <v>173</v>
      </c>
      <c r="E634" s="93" t="s">
        <v>1288</v>
      </c>
      <c r="F634" s="94">
        <v>45717</v>
      </c>
      <c r="G634" s="94">
        <v>45901</v>
      </c>
      <c r="H634" s="133">
        <v>50000</v>
      </c>
      <c r="I634" s="133">
        <v>1854</v>
      </c>
      <c r="J634" s="95">
        <v>25</v>
      </c>
      <c r="K634" s="133">
        <v>1435</v>
      </c>
      <c r="L634" s="79">
        <f t="shared" si="54"/>
        <v>3549.9999999999995</v>
      </c>
      <c r="M634" s="79">
        <f t="shared" si="55"/>
        <v>650</v>
      </c>
      <c r="N634" s="81">
        <f t="shared" si="56"/>
        <v>1520</v>
      </c>
      <c r="O634" s="79">
        <f t="shared" si="57"/>
        <v>3545.0000000000005</v>
      </c>
      <c r="P634" s="92">
        <v>25</v>
      </c>
      <c r="Q634" s="79">
        <f t="shared" si="58"/>
        <v>10725</v>
      </c>
      <c r="R634" s="124">
        <v>4834</v>
      </c>
      <c r="S634" s="79">
        <f t="shared" si="59"/>
        <v>7745</v>
      </c>
      <c r="T634" s="124">
        <v>45166</v>
      </c>
      <c r="U634" s="80" t="s">
        <v>167</v>
      </c>
      <c r="V634" s="137" t="s">
        <v>270</v>
      </c>
    </row>
    <row r="635" spans="1:22">
      <c r="A635" s="92">
        <v>628</v>
      </c>
      <c r="B635" s="92" t="s">
        <v>949</v>
      </c>
      <c r="C635" s="132" t="s">
        <v>414</v>
      </c>
      <c r="D635" s="132" t="s">
        <v>209</v>
      </c>
      <c r="E635" s="93" t="s">
        <v>1288</v>
      </c>
      <c r="F635" s="94">
        <v>45748</v>
      </c>
      <c r="G635" s="94">
        <v>45962</v>
      </c>
      <c r="H635" s="133">
        <v>7000</v>
      </c>
      <c r="I635" s="133">
        <v>5368.48</v>
      </c>
      <c r="J635" s="95">
        <v>25</v>
      </c>
      <c r="K635" s="132">
        <v>200.9</v>
      </c>
      <c r="L635" s="79">
        <f t="shared" si="54"/>
        <v>496.99999999999994</v>
      </c>
      <c r="M635" s="79">
        <f t="shared" si="55"/>
        <v>91</v>
      </c>
      <c r="N635" s="81">
        <f t="shared" si="56"/>
        <v>212.8</v>
      </c>
      <c r="O635" s="79">
        <f t="shared" si="57"/>
        <v>496.3</v>
      </c>
      <c r="P635" s="92">
        <v>25</v>
      </c>
      <c r="Q635" s="79">
        <f t="shared" si="58"/>
        <v>1523</v>
      </c>
      <c r="R635" s="124">
        <v>9530.48</v>
      </c>
      <c r="S635" s="79">
        <f t="shared" si="59"/>
        <v>1084.3</v>
      </c>
      <c r="T635" s="124">
        <v>60469.52</v>
      </c>
      <c r="U635" s="80" t="s">
        <v>167</v>
      </c>
      <c r="V635" s="137" t="s">
        <v>270</v>
      </c>
    </row>
    <row r="636" spans="1:22">
      <c r="A636" s="92">
        <v>629</v>
      </c>
      <c r="B636" s="92" t="s">
        <v>72</v>
      </c>
      <c r="C636" s="132" t="s">
        <v>15</v>
      </c>
      <c r="D636" s="132" t="s">
        <v>174</v>
      </c>
      <c r="E636" s="93" t="s">
        <v>1288</v>
      </c>
      <c r="F636" s="94">
        <v>45839</v>
      </c>
      <c r="G636" s="94">
        <v>46023</v>
      </c>
      <c r="H636" s="133">
        <v>31000</v>
      </c>
      <c r="I636" s="132">
        <v>0</v>
      </c>
      <c r="J636" s="95">
        <v>25</v>
      </c>
      <c r="K636" s="132">
        <v>889.7</v>
      </c>
      <c r="L636" s="79">
        <f t="shared" si="54"/>
        <v>2201</v>
      </c>
      <c r="M636" s="79">
        <f t="shared" si="55"/>
        <v>403</v>
      </c>
      <c r="N636" s="81">
        <f t="shared" si="56"/>
        <v>942.4</v>
      </c>
      <c r="O636" s="79">
        <f t="shared" si="57"/>
        <v>2197.9</v>
      </c>
      <c r="P636" s="124">
        <v>1125</v>
      </c>
      <c r="Q636" s="79">
        <f t="shared" si="58"/>
        <v>7759</v>
      </c>
      <c r="R636" s="124">
        <v>6430.28</v>
      </c>
      <c r="S636" s="79">
        <f t="shared" si="59"/>
        <v>4801.8999999999996</v>
      </c>
      <c r="T636" s="124">
        <v>28042.9</v>
      </c>
      <c r="U636" s="80" t="s">
        <v>167</v>
      </c>
      <c r="V636" s="137" t="s">
        <v>269</v>
      </c>
    </row>
    <row r="637" spans="1:22">
      <c r="A637" s="92">
        <v>630</v>
      </c>
      <c r="B637" s="92" t="s">
        <v>63</v>
      </c>
      <c r="C637" s="132" t="s">
        <v>1289</v>
      </c>
      <c r="D637" s="132" t="s">
        <v>205</v>
      </c>
      <c r="E637" s="93" t="s">
        <v>1288</v>
      </c>
      <c r="F637" s="94">
        <v>45807</v>
      </c>
      <c r="G637" s="94">
        <v>45991</v>
      </c>
      <c r="H637" s="133">
        <v>46000</v>
      </c>
      <c r="I637" s="133">
        <v>1289.46</v>
      </c>
      <c r="J637" s="95">
        <v>25</v>
      </c>
      <c r="K637" s="133">
        <v>1320.2</v>
      </c>
      <c r="L637" s="79">
        <f t="shared" si="54"/>
        <v>3265.9999999999995</v>
      </c>
      <c r="M637" s="79">
        <f t="shared" si="55"/>
        <v>598</v>
      </c>
      <c r="N637" s="81">
        <f t="shared" si="56"/>
        <v>1398.4</v>
      </c>
      <c r="O637" s="79">
        <f t="shared" si="57"/>
        <v>3261.4</v>
      </c>
      <c r="P637" s="92">
        <v>25</v>
      </c>
      <c r="Q637" s="79">
        <f t="shared" si="58"/>
        <v>9869</v>
      </c>
      <c r="R637" s="124">
        <v>4033.06</v>
      </c>
      <c r="S637" s="79">
        <f t="shared" si="59"/>
        <v>7125.4</v>
      </c>
      <c r="T637" s="124">
        <v>41966.94</v>
      </c>
      <c r="U637" s="80" t="s">
        <v>167</v>
      </c>
      <c r="V637" s="150" t="s">
        <v>269</v>
      </c>
    </row>
    <row r="638" spans="1:22" s="127" customFormat="1">
      <c r="A638" s="92">
        <v>631</v>
      </c>
      <c r="B638" s="92" t="s">
        <v>1104</v>
      </c>
      <c r="C638" s="132" t="s">
        <v>261</v>
      </c>
      <c r="D638" s="132" t="s">
        <v>376</v>
      </c>
      <c r="E638" s="93" t="s">
        <v>1288</v>
      </c>
      <c r="F638" s="94">
        <v>45717</v>
      </c>
      <c r="G638" s="94">
        <v>45901</v>
      </c>
      <c r="H638" s="133">
        <v>80000</v>
      </c>
      <c r="I638" s="133">
        <v>7400.87</v>
      </c>
      <c r="J638" s="95">
        <v>25</v>
      </c>
      <c r="K638" s="133">
        <v>2296</v>
      </c>
      <c r="L638" s="79">
        <f t="shared" si="54"/>
        <v>5679.9999999999991</v>
      </c>
      <c r="M638" s="79">
        <f t="shared" si="55"/>
        <v>1040</v>
      </c>
      <c r="N638" s="81">
        <f t="shared" si="56"/>
        <v>2432</v>
      </c>
      <c r="O638" s="79">
        <f t="shared" si="57"/>
        <v>5672</v>
      </c>
      <c r="P638" s="92">
        <v>25</v>
      </c>
      <c r="Q638" s="79">
        <f t="shared" si="58"/>
        <v>17145</v>
      </c>
      <c r="R638" s="124">
        <v>12153.87</v>
      </c>
      <c r="S638" s="79">
        <f t="shared" si="59"/>
        <v>12392</v>
      </c>
      <c r="T638" s="124">
        <v>67846.13</v>
      </c>
      <c r="U638" s="80" t="s">
        <v>167</v>
      </c>
      <c r="V638" s="137" t="s">
        <v>269</v>
      </c>
    </row>
    <row r="639" spans="1:22" s="127" customFormat="1">
      <c r="A639" s="92">
        <v>632</v>
      </c>
      <c r="B639" s="92" t="s">
        <v>328</v>
      </c>
      <c r="C639" s="132" t="s">
        <v>79</v>
      </c>
      <c r="D639" s="132" t="s">
        <v>1163</v>
      </c>
      <c r="E639" s="93" t="s">
        <v>1288</v>
      </c>
      <c r="F639" s="94">
        <v>45839</v>
      </c>
      <c r="G639" s="94">
        <v>46023</v>
      </c>
      <c r="H639" s="133">
        <v>60000</v>
      </c>
      <c r="I639" s="133">
        <v>3486.68</v>
      </c>
      <c r="J639" s="95">
        <v>25</v>
      </c>
      <c r="K639" s="133">
        <v>1722</v>
      </c>
      <c r="L639" s="79">
        <f t="shared" si="54"/>
        <v>4260</v>
      </c>
      <c r="M639" s="79">
        <f t="shared" si="55"/>
        <v>780</v>
      </c>
      <c r="N639" s="81">
        <f t="shared" si="56"/>
        <v>1824</v>
      </c>
      <c r="O639" s="79">
        <f t="shared" si="57"/>
        <v>4254</v>
      </c>
      <c r="P639" s="92">
        <v>125</v>
      </c>
      <c r="Q639" s="79">
        <f t="shared" si="58"/>
        <v>12965</v>
      </c>
      <c r="R639" s="124">
        <v>7157.68</v>
      </c>
      <c r="S639" s="79">
        <f t="shared" si="59"/>
        <v>9294</v>
      </c>
      <c r="T639" s="124">
        <v>52842.32</v>
      </c>
      <c r="U639" s="80" t="s">
        <v>167</v>
      </c>
      <c r="V639" s="150" t="s">
        <v>269</v>
      </c>
    </row>
    <row r="640" spans="1:22" s="127" customFormat="1">
      <c r="A640" s="92">
        <v>633</v>
      </c>
      <c r="B640" s="92" t="s">
        <v>75</v>
      </c>
      <c r="C640" s="132" t="s">
        <v>54</v>
      </c>
      <c r="D640" s="132" t="s">
        <v>1145</v>
      </c>
      <c r="E640" s="93" t="s">
        <v>1288</v>
      </c>
      <c r="F640" s="94">
        <v>45807</v>
      </c>
      <c r="G640" s="94">
        <v>45991</v>
      </c>
      <c r="H640" s="133">
        <v>29662.5</v>
      </c>
      <c r="I640" s="132">
        <v>0</v>
      </c>
      <c r="J640" s="95">
        <v>25</v>
      </c>
      <c r="K640" s="132">
        <v>851.31</v>
      </c>
      <c r="L640" s="79">
        <f t="shared" si="54"/>
        <v>2106.0374999999999</v>
      </c>
      <c r="M640" s="79">
        <f t="shared" si="55"/>
        <v>385.61249999999995</v>
      </c>
      <c r="N640" s="81">
        <f t="shared" si="56"/>
        <v>901.74</v>
      </c>
      <c r="O640" s="79">
        <f t="shared" si="57"/>
        <v>2103.07125</v>
      </c>
      <c r="P640" s="92">
        <v>25</v>
      </c>
      <c r="Q640" s="79">
        <f t="shared" si="58"/>
        <v>6372.7712499999998</v>
      </c>
      <c r="R640" s="124">
        <v>1778.05</v>
      </c>
      <c r="S640" s="79">
        <f t="shared" si="59"/>
        <v>4594.7212499999996</v>
      </c>
      <c r="T640" s="124">
        <v>27884.45</v>
      </c>
      <c r="U640" s="80" t="s">
        <v>167</v>
      </c>
      <c r="V640" s="150" t="s">
        <v>269</v>
      </c>
    </row>
    <row r="641" spans="1:22" s="127" customFormat="1">
      <c r="A641" s="92">
        <v>634</v>
      </c>
      <c r="B641" s="92" t="s">
        <v>737</v>
      </c>
      <c r="C641" s="132" t="s">
        <v>387</v>
      </c>
      <c r="D641" s="132" t="s">
        <v>209</v>
      </c>
      <c r="E641" s="93" t="s">
        <v>1288</v>
      </c>
      <c r="F641" s="94">
        <v>45839</v>
      </c>
      <c r="G641" s="94">
        <v>46023</v>
      </c>
      <c r="H641" s="133">
        <v>46000</v>
      </c>
      <c r="I641" s="133">
        <v>1289.46</v>
      </c>
      <c r="J641" s="95">
        <v>25</v>
      </c>
      <c r="K641" s="133">
        <v>1320.2</v>
      </c>
      <c r="L641" s="79">
        <f t="shared" si="54"/>
        <v>3265.9999999999995</v>
      </c>
      <c r="M641" s="79">
        <f t="shared" si="55"/>
        <v>598</v>
      </c>
      <c r="N641" s="81">
        <f t="shared" si="56"/>
        <v>1398.4</v>
      </c>
      <c r="O641" s="79">
        <f t="shared" si="57"/>
        <v>3261.4</v>
      </c>
      <c r="P641" s="92">
        <v>25</v>
      </c>
      <c r="Q641" s="79">
        <f t="shared" si="58"/>
        <v>9869</v>
      </c>
      <c r="R641" s="124">
        <v>4033.06</v>
      </c>
      <c r="S641" s="79">
        <f t="shared" si="59"/>
        <v>7125.4</v>
      </c>
      <c r="T641" s="124">
        <v>41966.94</v>
      </c>
      <c r="U641" s="80" t="s">
        <v>167</v>
      </c>
      <c r="V641" s="151" t="s">
        <v>269</v>
      </c>
    </row>
    <row r="642" spans="1:22" s="127" customFormat="1">
      <c r="A642" s="92">
        <v>635</v>
      </c>
      <c r="B642" s="92" t="s">
        <v>496</v>
      </c>
      <c r="C642" s="132" t="s">
        <v>14</v>
      </c>
      <c r="D642" s="132" t="s">
        <v>172</v>
      </c>
      <c r="E642" s="93" t="s">
        <v>1288</v>
      </c>
      <c r="F642" s="94">
        <v>45839</v>
      </c>
      <c r="G642" s="94">
        <v>46023</v>
      </c>
      <c r="H642" s="133">
        <v>40000</v>
      </c>
      <c r="I642" s="132">
        <v>442.65</v>
      </c>
      <c r="J642" s="95">
        <v>25</v>
      </c>
      <c r="K642" s="133">
        <v>1148</v>
      </c>
      <c r="L642" s="79">
        <f t="shared" si="54"/>
        <v>2839.9999999999995</v>
      </c>
      <c r="M642" s="79">
        <f t="shared" si="55"/>
        <v>520</v>
      </c>
      <c r="N642" s="81">
        <f t="shared" si="56"/>
        <v>1216</v>
      </c>
      <c r="O642" s="79">
        <f t="shared" si="57"/>
        <v>2836</v>
      </c>
      <c r="P642" s="92">
        <v>25</v>
      </c>
      <c r="Q642" s="79">
        <f t="shared" si="58"/>
        <v>8585</v>
      </c>
      <c r="R642" s="124">
        <v>2831.65</v>
      </c>
      <c r="S642" s="79">
        <f t="shared" si="59"/>
        <v>6196</v>
      </c>
      <c r="T642" s="124">
        <v>37168.35</v>
      </c>
      <c r="U642" s="80" t="s">
        <v>167</v>
      </c>
      <c r="V642" s="151" t="s">
        <v>269</v>
      </c>
    </row>
    <row r="643" spans="1:22" s="127" customFormat="1">
      <c r="A643" s="92">
        <v>636</v>
      </c>
      <c r="B643" s="92" t="s">
        <v>1023</v>
      </c>
      <c r="C643" s="132" t="s">
        <v>6</v>
      </c>
      <c r="D643" s="132" t="s">
        <v>814</v>
      </c>
      <c r="E643" s="93" t="s">
        <v>1288</v>
      </c>
      <c r="F643" s="94">
        <v>45689</v>
      </c>
      <c r="G643" s="94">
        <v>45870</v>
      </c>
      <c r="H643" s="133">
        <v>130000</v>
      </c>
      <c r="I643" s="133">
        <v>19162.12</v>
      </c>
      <c r="J643" s="95">
        <v>25</v>
      </c>
      <c r="K643" s="133">
        <v>3731</v>
      </c>
      <c r="L643" s="79">
        <f t="shared" si="54"/>
        <v>9230</v>
      </c>
      <c r="M643" s="79">
        <f t="shared" si="55"/>
        <v>1690</v>
      </c>
      <c r="N643" s="81">
        <f t="shared" si="56"/>
        <v>3952</v>
      </c>
      <c r="O643" s="79">
        <f t="shared" si="57"/>
        <v>9217</v>
      </c>
      <c r="P643" s="92">
        <v>25</v>
      </c>
      <c r="Q643" s="79">
        <f t="shared" si="58"/>
        <v>27845</v>
      </c>
      <c r="R643" s="124">
        <v>26870.12</v>
      </c>
      <c r="S643" s="79">
        <f t="shared" si="59"/>
        <v>20137</v>
      </c>
      <c r="T643" s="124">
        <v>103129.88</v>
      </c>
      <c r="U643" s="80" t="s">
        <v>167</v>
      </c>
      <c r="V643" s="137" t="s">
        <v>269</v>
      </c>
    </row>
    <row r="644" spans="1:22" s="127" customFormat="1">
      <c r="A644" s="92">
        <v>637</v>
      </c>
      <c r="B644" s="92" t="s">
        <v>950</v>
      </c>
      <c r="C644" s="132" t="s">
        <v>5</v>
      </c>
      <c r="D644" s="132" t="s">
        <v>208</v>
      </c>
      <c r="E644" s="93" t="s">
        <v>1288</v>
      </c>
      <c r="F644" s="94">
        <v>45748</v>
      </c>
      <c r="G644" s="94">
        <v>45962</v>
      </c>
      <c r="H644" s="133">
        <v>180000</v>
      </c>
      <c r="I644" s="133">
        <v>30923.37</v>
      </c>
      <c r="J644" s="95">
        <v>25</v>
      </c>
      <c r="K644" s="133">
        <v>5166</v>
      </c>
      <c r="L644" s="79">
        <f t="shared" si="54"/>
        <v>12779.999999999998</v>
      </c>
      <c r="M644" s="79">
        <f t="shared" si="55"/>
        <v>2340</v>
      </c>
      <c r="N644" s="81">
        <f t="shared" si="56"/>
        <v>5472</v>
      </c>
      <c r="O644" s="79">
        <f t="shared" si="57"/>
        <v>12762</v>
      </c>
      <c r="P644" s="92">
        <v>25</v>
      </c>
      <c r="Q644" s="79">
        <f t="shared" si="58"/>
        <v>38545</v>
      </c>
      <c r="R644" s="124">
        <v>41586.370000000003</v>
      </c>
      <c r="S644" s="79">
        <f t="shared" si="59"/>
        <v>27882</v>
      </c>
      <c r="T644" s="124">
        <v>138413.63</v>
      </c>
      <c r="U644" s="80" t="s">
        <v>167</v>
      </c>
      <c r="V644" s="137" t="s">
        <v>269</v>
      </c>
    </row>
    <row r="645" spans="1:22" s="127" customFormat="1">
      <c r="A645" s="92">
        <v>638</v>
      </c>
      <c r="B645" s="92" t="s">
        <v>497</v>
      </c>
      <c r="C645" s="132" t="s">
        <v>14</v>
      </c>
      <c r="D645" s="132" t="s">
        <v>1163</v>
      </c>
      <c r="E645" s="93" t="s">
        <v>1288</v>
      </c>
      <c r="F645" s="94">
        <v>45778</v>
      </c>
      <c r="G645" s="94">
        <v>45962</v>
      </c>
      <c r="H645" s="133">
        <v>30000</v>
      </c>
      <c r="I645" s="132">
        <v>0</v>
      </c>
      <c r="J645" s="95">
        <v>25</v>
      </c>
      <c r="K645" s="132">
        <v>861</v>
      </c>
      <c r="L645" s="79">
        <f t="shared" si="54"/>
        <v>2130</v>
      </c>
      <c r="M645" s="79">
        <f t="shared" si="55"/>
        <v>390</v>
      </c>
      <c r="N645" s="81">
        <f t="shared" si="56"/>
        <v>912</v>
      </c>
      <c r="O645" s="79">
        <f t="shared" si="57"/>
        <v>2127</v>
      </c>
      <c r="P645" s="92">
        <v>25</v>
      </c>
      <c r="Q645" s="79">
        <f t="shared" si="58"/>
        <v>6445</v>
      </c>
      <c r="R645" s="124">
        <v>1798</v>
      </c>
      <c r="S645" s="79">
        <f t="shared" si="59"/>
        <v>4647</v>
      </c>
      <c r="T645" s="124">
        <v>28202</v>
      </c>
      <c r="U645" s="80" t="s">
        <v>167</v>
      </c>
      <c r="V645" s="150" t="s">
        <v>269</v>
      </c>
    </row>
    <row r="646" spans="1:22" s="127" customFormat="1">
      <c r="A646" s="92">
        <v>639</v>
      </c>
      <c r="B646" s="92" t="s">
        <v>853</v>
      </c>
      <c r="C646" s="132" t="s">
        <v>59</v>
      </c>
      <c r="D646" s="132" t="s">
        <v>1223</v>
      </c>
      <c r="E646" s="93" t="s">
        <v>1288</v>
      </c>
      <c r="F646" s="94">
        <v>45839</v>
      </c>
      <c r="G646" s="94">
        <v>46023</v>
      </c>
      <c r="H646" s="133">
        <v>60000</v>
      </c>
      <c r="I646" s="133">
        <v>3486.68</v>
      </c>
      <c r="J646" s="95">
        <v>25</v>
      </c>
      <c r="K646" s="133">
        <v>1722</v>
      </c>
      <c r="L646" s="79">
        <f t="shared" si="54"/>
        <v>4260</v>
      </c>
      <c r="M646" s="79">
        <f t="shared" si="55"/>
        <v>780</v>
      </c>
      <c r="N646" s="81">
        <f t="shared" si="56"/>
        <v>1824</v>
      </c>
      <c r="O646" s="79">
        <f t="shared" si="57"/>
        <v>4254</v>
      </c>
      <c r="P646" s="92">
        <v>25</v>
      </c>
      <c r="Q646" s="79">
        <f t="shared" si="58"/>
        <v>12865</v>
      </c>
      <c r="R646" s="124">
        <v>7057.68</v>
      </c>
      <c r="S646" s="79">
        <f t="shared" si="59"/>
        <v>9294</v>
      </c>
      <c r="T646" s="124">
        <v>52942.32</v>
      </c>
      <c r="U646" s="80" t="s">
        <v>167</v>
      </c>
      <c r="V646" s="150" t="s">
        <v>269</v>
      </c>
    </row>
    <row r="647" spans="1:22" s="127" customFormat="1">
      <c r="A647" s="92">
        <v>640</v>
      </c>
      <c r="B647" s="92" t="s">
        <v>408</v>
      </c>
      <c r="C647" s="132" t="s">
        <v>21</v>
      </c>
      <c r="D647" s="132" t="s">
        <v>1214</v>
      </c>
      <c r="E647" s="93" t="s">
        <v>1288</v>
      </c>
      <c r="F647" s="94">
        <v>45717</v>
      </c>
      <c r="G647" s="94">
        <v>45901</v>
      </c>
      <c r="H647" s="133">
        <v>20000</v>
      </c>
      <c r="I647" s="132">
        <v>0</v>
      </c>
      <c r="J647" s="95">
        <v>25</v>
      </c>
      <c r="K647" s="132">
        <v>574</v>
      </c>
      <c r="L647" s="79">
        <f t="shared" si="54"/>
        <v>1419.9999999999998</v>
      </c>
      <c r="M647" s="79">
        <f t="shared" si="55"/>
        <v>260</v>
      </c>
      <c r="N647" s="81">
        <f t="shared" si="56"/>
        <v>608</v>
      </c>
      <c r="O647" s="79">
        <f t="shared" si="57"/>
        <v>1418</v>
      </c>
      <c r="P647" s="92">
        <v>125</v>
      </c>
      <c r="Q647" s="79">
        <f t="shared" si="58"/>
        <v>4405</v>
      </c>
      <c r="R647" s="124">
        <v>1307</v>
      </c>
      <c r="S647" s="79">
        <f t="shared" si="59"/>
        <v>3098</v>
      </c>
      <c r="T647" s="124">
        <v>18693</v>
      </c>
      <c r="U647" s="80" t="s">
        <v>167</v>
      </c>
      <c r="V647" s="137" t="s">
        <v>269</v>
      </c>
    </row>
    <row r="648" spans="1:22" s="127" customFormat="1">
      <c r="A648" s="92">
        <v>641</v>
      </c>
      <c r="B648" s="92" t="s">
        <v>738</v>
      </c>
      <c r="C648" s="132" t="s">
        <v>381</v>
      </c>
      <c r="D648" s="132" t="s">
        <v>1143</v>
      </c>
      <c r="E648" s="93" t="s">
        <v>1288</v>
      </c>
      <c r="F648" s="94">
        <v>45689</v>
      </c>
      <c r="G648" s="94">
        <v>45870</v>
      </c>
      <c r="H648" s="133">
        <v>20000</v>
      </c>
      <c r="I648" s="132">
        <v>0</v>
      </c>
      <c r="J648" s="95">
        <v>25</v>
      </c>
      <c r="K648" s="132">
        <v>574</v>
      </c>
      <c r="L648" s="79">
        <f t="shared" ref="L648:L711" si="60">H648*0.071</f>
        <v>1419.9999999999998</v>
      </c>
      <c r="M648" s="79">
        <f t="shared" ref="M648:M711" si="61">H648*0.013</f>
        <v>260</v>
      </c>
      <c r="N648" s="81">
        <f t="shared" ref="N648:N711" si="62">+H648*0.0304</f>
        <v>608</v>
      </c>
      <c r="O648" s="79">
        <f t="shared" ref="O648:O711" si="63">H648*0.0709</f>
        <v>1418</v>
      </c>
      <c r="P648" s="92">
        <v>25</v>
      </c>
      <c r="Q648" s="79">
        <f t="shared" si="58"/>
        <v>4305</v>
      </c>
      <c r="R648" s="124">
        <v>1207</v>
      </c>
      <c r="S648" s="79">
        <f t="shared" si="59"/>
        <v>3098</v>
      </c>
      <c r="T648" s="124">
        <v>18793</v>
      </c>
      <c r="U648" s="80" t="s">
        <v>167</v>
      </c>
      <c r="V648" s="137" t="s">
        <v>270</v>
      </c>
    </row>
    <row r="649" spans="1:22" s="127" customFormat="1">
      <c r="A649" s="92">
        <v>642</v>
      </c>
      <c r="B649" s="92" t="s">
        <v>240</v>
      </c>
      <c r="C649" s="132" t="s">
        <v>266</v>
      </c>
      <c r="D649" s="132" t="s">
        <v>168</v>
      </c>
      <c r="E649" s="93" t="s">
        <v>1288</v>
      </c>
      <c r="F649" s="94">
        <v>45717</v>
      </c>
      <c r="G649" s="94">
        <v>45901</v>
      </c>
      <c r="H649" s="133">
        <v>31500</v>
      </c>
      <c r="I649" s="132">
        <v>0</v>
      </c>
      <c r="J649" s="95">
        <v>25</v>
      </c>
      <c r="K649" s="132">
        <v>904.05</v>
      </c>
      <c r="L649" s="79">
        <f t="shared" si="60"/>
        <v>2236.5</v>
      </c>
      <c r="M649" s="79">
        <f t="shared" si="61"/>
        <v>409.5</v>
      </c>
      <c r="N649" s="81">
        <f t="shared" si="62"/>
        <v>957.6</v>
      </c>
      <c r="O649" s="79">
        <f t="shared" si="63"/>
        <v>2233.3500000000004</v>
      </c>
      <c r="P649" s="92">
        <v>125</v>
      </c>
      <c r="Q649" s="79">
        <f t="shared" ref="Q649:Q712" si="64">SUM(K649:P649)</f>
        <v>6866.0000000000009</v>
      </c>
      <c r="R649" s="124">
        <v>1986.65</v>
      </c>
      <c r="S649" s="79">
        <f t="shared" ref="S649:S712" si="65">L649+M649+O649</f>
        <v>4879.3500000000004</v>
      </c>
      <c r="T649" s="124">
        <v>29513.35</v>
      </c>
      <c r="U649" s="80" t="s">
        <v>167</v>
      </c>
      <c r="V649" s="137" t="s">
        <v>270</v>
      </c>
    </row>
    <row r="650" spans="1:22" s="127" customFormat="1">
      <c r="A650" s="92">
        <v>643</v>
      </c>
      <c r="B650" s="92" t="s">
        <v>1024</v>
      </c>
      <c r="C650" s="132" t="s">
        <v>59</v>
      </c>
      <c r="D650" s="132" t="s">
        <v>1202</v>
      </c>
      <c r="E650" s="93" t="s">
        <v>1288</v>
      </c>
      <c r="F650" s="94">
        <v>45689</v>
      </c>
      <c r="G650" s="94">
        <v>45870</v>
      </c>
      <c r="H650" s="133">
        <v>60000</v>
      </c>
      <c r="I650" s="133">
        <v>3143.58</v>
      </c>
      <c r="J650" s="95">
        <v>25</v>
      </c>
      <c r="K650" s="133">
        <v>1722</v>
      </c>
      <c r="L650" s="79">
        <f t="shared" si="60"/>
        <v>4260</v>
      </c>
      <c r="M650" s="79">
        <f t="shared" si="61"/>
        <v>780</v>
      </c>
      <c r="N650" s="81">
        <f t="shared" si="62"/>
        <v>1824</v>
      </c>
      <c r="O650" s="79">
        <f t="shared" si="63"/>
        <v>4254</v>
      </c>
      <c r="P650" s="124">
        <v>41740.46</v>
      </c>
      <c r="Q650" s="79">
        <f t="shared" si="64"/>
        <v>54580.46</v>
      </c>
      <c r="R650" s="124">
        <v>7057.68</v>
      </c>
      <c r="S650" s="79">
        <f t="shared" si="65"/>
        <v>9294</v>
      </c>
      <c r="T650" s="124">
        <v>11069.96</v>
      </c>
      <c r="U650" s="80" t="s">
        <v>167</v>
      </c>
      <c r="V650" s="137" t="s">
        <v>269</v>
      </c>
    </row>
    <row r="651" spans="1:22" s="127" customFormat="1">
      <c r="A651" s="92">
        <v>644</v>
      </c>
      <c r="B651" s="92" t="s">
        <v>461</v>
      </c>
      <c r="C651" s="132" t="s">
        <v>79</v>
      </c>
      <c r="D651" s="132" t="s">
        <v>1145</v>
      </c>
      <c r="E651" s="93" t="s">
        <v>1288</v>
      </c>
      <c r="F651" s="94">
        <v>45689</v>
      </c>
      <c r="G651" s="94">
        <v>45870</v>
      </c>
      <c r="H651" s="133">
        <v>60000</v>
      </c>
      <c r="I651" s="133">
        <v>3486.68</v>
      </c>
      <c r="J651" s="95">
        <v>25</v>
      </c>
      <c r="K651" s="133">
        <v>1722</v>
      </c>
      <c r="L651" s="79">
        <f t="shared" si="60"/>
        <v>4260</v>
      </c>
      <c r="M651" s="79">
        <f t="shared" si="61"/>
        <v>780</v>
      </c>
      <c r="N651" s="81">
        <f t="shared" si="62"/>
        <v>1824</v>
      </c>
      <c r="O651" s="79">
        <f t="shared" si="63"/>
        <v>4254</v>
      </c>
      <c r="P651" s="92">
        <v>25</v>
      </c>
      <c r="Q651" s="79">
        <f t="shared" si="64"/>
        <v>12865</v>
      </c>
      <c r="R651" s="124">
        <v>7057.68</v>
      </c>
      <c r="S651" s="79">
        <f t="shared" si="65"/>
        <v>9294</v>
      </c>
      <c r="T651" s="124">
        <v>52942.32</v>
      </c>
      <c r="U651" s="80" t="s">
        <v>167</v>
      </c>
      <c r="V651" s="137" t="s">
        <v>269</v>
      </c>
    </row>
    <row r="652" spans="1:22" s="127" customFormat="1">
      <c r="A652" s="92">
        <v>645</v>
      </c>
      <c r="B652" s="92" t="s">
        <v>898</v>
      </c>
      <c r="C652" s="132" t="s">
        <v>17</v>
      </c>
      <c r="D652" s="132" t="s">
        <v>376</v>
      </c>
      <c r="E652" s="93" t="s">
        <v>1288</v>
      </c>
      <c r="F652" s="94">
        <v>45839</v>
      </c>
      <c r="G652" s="94">
        <v>46023</v>
      </c>
      <c r="H652" s="133">
        <v>60000</v>
      </c>
      <c r="I652" s="133">
        <v>3486.68</v>
      </c>
      <c r="J652" s="95">
        <v>25</v>
      </c>
      <c r="K652" s="133">
        <v>1722</v>
      </c>
      <c r="L652" s="79">
        <f t="shared" si="60"/>
        <v>4260</v>
      </c>
      <c r="M652" s="79">
        <f t="shared" si="61"/>
        <v>780</v>
      </c>
      <c r="N652" s="81">
        <f t="shared" si="62"/>
        <v>1824</v>
      </c>
      <c r="O652" s="79">
        <f t="shared" si="63"/>
        <v>4254</v>
      </c>
      <c r="P652" s="92">
        <v>125</v>
      </c>
      <c r="Q652" s="79">
        <f t="shared" si="64"/>
        <v>12965</v>
      </c>
      <c r="R652" s="124">
        <v>7057.68</v>
      </c>
      <c r="S652" s="79">
        <f t="shared" si="65"/>
        <v>9294</v>
      </c>
      <c r="T652" s="124">
        <v>52842.32</v>
      </c>
      <c r="U652" s="80" t="s">
        <v>167</v>
      </c>
      <c r="V652" s="150" t="s">
        <v>269</v>
      </c>
    </row>
    <row r="653" spans="1:22" s="127" customFormat="1">
      <c r="A653" s="92">
        <v>646</v>
      </c>
      <c r="B653" s="92" t="s">
        <v>49</v>
      </c>
      <c r="C653" s="132" t="s">
        <v>48</v>
      </c>
      <c r="D653" s="132" t="s">
        <v>1136</v>
      </c>
      <c r="E653" s="93" t="s">
        <v>1288</v>
      </c>
      <c r="F653" s="94">
        <v>45778</v>
      </c>
      <c r="G653" s="94">
        <v>45962</v>
      </c>
      <c r="H653" s="133">
        <v>12500</v>
      </c>
      <c r="I653" s="132">
        <v>0</v>
      </c>
      <c r="J653" s="95">
        <v>25</v>
      </c>
      <c r="K653" s="132">
        <v>358.75</v>
      </c>
      <c r="L653" s="79">
        <f t="shared" si="60"/>
        <v>887.49999999999989</v>
      </c>
      <c r="M653" s="79">
        <f t="shared" si="61"/>
        <v>162.5</v>
      </c>
      <c r="N653" s="81">
        <f t="shared" si="62"/>
        <v>380</v>
      </c>
      <c r="O653" s="79">
        <f t="shared" si="63"/>
        <v>886.25000000000011</v>
      </c>
      <c r="P653" s="92">
        <v>25</v>
      </c>
      <c r="Q653" s="79">
        <f t="shared" si="64"/>
        <v>2700</v>
      </c>
      <c r="R653" s="124">
        <v>763.75</v>
      </c>
      <c r="S653" s="79">
        <f t="shared" si="65"/>
        <v>1936.25</v>
      </c>
      <c r="T653" s="124">
        <v>11736.25</v>
      </c>
      <c r="U653" s="80" t="s">
        <v>167</v>
      </c>
      <c r="V653" s="150" t="s">
        <v>269</v>
      </c>
    </row>
    <row r="654" spans="1:22" s="127" customFormat="1">
      <c r="A654" s="92">
        <v>647</v>
      </c>
      <c r="B654" s="92" t="s">
        <v>899</v>
      </c>
      <c r="C654" s="132" t="s">
        <v>17</v>
      </c>
      <c r="D654" s="132" t="s">
        <v>180</v>
      </c>
      <c r="E654" s="93" t="s">
        <v>1288</v>
      </c>
      <c r="F654" s="94">
        <v>45778</v>
      </c>
      <c r="G654" s="94">
        <v>45962</v>
      </c>
      <c r="H654" s="133">
        <v>40000</v>
      </c>
      <c r="I654" s="132">
        <v>442.65</v>
      </c>
      <c r="J654" s="95">
        <v>25</v>
      </c>
      <c r="K654" s="133">
        <v>1148</v>
      </c>
      <c r="L654" s="79">
        <f t="shared" si="60"/>
        <v>2839.9999999999995</v>
      </c>
      <c r="M654" s="79">
        <f t="shared" si="61"/>
        <v>520</v>
      </c>
      <c r="N654" s="81">
        <f t="shared" si="62"/>
        <v>1216</v>
      </c>
      <c r="O654" s="79">
        <f t="shared" si="63"/>
        <v>2836</v>
      </c>
      <c r="P654" s="92">
        <v>25</v>
      </c>
      <c r="Q654" s="79">
        <f t="shared" si="64"/>
        <v>8585</v>
      </c>
      <c r="R654" s="124">
        <v>2831.65</v>
      </c>
      <c r="S654" s="79">
        <f t="shared" si="65"/>
        <v>6196</v>
      </c>
      <c r="T654" s="124">
        <v>37168.35</v>
      </c>
      <c r="U654" s="80" t="s">
        <v>167</v>
      </c>
      <c r="V654" s="150" t="s">
        <v>269</v>
      </c>
    </row>
    <row r="655" spans="1:22" s="127" customFormat="1">
      <c r="A655" s="92">
        <v>648</v>
      </c>
      <c r="B655" s="92" t="s">
        <v>109</v>
      </c>
      <c r="C655" s="132" t="s">
        <v>80</v>
      </c>
      <c r="D655" s="132" t="s">
        <v>1176</v>
      </c>
      <c r="E655" s="93" t="s">
        <v>1288</v>
      </c>
      <c r="F655" s="94">
        <v>45807</v>
      </c>
      <c r="G655" s="94">
        <v>45991</v>
      </c>
      <c r="H655" s="133">
        <v>90000</v>
      </c>
      <c r="I655" s="133">
        <v>9753.1200000000008</v>
      </c>
      <c r="J655" s="95">
        <v>25</v>
      </c>
      <c r="K655" s="133">
        <v>2583</v>
      </c>
      <c r="L655" s="79">
        <f t="shared" si="60"/>
        <v>6389.9999999999991</v>
      </c>
      <c r="M655" s="79">
        <f t="shared" si="61"/>
        <v>1170</v>
      </c>
      <c r="N655" s="81">
        <f t="shared" si="62"/>
        <v>2736</v>
      </c>
      <c r="O655" s="79">
        <f t="shared" si="63"/>
        <v>6381</v>
      </c>
      <c r="P655" s="92">
        <v>25</v>
      </c>
      <c r="Q655" s="79">
        <f t="shared" si="64"/>
        <v>19285</v>
      </c>
      <c r="R655" s="124">
        <v>15097.12</v>
      </c>
      <c r="S655" s="79">
        <f t="shared" si="65"/>
        <v>13941</v>
      </c>
      <c r="T655" s="124">
        <v>74902.880000000005</v>
      </c>
      <c r="U655" s="80" t="s">
        <v>167</v>
      </c>
      <c r="V655" s="150" t="s">
        <v>269</v>
      </c>
    </row>
    <row r="656" spans="1:22" s="127" customFormat="1">
      <c r="A656" s="92">
        <v>649</v>
      </c>
      <c r="B656" s="92" t="s">
        <v>739</v>
      </c>
      <c r="C656" s="132" t="s">
        <v>381</v>
      </c>
      <c r="D656" s="132" t="s">
        <v>1143</v>
      </c>
      <c r="E656" s="93" t="s">
        <v>1288</v>
      </c>
      <c r="F656" s="94">
        <v>45689</v>
      </c>
      <c r="G656" s="94">
        <v>45870</v>
      </c>
      <c r="H656" s="133">
        <v>25000</v>
      </c>
      <c r="I656" s="132">
        <v>0</v>
      </c>
      <c r="J656" s="95">
        <v>25</v>
      </c>
      <c r="K656" s="132">
        <v>717.5</v>
      </c>
      <c r="L656" s="79">
        <f t="shared" si="60"/>
        <v>1774.9999999999998</v>
      </c>
      <c r="M656" s="79">
        <f t="shared" si="61"/>
        <v>325</v>
      </c>
      <c r="N656" s="81">
        <f t="shared" si="62"/>
        <v>760</v>
      </c>
      <c r="O656" s="79">
        <f t="shared" si="63"/>
        <v>1772.5000000000002</v>
      </c>
      <c r="P656" s="92">
        <v>25</v>
      </c>
      <c r="Q656" s="79">
        <f t="shared" si="64"/>
        <v>5375</v>
      </c>
      <c r="R656" s="124">
        <v>1502.5</v>
      </c>
      <c r="S656" s="79">
        <f t="shared" si="65"/>
        <v>3872.5</v>
      </c>
      <c r="T656" s="124">
        <v>23497.5</v>
      </c>
      <c r="U656" s="80" t="s">
        <v>167</v>
      </c>
      <c r="V656" s="137" t="s">
        <v>270</v>
      </c>
    </row>
    <row r="657" spans="1:22" s="127" customFormat="1">
      <c r="A657" s="92">
        <v>650</v>
      </c>
      <c r="B657" s="132" t="s">
        <v>1302</v>
      </c>
      <c r="C657" s="132" t="s">
        <v>910</v>
      </c>
      <c r="D657" s="132" t="s">
        <v>1047</v>
      </c>
      <c r="E657" s="93" t="s">
        <v>1288</v>
      </c>
      <c r="F657" s="94">
        <v>45809</v>
      </c>
      <c r="G657" s="94">
        <v>45992</v>
      </c>
      <c r="H657" s="133">
        <v>57000</v>
      </c>
      <c r="I657" s="133">
        <v>2922.14</v>
      </c>
      <c r="J657" s="95">
        <v>25</v>
      </c>
      <c r="K657" s="133">
        <v>1635.9</v>
      </c>
      <c r="L657" s="79">
        <f t="shared" si="60"/>
        <v>4046.9999999999995</v>
      </c>
      <c r="M657" s="79">
        <f t="shared" si="61"/>
        <v>741</v>
      </c>
      <c r="N657" s="81">
        <f t="shared" si="62"/>
        <v>1732.8</v>
      </c>
      <c r="O657" s="79">
        <f t="shared" si="63"/>
        <v>4041.3</v>
      </c>
      <c r="P657" s="132">
        <v>25</v>
      </c>
      <c r="Q657" s="79">
        <f t="shared" si="64"/>
        <v>12223</v>
      </c>
      <c r="R657" s="124">
        <v>6315.84</v>
      </c>
      <c r="S657" s="79">
        <f t="shared" si="65"/>
        <v>8829.2999999999993</v>
      </c>
      <c r="T657" s="133">
        <v>50684.160000000003</v>
      </c>
      <c r="U657" s="80" t="s">
        <v>167</v>
      </c>
      <c r="V657" s="78" t="s">
        <v>270</v>
      </c>
    </row>
    <row r="658" spans="1:22" s="127" customFormat="1">
      <c r="A658" s="92">
        <v>651</v>
      </c>
      <c r="B658" s="92" t="s">
        <v>474</v>
      </c>
      <c r="C658" s="132" t="s">
        <v>54</v>
      </c>
      <c r="D658" s="132" t="s">
        <v>1139</v>
      </c>
      <c r="E658" s="93" t="s">
        <v>1288</v>
      </c>
      <c r="F658" s="94">
        <v>45839</v>
      </c>
      <c r="G658" s="94">
        <v>46023</v>
      </c>
      <c r="H658" s="133">
        <v>60000</v>
      </c>
      <c r="I658" s="133">
        <v>3486.68</v>
      </c>
      <c r="J658" s="95">
        <v>25</v>
      </c>
      <c r="K658" s="133">
        <v>1722</v>
      </c>
      <c r="L658" s="79">
        <f t="shared" si="60"/>
        <v>4260</v>
      </c>
      <c r="M658" s="79">
        <f t="shared" si="61"/>
        <v>780</v>
      </c>
      <c r="N658" s="81">
        <f t="shared" si="62"/>
        <v>1824</v>
      </c>
      <c r="O658" s="79">
        <f t="shared" si="63"/>
        <v>4254</v>
      </c>
      <c r="P658" s="92">
        <v>25</v>
      </c>
      <c r="Q658" s="79">
        <f t="shared" si="64"/>
        <v>12865</v>
      </c>
      <c r="R658" s="124">
        <v>7057.68</v>
      </c>
      <c r="S658" s="79">
        <f t="shared" si="65"/>
        <v>9294</v>
      </c>
      <c r="T658" s="124">
        <v>52942.32</v>
      </c>
      <c r="U658" s="80" t="s">
        <v>167</v>
      </c>
      <c r="V658" s="150" t="s">
        <v>270</v>
      </c>
    </row>
    <row r="659" spans="1:22" s="127" customFormat="1">
      <c r="A659" s="92">
        <v>652</v>
      </c>
      <c r="B659" s="92" t="s">
        <v>951</v>
      </c>
      <c r="C659" s="132" t="s">
        <v>13</v>
      </c>
      <c r="D659" s="132" t="s">
        <v>189</v>
      </c>
      <c r="E659" s="93" t="s">
        <v>1288</v>
      </c>
      <c r="F659" s="94">
        <v>45748</v>
      </c>
      <c r="G659" s="94">
        <v>45962</v>
      </c>
      <c r="H659" s="133">
        <v>21333.33</v>
      </c>
      <c r="I659" s="133">
        <v>7400.87</v>
      </c>
      <c r="J659" s="95">
        <v>25</v>
      </c>
      <c r="K659" s="132">
        <v>612.27</v>
      </c>
      <c r="L659" s="79">
        <f t="shared" si="60"/>
        <v>1514.66643</v>
      </c>
      <c r="M659" s="79">
        <f t="shared" si="61"/>
        <v>277.33329000000003</v>
      </c>
      <c r="N659" s="81">
        <f t="shared" si="62"/>
        <v>648.533232</v>
      </c>
      <c r="O659" s="79">
        <f t="shared" si="63"/>
        <v>1512.5330970000002</v>
      </c>
      <c r="P659" s="92">
        <v>25</v>
      </c>
      <c r="Q659" s="79">
        <f t="shared" si="64"/>
        <v>4590.3360490000005</v>
      </c>
      <c r="R659" s="124">
        <v>12153.87</v>
      </c>
      <c r="S659" s="79">
        <f t="shared" si="65"/>
        <v>3304.5328170000003</v>
      </c>
      <c r="T659" s="124">
        <v>67846.13</v>
      </c>
      <c r="U659" s="80" t="s">
        <v>167</v>
      </c>
      <c r="V659" s="137" t="s">
        <v>270</v>
      </c>
    </row>
    <row r="660" spans="1:22" s="127" customFormat="1">
      <c r="A660" s="92">
        <v>653</v>
      </c>
      <c r="B660" s="92" t="s">
        <v>637</v>
      </c>
      <c r="C660" s="132" t="s">
        <v>4</v>
      </c>
      <c r="D660" s="132" t="s">
        <v>1154</v>
      </c>
      <c r="E660" s="93" t="s">
        <v>1288</v>
      </c>
      <c r="F660" s="94">
        <v>45807</v>
      </c>
      <c r="G660" s="94">
        <v>45991</v>
      </c>
      <c r="H660" s="133">
        <v>65000</v>
      </c>
      <c r="I660" s="133">
        <v>4427.58</v>
      </c>
      <c r="J660" s="95">
        <v>25</v>
      </c>
      <c r="K660" s="133">
        <v>1865.5</v>
      </c>
      <c r="L660" s="79">
        <f t="shared" si="60"/>
        <v>4615</v>
      </c>
      <c r="M660" s="79">
        <f t="shared" si="61"/>
        <v>845</v>
      </c>
      <c r="N660" s="81">
        <f t="shared" si="62"/>
        <v>1976</v>
      </c>
      <c r="O660" s="79">
        <f t="shared" si="63"/>
        <v>4608.5</v>
      </c>
      <c r="P660" s="92">
        <v>25</v>
      </c>
      <c r="Q660" s="79">
        <f t="shared" si="64"/>
        <v>13935</v>
      </c>
      <c r="R660" s="124">
        <v>8294.08</v>
      </c>
      <c r="S660" s="79">
        <f t="shared" si="65"/>
        <v>10068.5</v>
      </c>
      <c r="T660" s="124">
        <v>56705.919999999998</v>
      </c>
      <c r="U660" s="80" t="s">
        <v>167</v>
      </c>
      <c r="V660" s="150" t="s">
        <v>270</v>
      </c>
    </row>
    <row r="661" spans="1:22" s="127" customFormat="1">
      <c r="A661" s="92">
        <v>654</v>
      </c>
      <c r="B661" s="92" t="s">
        <v>1105</v>
      </c>
      <c r="C661" s="132" t="s">
        <v>59</v>
      </c>
      <c r="D661" s="132" t="s">
        <v>209</v>
      </c>
      <c r="E661" s="93" t="s">
        <v>1288</v>
      </c>
      <c r="F661" s="94">
        <v>45717</v>
      </c>
      <c r="G661" s="94">
        <v>45901</v>
      </c>
      <c r="H661" s="133">
        <v>60000</v>
      </c>
      <c r="I661" s="133">
        <v>3486.68</v>
      </c>
      <c r="J661" s="95">
        <v>25</v>
      </c>
      <c r="K661" s="133">
        <v>1722</v>
      </c>
      <c r="L661" s="79">
        <f t="shared" si="60"/>
        <v>4260</v>
      </c>
      <c r="M661" s="79">
        <f t="shared" si="61"/>
        <v>780</v>
      </c>
      <c r="N661" s="81">
        <f t="shared" si="62"/>
        <v>1824</v>
      </c>
      <c r="O661" s="79">
        <f t="shared" si="63"/>
        <v>4254</v>
      </c>
      <c r="P661" s="92">
        <v>25</v>
      </c>
      <c r="Q661" s="79">
        <f t="shared" si="64"/>
        <v>12865</v>
      </c>
      <c r="R661" s="124">
        <v>7057.68</v>
      </c>
      <c r="S661" s="79">
        <f t="shared" si="65"/>
        <v>9294</v>
      </c>
      <c r="T661" s="124">
        <v>52942.32</v>
      </c>
      <c r="U661" s="80" t="s">
        <v>167</v>
      </c>
      <c r="V661" s="137" t="s">
        <v>270</v>
      </c>
    </row>
    <row r="662" spans="1:22" s="127" customFormat="1">
      <c r="A662" s="92">
        <v>655</v>
      </c>
      <c r="B662" s="92" t="s">
        <v>1106</v>
      </c>
      <c r="C662" s="132" t="s">
        <v>1042</v>
      </c>
      <c r="D662" s="132" t="s">
        <v>174</v>
      </c>
      <c r="E662" s="93" t="s">
        <v>1288</v>
      </c>
      <c r="F662" s="94">
        <v>45717</v>
      </c>
      <c r="G662" s="94">
        <v>45901</v>
      </c>
      <c r="H662" s="133">
        <v>60000</v>
      </c>
      <c r="I662" s="133">
        <v>3486.68</v>
      </c>
      <c r="J662" s="95">
        <v>25</v>
      </c>
      <c r="K662" s="133">
        <v>1722</v>
      </c>
      <c r="L662" s="79">
        <f t="shared" si="60"/>
        <v>4260</v>
      </c>
      <c r="M662" s="79">
        <f t="shared" si="61"/>
        <v>780</v>
      </c>
      <c r="N662" s="81">
        <f t="shared" si="62"/>
        <v>1824</v>
      </c>
      <c r="O662" s="79">
        <f t="shared" si="63"/>
        <v>4254</v>
      </c>
      <c r="P662" s="92">
        <v>25</v>
      </c>
      <c r="Q662" s="79">
        <f t="shared" si="64"/>
        <v>12865</v>
      </c>
      <c r="R662" s="124">
        <v>7057.68</v>
      </c>
      <c r="S662" s="79">
        <f t="shared" si="65"/>
        <v>9294</v>
      </c>
      <c r="T662" s="124">
        <v>52942.32</v>
      </c>
      <c r="U662" s="80" t="s">
        <v>167</v>
      </c>
      <c r="V662" s="137" t="s">
        <v>270</v>
      </c>
    </row>
    <row r="663" spans="1:22" s="127" customFormat="1">
      <c r="A663" s="92">
        <v>656</v>
      </c>
      <c r="B663" s="132" t="s">
        <v>1332</v>
      </c>
      <c r="C663" s="132" t="s">
        <v>754</v>
      </c>
      <c r="D663" s="132" t="s">
        <v>187</v>
      </c>
      <c r="E663" s="93" t="s">
        <v>690</v>
      </c>
      <c r="F663" s="94">
        <v>45839</v>
      </c>
      <c r="G663" s="94">
        <v>46023</v>
      </c>
      <c r="H663" s="133">
        <v>20000</v>
      </c>
      <c r="I663" s="132">
        <v>0</v>
      </c>
      <c r="J663" s="95">
        <v>25</v>
      </c>
      <c r="K663" s="132">
        <v>574</v>
      </c>
      <c r="L663" s="79">
        <f t="shared" si="60"/>
        <v>1419.9999999999998</v>
      </c>
      <c r="M663" s="79">
        <f t="shared" si="61"/>
        <v>260</v>
      </c>
      <c r="N663" s="81">
        <f t="shared" si="62"/>
        <v>608</v>
      </c>
      <c r="O663" s="79">
        <f t="shared" si="63"/>
        <v>1418</v>
      </c>
      <c r="P663" s="132">
        <v>25</v>
      </c>
      <c r="Q663" s="79">
        <f t="shared" si="64"/>
        <v>4305</v>
      </c>
      <c r="R663" s="133">
        <v>1207</v>
      </c>
      <c r="S663" s="79">
        <f t="shared" si="65"/>
        <v>3098</v>
      </c>
      <c r="T663" s="133">
        <v>18793</v>
      </c>
      <c r="U663" s="80" t="s">
        <v>167</v>
      </c>
      <c r="V663" s="78" t="s">
        <v>270</v>
      </c>
    </row>
    <row r="664" spans="1:22" s="127" customFormat="1">
      <c r="A664" s="92">
        <v>657</v>
      </c>
      <c r="B664" s="92" t="s">
        <v>1025</v>
      </c>
      <c r="C664" s="132" t="s">
        <v>59</v>
      </c>
      <c r="D664" s="132" t="s">
        <v>209</v>
      </c>
      <c r="E664" s="93" t="s">
        <v>1288</v>
      </c>
      <c r="F664" s="94">
        <v>45689</v>
      </c>
      <c r="G664" s="94">
        <v>45870</v>
      </c>
      <c r="H664" s="133">
        <v>60000</v>
      </c>
      <c r="I664" s="133">
        <v>3486.68</v>
      </c>
      <c r="J664" s="95">
        <v>25</v>
      </c>
      <c r="K664" s="133">
        <v>1722</v>
      </c>
      <c r="L664" s="79">
        <f t="shared" si="60"/>
        <v>4260</v>
      </c>
      <c r="M664" s="79">
        <f t="shared" si="61"/>
        <v>780</v>
      </c>
      <c r="N664" s="81">
        <f t="shared" si="62"/>
        <v>1824</v>
      </c>
      <c r="O664" s="79">
        <f t="shared" si="63"/>
        <v>4254</v>
      </c>
      <c r="P664" s="92">
        <v>125</v>
      </c>
      <c r="Q664" s="79">
        <f t="shared" si="64"/>
        <v>12965</v>
      </c>
      <c r="R664" s="124">
        <v>7057.68</v>
      </c>
      <c r="S664" s="79">
        <f t="shared" si="65"/>
        <v>9294</v>
      </c>
      <c r="T664" s="124">
        <v>52942.32</v>
      </c>
      <c r="U664" s="80" t="s">
        <v>167</v>
      </c>
      <c r="V664" s="137" t="s">
        <v>270</v>
      </c>
    </row>
    <row r="665" spans="1:22" s="127" customFormat="1">
      <c r="A665" s="92">
        <v>658</v>
      </c>
      <c r="B665" s="92" t="s">
        <v>571</v>
      </c>
      <c r="C665" s="132" t="s">
        <v>4</v>
      </c>
      <c r="D665" s="132" t="s">
        <v>208</v>
      </c>
      <c r="E665" s="93" t="s">
        <v>1288</v>
      </c>
      <c r="F665" s="94">
        <v>45689</v>
      </c>
      <c r="G665" s="94">
        <v>45870</v>
      </c>
      <c r="H665" s="133">
        <v>40000</v>
      </c>
      <c r="I665" s="132">
        <v>442.65</v>
      </c>
      <c r="J665" s="95">
        <v>25</v>
      </c>
      <c r="K665" s="133">
        <v>1148</v>
      </c>
      <c r="L665" s="79">
        <f t="shared" si="60"/>
        <v>2839.9999999999995</v>
      </c>
      <c r="M665" s="79">
        <f t="shared" si="61"/>
        <v>520</v>
      </c>
      <c r="N665" s="81">
        <f t="shared" si="62"/>
        <v>1216</v>
      </c>
      <c r="O665" s="79">
        <f t="shared" si="63"/>
        <v>2836</v>
      </c>
      <c r="P665" s="124">
        <v>20171.21</v>
      </c>
      <c r="Q665" s="79">
        <f t="shared" si="64"/>
        <v>28731.21</v>
      </c>
      <c r="R665" s="124">
        <v>22977.86</v>
      </c>
      <c r="S665" s="79">
        <f t="shared" si="65"/>
        <v>6196</v>
      </c>
      <c r="T665" s="124">
        <v>17022.14</v>
      </c>
      <c r="U665" s="80" t="s">
        <v>167</v>
      </c>
      <c r="V665" s="137" t="s">
        <v>269</v>
      </c>
    </row>
    <row r="666" spans="1:22" s="127" customFormat="1">
      <c r="A666" s="92">
        <v>659</v>
      </c>
      <c r="B666" s="92" t="s">
        <v>498</v>
      </c>
      <c r="C666" s="132" t="s">
        <v>261</v>
      </c>
      <c r="D666" s="132" t="s">
        <v>1139</v>
      </c>
      <c r="E666" s="93" t="s">
        <v>1288</v>
      </c>
      <c r="F666" s="94">
        <v>45689</v>
      </c>
      <c r="G666" s="94">
        <v>45870</v>
      </c>
      <c r="H666" s="133">
        <v>50000</v>
      </c>
      <c r="I666" s="133">
        <v>1854</v>
      </c>
      <c r="J666" s="95">
        <v>25</v>
      </c>
      <c r="K666" s="133">
        <v>1435</v>
      </c>
      <c r="L666" s="79">
        <f t="shared" si="60"/>
        <v>3549.9999999999995</v>
      </c>
      <c r="M666" s="79">
        <f t="shared" si="61"/>
        <v>650</v>
      </c>
      <c r="N666" s="81">
        <f t="shared" si="62"/>
        <v>1520</v>
      </c>
      <c r="O666" s="79">
        <f t="shared" si="63"/>
        <v>3545.0000000000005</v>
      </c>
      <c r="P666" s="92">
        <v>25</v>
      </c>
      <c r="Q666" s="79">
        <f t="shared" si="64"/>
        <v>10725</v>
      </c>
      <c r="R666" s="124">
        <v>6994.38</v>
      </c>
      <c r="S666" s="79">
        <f t="shared" si="65"/>
        <v>7745</v>
      </c>
      <c r="T666" s="124">
        <v>45166</v>
      </c>
      <c r="U666" s="80" t="s">
        <v>167</v>
      </c>
      <c r="V666" s="137" t="s">
        <v>269</v>
      </c>
    </row>
    <row r="667" spans="1:22" s="127" customFormat="1">
      <c r="A667" s="92">
        <v>660</v>
      </c>
      <c r="B667" s="92" t="s">
        <v>790</v>
      </c>
      <c r="C667" s="132" t="s">
        <v>1342</v>
      </c>
      <c r="D667" s="132" t="s">
        <v>1143</v>
      </c>
      <c r="E667" s="93" t="s">
        <v>1288</v>
      </c>
      <c r="F667" s="94">
        <v>45807</v>
      </c>
      <c r="G667" s="94">
        <v>45991</v>
      </c>
      <c r="H667" s="133">
        <v>35000</v>
      </c>
      <c r="I667" s="132">
        <v>0</v>
      </c>
      <c r="J667" s="95">
        <v>25</v>
      </c>
      <c r="K667" s="133">
        <v>1004.5</v>
      </c>
      <c r="L667" s="79">
        <f t="shared" si="60"/>
        <v>2485</v>
      </c>
      <c r="M667" s="79">
        <f t="shared" si="61"/>
        <v>455</v>
      </c>
      <c r="N667" s="81">
        <f t="shared" si="62"/>
        <v>1064</v>
      </c>
      <c r="O667" s="79">
        <f t="shared" si="63"/>
        <v>2481.5</v>
      </c>
      <c r="P667" s="124">
        <v>4619.45</v>
      </c>
      <c r="Q667" s="79">
        <f t="shared" si="64"/>
        <v>12109.45</v>
      </c>
      <c r="R667" s="124">
        <v>2093.5</v>
      </c>
      <c r="S667" s="79">
        <f t="shared" si="65"/>
        <v>5421.5</v>
      </c>
      <c r="T667" s="124">
        <v>28312.05</v>
      </c>
      <c r="U667" s="80" t="s">
        <v>167</v>
      </c>
      <c r="V667" s="150" t="s">
        <v>270</v>
      </c>
    </row>
    <row r="668" spans="1:22" s="127" customFormat="1">
      <c r="A668" s="92">
        <v>661</v>
      </c>
      <c r="B668" s="92" t="s">
        <v>740</v>
      </c>
      <c r="C668" s="132" t="s">
        <v>54</v>
      </c>
      <c r="D668" s="132" t="s">
        <v>174</v>
      </c>
      <c r="E668" s="93" t="s">
        <v>1288</v>
      </c>
      <c r="F668" s="94">
        <v>45778</v>
      </c>
      <c r="G668" s="94">
        <v>45962</v>
      </c>
      <c r="H668" s="133">
        <v>65000</v>
      </c>
      <c r="I668" s="133">
        <v>4427.58</v>
      </c>
      <c r="J668" s="95">
        <v>25</v>
      </c>
      <c r="K668" s="133">
        <v>1865.5</v>
      </c>
      <c r="L668" s="79">
        <f t="shared" si="60"/>
        <v>4615</v>
      </c>
      <c r="M668" s="79">
        <f t="shared" si="61"/>
        <v>845</v>
      </c>
      <c r="N668" s="81">
        <f t="shared" si="62"/>
        <v>1976</v>
      </c>
      <c r="O668" s="79">
        <f t="shared" si="63"/>
        <v>4608.5</v>
      </c>
      <c r="P668" s="124">
        <v>3025</v>
      </c>
      <c r="Q668" s="79">
        <f t="shared" si="64"/>
        <v>16935</v>
      </c>
      <c r="R668" s="124">
        <v>9294.08</v>
      </c>
      <c r="S668" s="79">
        <f t="shared" si="65"/>
        <v>10068.5</v>
      </c>
      <c r="T668" s="124">
        <v>53705.919999999998</v>
      </c>
      <c r="U668" s="80" t="s">
        <v>167</v>
      </c>
      <c r="V668" s="150" t="s">
        <v>269</v>
      </c>
    </row>
    <row r="669" spans="1:22" s="127" customFormat="1">
      <c r="A669" s="92">
        <v>662</v>
      </c>
      <c r="B669" s="92" t="s">
        <v>806</v>
      </c>
      <c r="C669" s="132" t="s">
        <v>387</v>
      </c>
      <c r="D669" s="132" t="s">
        <v>209</v>
      </c>
      <c r="E669" s="93" t="s">
        <v>1288</v>
      </c>
      <c r="F669" s="94">
        <v>45839</v>
      </c>
      <c r="G669" s="94">
        <v>46023</v>
      </c>
      <c r="H669" s="133">
        <v>60000</v>
      </c>
      <c r="I669" s="133">
        <v>3486.68</v>
      </c>
      <c r="J669" s="95">
        <v>25</v>
      </c>
      <c r="K669" s="133">
        <v>1722</v>
      </c>
      <c r="L669" s="79">
        <f t="shared" si="60"/>
        <v>4260</v>
      </c>
      <c r="M669" s="79">
        <f t="shared" si="61"/>
        <v>780</v>
      </c>
      <c r="N669" s="81">
        <f t="shared" si="62"/>
        <v>1824</v>
      </c>
      <c r="O669" s="79">
        <f t="shared" si="63"/>
        <v>4254</v>
      </c>
      <c r="P669" s="92">
        <v>25</v>
      </c>
      <c r="Q669" s="79">
        <f t="shared" si="64"/>
        <v>12865</v>
      </c>
      <c r="R669" s="124">
        <v>7057.68</v>
      </c>
      <c r="S669" s="79">
        <f t="shared" si="65"/>
        <v>9294</v>
      </c>
      <c r="T669" s="124">
        <v>52942.32</v>
      </c>
      <c r="U669" s="80" t="s">
        <v>167</v>
      </c>
      <c r="V669" s="150" t="s">
        <v>269</v>
      </c>
    </row>
    <row r="670" spans="1:22" s="127" customFormat="1">
      <c r="A670" s="92">
        <v>663</v>
      </c>
      <c r="B670" s="92" t="s">
        <v>601</v>
      </c>
      <c r="C670" s="132" t="s">
        <v>380</v>
      </c>
      <c r="D670" s="132" t="s">
        <v>1143</v>
      </c>
      <c r="E670" s="93" t="s">
        <v>1288</v>
      </c>
      <c r="F670" s="94">
        <v>45839</v>
      </c>
      <c r="G670" s="94">
        <v>46023</v>
      </c>
      <c r="H670" s="133">
        <v>50000</v>
      </c>
      <c r="I670" s="133">
        <v>1854</v>
      </c>
      <c r="J670" s="95">
        <v>25</v>
      </c>
      <c r="K670" s="133">
        <v>1435</v>
      </c>
      <c r="L670" s="79">
        <f t="shared" si="60"/>
        <v>3549.9999999999995</v>
      </c>
      <c r="M670" s="79">
        <f t="shared" si="61"/>
        <v>650</v>
      </c>
      <c r="N670" s="81">
        <f t="shared" si="62"/>
        <v>1520</v>
      </c>
      <c r="O670" s="79">
        <f t="shared" si="63"/>
        <v>3545.0000000000005</v>
      </c>
      <c r="P670" s="92">
        <v>25</v>
      </c>
      <c r="Q670" s="79">
        <f t="shared" si="64"/>
        <v>10725</v>
      </c>
      <c r="R670" s="124">
        <v>4834</v>
      </c>
      <c r="S670" s="79">
        <f t="shared" si="65"/>
        <v>7745</v>
      </c>
      <c r="T670" s="124">
        <v>45166</v>
      </c>
      <c r="U670" s="80" t="s">
        <v>167</v>
      </c>
      <c r="V670" s="137" t="s">
        <v>269</v>
      </c>
    </row>
    <row r="671" spans="1:22" s="127" customFormat="1">
      <c r="A671" s="92">
        <v>664</v>
      </c>
      <c r="B671" s="92" t="s">
        <v>900</v>
      </c>
      <c r="C671" s="132" t="s">
        <v>35</v>
      </c>
      <c r="D671" s="132" t="s">
        <v>376</v>
      </c>
      <c r="E671" s="93" t="s">
        <v>1288</v>
      </c>
      <c r="F671" s="94">
        <v>45839</v>
      </c>
      <c r="G671" s="94">
        <v>46023</v>
      </c>
      <c r="H671" s="133">
        <v>80000</v>
      </c>
      <c r="I671" s="133">
        <v>7400.87</v>
      </c>
      <c r="J671" s="95">
        <v>25</v>
      </c>
      <c r="K671" s="133">
        <v>2296</v>
      </c>
      <c r="L671" s="79">
        <f t="shared" si="60"/>
        <v>5679.9999999999991</v>
      </c>
      <c r="M671" s="79">
        <f t="shared" si="61"/>
        <v>1040</v>
      </c>
      <c r="N671" s="81">
        <f t="shared" si="62"/>
        <v>2432</v>
      </c>
      <c r="O671" s="79">
        <f t="shared" si="63"/>
        <v>5672</v>
      </c>
      <c r="P671" s="92">
        <v>25</v>
      </c>
      <c r="Q671" s="79">
        <f t="shared" si="64"/>
        <v>17145</v>
      </c>
      <c r="R671" s="124">
        <v>12153.87</v>
      </c>
      <c r="S671" s="79">
        <f t="shared" si="65"/>
        <v>12392</v>
      </c>
      <c r="T671" s="124">
        <v>67846.13</v>
      </c>
      <c r="U671" s="80" t="s">
        <v>167</v>
      </c>
      <c r="V671" s="137" t="s">
        <v>269</v>
      </c>
    </row>
    <row r="672" spans="1:22" s="127" customFormat="1">
      <c r="A672" s="92">
        <v>665</v>
      </c>
      <c r="B672" s="92" t="s">
        <v>256</v>
      </c>
      <c r="C672" s="132" t="s">
        <v>21</v>
      </c>
      <c r="D672" s="132" t="s">
        <v>1205</v>
      </c>
      <c r="E672" s="93" t="s">
        <v>1288</v>
      </c>
      <c r="F672" s="94">
        <v>45778</v>
      </c>
      <c r="G672" s="94">
        <v>45962</v>
      </c>
      <c r="H672" s="133">
        <v>20000</v>
      </c>
      <c r="I672" s="132">
        <v>0</v>
      </c>
      <c r="J672" s="95">
        <v>25</v>
      </c>
      <c r="K672" s="132">
        <v>574</v>
      </c>
      <c r="L672" s="79">
        <f t="shared" si="60"/>
        <v>1419.9999999999998</v>
      </c>
      <c r="M672" s="79">
        <f t="shared" si="61"/>
        <v>260</v>
      </c>
      <c r="N672" s="81">
        <f t="shared" si="62"/>
        <v>608</v>
      </c>
      <c r="O672" s="79">
        <f t="shared" si="63"/>
        <v>1418</v>
      </c>
      <c r="P672" s="92">
        <v>125</v>
      </c>
      <c r="Q672" s="79">
        <f t="shared" si="64"/>
        <v>4405</v>
      </c>
      <c r="R672" s="124">
        <v>1307</v>
      </c>
      <c r="S672" s="79">
        <f t="shared" si="65"/>
        <v>3098</v>
      </c>
      <c r="T672" s="124">
        <v>18693</v>
      </c>
      <c r="U672" s="80" t="s">
        <v>167</v>
      </c>
      <c r="V672" s="150" t="s">
        <v>269</v>
      </c>
    </row>
    <row r="673" spans="1:22" s="127" customFormat="1">
      <c r="A673" s="92">
        <v>666</v>
      </c>
      <c r="B673" s="92" t="s">
        <v>697</v>
      </c>
      <c r="C673" s="132" t="s">
        <v>67</v>
      </c>
      <c r="D673" s="132" t="s">
        <v>1185</v>
      </c>
      <c r="E673" s="93" t="s">
        <v>1288</v>
      </c>
      <c r="F673" s="94">
        <v>45778</v>
      </c>
      <c r="G673" s="94">
        <v>45962</v>
      </c>
      <c r="H673" s="133">
        <v>50000</v>
      </c>
      <c r="I673" s="133">
        <v>1854</v>
      </c>
      <c r="J673" s="95">
        <v>25</v>
      </c>
      <c r="K673" s="133">
        <v>1435</v>
      </c>
      <c r="L673" s="79">
        <f t="shared" si="60"/>
        <v>3549.9999999999995</v>
      </c>
      <c r="M673" s="79">
        <f t="shared" si="61"/>
        <v>650</v>
      </c>
      <c r="N673" s="81">
        <f t="shared" si="62"/>
        <v>1520</v>
      </c>
      <c r="O673" s="79">
        <f t="shared" si="63"/>
        <v>3545.0000000000005</v>
      </c>
      <c r="P673" s="92">
        <v>25</v>
      </c>
      <c r="Q673" s="79">
        <f t="shared" si="64"/>
        <v>10725</v>
      </c>
      <c r="R673" s="124">
        <v>4834</v>
      </c>
      <c r="S673" s="79">
        <f t="shared" si="65"/>
        <v>7745</v>
      </c>
      <c r="T673" s="124">
        <v>45166</v>
      </c>
      <c r="U673" s="80" t="s">
        <v>167</v>
      </c>
      <c r="V673" s="150" t="s">
        <v>269</v>
      </c>
    </row>
    <row r="674" spans="1:22" s="127" customFormat="1">
      <c r="A674" s="92">
        <v>667</v>
      </c>
      <c r="B674" s="92" t="s">
        <v>854</v>
      </c>
      <c r="C674" s="132" t="s">
        <v>6</v>
      </c>
      <c r="D674" s="132" t="s">
        <v>1233</v>
      </c>
      <c r="E674" s="93" t="s">
        <v>1288</v>
      </c>
      <c r="F674" s="94">
        <v>45778</v>
      </c>
      <c r="G674" s="94">
        <v>45962</v>
      </c>
      <c r="H674" s="133">
        <v>120000</v>
      </c>
      <c r="I674" s="133">
        <v>16809.87</v>
      </c>
      <c r="J674" s="95">
        <v>25</v>
      </c>
      <c r="K674" s="133">
        <v>3444</v>
      </c>
      <c r="L674" s="79">
        <f t="shared" si="60"/>
        <v>8520</v>
      </c>
      <c r="M674" s="79">
        <f t="shared" si="61"/>
        <v>1560</v>
      </c>
      <c r="N674" s="81">
        <f t="shared" si="62"/>
        <v>3648</v>
      </c>
      <c r="O674" s="79">
        <f t="shared" si="63"/>
        <v>8508</v>
      </c>
      <c r="P674" s="92">
        <v>125</v>
      </c>
      <c r="Q674" s="79">
        <f t="shared" si="64"/>
        <v>25805</v>
      </c>
      <c r="R674" s="124">
        <v>23926.87</v>
      </c>
      <c r="S674" s="79">
        <f t="shared" si="65"/>
        <v>18588</v>
      </c>
      <c r="T674" s="124">
        <v>95973.13</v>
      </c>
      <c r="U674" s="80" t="s">
        <v>167</v>
      </c>
      <c r="V674" s="137" t="s">
        <v>269</v>
      </c>
    </row>
    <row r="675" spans="1:22" s="127" customFormat="1">
      <c r="A675" s="92">
        <v>668</v>
      </c>
      <c r="B675" s="92" t="s">
        <v>952</v>
      </c>
      <c r="C675" s="132" t="s">
        <v>67</v>
      </c>
      <c r="D675" s="132" t="s">
        <v>209</v>
      </c>
      <c r="E675" s="93" t="s">
        <v>1288</v>
      </c>
      <c r="F675" s="94">
        <v>45748</v>
      </c>
      <c r="G675" s="94">
        <v>45962</v>
      </c>
      <c r="H675" s="133">
        <v>60000</v>
      </c>
      <c r="I675" s="133">
        <v>3486.68</v>
      </c>
      <c r="J675" s="95">
        <v>25</v>
      </c>
      <c r="K675" s="133">
        <v>1722</v>
      </c>
      <c r="L675" s="79">
        <f t="shared" si="60"/>
        <v>4260</v>
      </c>
      <c r="M675" s="79">
        <f t="shared" si="61"/>
        <v>780</v>
      </c>
      <c r="N675" s="81">
        <f t="shared" si="62"/>
        <v>1824</v>
      </c>
      <c r="O675" s="79">
        <f t="shared" si="63"/>
        <v>4254</v>
      </c>
      <c r="P675" s="92">
        <v>125</v>
      </c>
      <c r="Q675" s="79">
        <f t="shared" si="64"/>
        <v>12965</v>
      </c>
      <c r="R675" s="124">
        <v>7057.68</v>
      </c>
      <c r="S675" s="79">
        <f t="shared" si="65"/>
        <v>9294</v>
      </c>
      <c r="T675" s="124">
        <v>52942.32</v>
      </c>
      <c r="U675" s="80" t="s">
        <v>167</v>
      </c>
      <c r="V675" s="137" t="s">
        <v>270</v>
      </c>
    </row>
    <row r="676" spans="1:22" s="127" customFormat="1">
      <c r="A676" s="92">
        <v>669</v>
      </c>
      <c r="B676" s="92" t="s">
        <v>855</v>
      </c>
      <c r="C676" s="132" t="s">
        <v>6</v>
      </c>
      <c r="D676" s="132" t="s">
        <v>1234</v>
      </c>
      <c r="E676" s="93" t="s">
        <v>1288</v>
      </c>
      <c r="F676" s="94">
        <v>45689</v>
      </c>
      <c r="G676" s="94">
        <v>45870</v>
      </c>
      <c r="H676" s="133">
        <v>155000</v>
      </c>
      <c r="I676" s="133">
        <v>25042.74</v>
      </c>
      <c r="J676" s="95">
        <v>25</v>
      </c>
      <c r="K676" s="133">
        <v>4448.5</v>
      </c>
      <c r="L676" s="79">
        <f t="shared" si="60"/>
        <v>11004.999999999998</v>
      </c>
      <c r="M676" s="79">
        <f t="shared" si="61"/>
        <v>2015</v>
      </c>
      <c r="N676" s="81">
        <f t="shared" si="62"/>
        <v>4712</v>
      </c>
      <c r="O676" s="79">
        <f t="shared" si="63"/>
        <v>10989.5</v>
      </c>
      <c r="P676" s="92">
        <v>25</v>
      </c>
      <c r="Q676" s="79">
        <f t="shared" si="64"/>
        <v>33195</v>
      </c>
      <c r="R676" s="124">
        <v>31284.99</v>
      </c>
      <c r="S676" s="79">
        <f t="shared" si="65"/>
        <v>24009.5</v>
      </c>
      <c r="T676" s="124">
        <v>120771.76</v>
      </c>
      <c r="U676" s="80" t="s">
        <v>167</v>
      </c>
      <c r="V676" s="137" t="s">
        <v>270</v>
      </c>
    </row>
    <row r="677" spans="1:22" s="127" customFormat="1">
      <c r="A677" s="92">
        <v>670</v>
      </c>
      <c r="B677" s="92" t="s">
        <v>791</v>
      </c>
      <c r="C677" s="132" t="s">
        <v>261</v>
      </c>
      <c r="D677" s="132" t="s">
        <v>1199</v>
      </c>
      <c r="E677" s="93" t="s">
        <v>1288</v>
      </c>
      <c r="F677" s="94">
        <v>45807</v>
      </c>
      <c r="G677" s="94">
        <v>45991</v>
      </c>
      <c r="H677" s="133">
        <v>25000</v>
      </c>
      <c r="I677" s="132">
        <v>0</v>
      </c>
      <c r="J677" s="95">
        <v>25</v>
      </c>
      <c r="K677" s="132">
        <v>717.5</v>
      </c>
      <c r="L677" s="79">
        <f t="shared" si="60"/>
        <v>1774.9999999999998</v>
      </c>
      <c r="M677" s="79">
        <f t="shared" si="61"/>
        <v>325</v>
      </c>
      <c r="N677" s="81">
        <f t="shared" si="62"/>
        <v>760</v>
      </c>
      <c r="O677" s="79">
        <f t="shared" si="63"/>
        <v>1772.5000000000002</v>
      </c>
      <c r="P677" s="92">
        <v>25</v>
      </c>
      <c r="Q677" s="79">
        <f t="shared" si="64"/>
        <v>5375</v>
      </c>
      <c r="R677" s="124">
        <v>1502.5</v>
      </c>
      <c r="S677" s="79">
        <f t="shared" si="65"/>
        <v>3872.5</v>
      </c>
      <c r="T677" s="124">
        <v>23497.5</v>
      </c>
      <c r="U677" s="80" t="s">
        <v>167</v>
      </c>
      <c r="V677" s="150" t="s">
        <v>269</v>
      </c>
    </row>
    <row r="678" spans="1:22" s="127" customFormat="1">
      <c r="A678" s="92">
        <v>671</v>
      </c>
      <c r="B678" s="92" t="s">
        <v>366</v>
      </c>
      <c r="C678" s="132" t="s">
        <v>383</v>
      </c>
      <c r="D678" s="132" t="s">
        <v>177</v>
      </c>
      <c r="E678" s="93" t="s">
        <v>1288</v>
      </c>
      <c r="F678" s="94">
        <v>45778</v>
      </c>
      <c r="G678" s="94">
        <v>45962</v>
      </c>
      <c r="H678" s="133">
        <v>65000</v>
      </c>
      <c r="I678" s="133">
        <v>4427.58</v>
      </c>
      <c r="J678" s="95">
        <v>25</v>
      </c>
      <c r="K678" s="133">
        <v>1865.5</v>
      </c>
      <c r="L678" s="79">
        <f t="shared" si="60"/>
        <v>4615</v>
      </c>
      <c r="M678" s="79">
        <f t="shared" si="61"/>
        <v>845</v>
      </c>
      <c r="N678" s="81">
        <f t="shared" si="62"/>
        <v>1976</v>
      </c>
      <c r="O678" s="79">
        <f t="shared" si="63"/>
        <v>4608.5</v>
      </c>
      <c r="P678" s="92">
        <v>25</v>
      </c>
      <c r="Q678" s="79">
        <f t="shared" si="64"/>
        <v>13935</v>
      </c>
      <c r="R678" s="124">
        <v>8294.08</v>
      </c>
      <c r="S678" s="79">
        <f t="shared" si="65"/>
        <v>10068.5</v>
      </c>
      <c r="T678" s="124">
        <v>56705.919999999998</v>
      </c>
      <c r="U678" s="80" t="s">
        <v>167</v>
      </c>
      <c r="V678" s="150" t="s">
        <v>269</v>
      </c>
    </row>
    <row r="679" spans="1:22" s="127" customFormat="1">
      <c r="A679" s="92">
        <v>672</v>
      </c>
      <c r="B679" s="92" t="s">
        <v>1264</v>
      </c>
      <c r="C679" s="132" t="s">
        <v>37</v>
      </c>
      <c r="D679" s="132" t="s">
        <v>187</v>
      </c>
      <c r="E679" s="93" t="s">
        <v>1288</v>
      </c>
      <c r="F679" s="94">
        <v>45748</v>
      </c>
      <c r="G679" s="94">
        <v>45962</v>
      </c>
      <c r="H679" s="133">
        <v>85000</v>
      </c>
      <c r="I679" s="133">
        <v>8576.99</v>
      </c>
      <c r="J679" s="95">
        <v>25</v>
      </c>
      <c r="K679" s="133">
        <v>2439.5</v>
      </c>
      <c r="L679" s="79">
        <f t="shared" si="60"/>
        <v>6034.9999999999991</v>
      </c>
      <c r="M679" s="79">
        <f t="shared" si="61"/>
        <v>1105</v>
      </c>
      <c r="N679" s="81">
        <f t="shared" si="62"/>
        <v>2584</v>
      </c>
      <c r="O679" s="79">
        <f t="shared" si="63"/>
        <v>6026.5</v>
      </c>
      <c r="P679" s="92">
        <v>25</v>
      </c>
      <c r="Q679" s="79">
        <f t="shared" si="64"/>
        <v>18215</v>
      </c>
      <c r="R679" s="124">
        <v>13625.49</v>
      </c>
      <c r="S679" s="79">
        <f t="shared" si="65"/>
        <v>13166.5</v>
      </c>
      <c r="T679" s="124">
        <v>71374.509999999995</v>
      </c>
      <c r="U679" s="80" t="s">
        <v>167</v>
      </c>
      <c r="V679" s="137" t="s">
        <v>270</v>
      </c>
    </row>
    <row r="680" spans="1:22" s="127" customFormat="1">
      <c r="A680" s="92">
        <v>673</v>
      </c>
      <c r="B680" s="92" t="s">
        <v>100</v>
      </c>
      <c r="C680" s="132" t="s">
        <v>21</v>
      </c>
      <c r="D680" s="132" t="s">
        <v>1235</v>
      </c>
      <c r="E680" s="93" t="s">
        <v>1288</v>
      </c>
      <c r="F680" s="94">
        <v>45717</v>
      </c>
      <c r="G680" s="94">
        <v>45901</v>
      </c>
      <c r="H680" s="133">
        <v>20000</v>
      </c>
      <c r="I680" s="132">
        <v>0</v>
      </c>
      <c r="J680" s="95">
        <v>25</v>
      </c>
      <c r="K680" s="132">
        <v>574</v>
      </c>
      <c r="L680" s="79">
        <f t="shared" si="60"/>
        <v>1419.9999999999998</v>
      </c>
      <c r="M680" s="79">
        <f t="shared" si="61"/>
        <v>260</v>
      </c>
      <c r="N680" s="81">
        <f t="shared" si="62"/>
        <v>608</v>
      </c>
      <c r="O680" s="79">
        <f t="shared" si="63"/>
        <v>1418</v>
      </c>
      <c r="P680" s="92">
        <v>25</v>
      </c>
      <c r="Q680" s="79">
        <f t="shared" si="64"/>
        <v>4305</v>
      </c>
      <c r="R680" s="124">
        <v>1207</v>
      </c>
      <c r="S680" s="79">
        <f t="shared" si="65"/>
        <v>3098</v>
      </c>
      <c r="T680" s="124">
        <v>18793</v>
      </c>
      <c r="U680" s="80" t="s">
        <v>167</v>
      </c>
      <c r="V680" s="137" t="s">
        <v>270</v>
      </c>
    </row>
    <row r="681" spans="1:22" s="127" customFormat="1">
      <c r="A681" s="92">
        <v>674</v>
      </c>
      <c r="B681" s="92" t="s">
        <v>91</v>
      </c>
      <c r="C681" s="132" t="s">
        <v>21</v>
      </c>
      <c r="D681" s="132" t="s">
        <v>1141</v>
      </c>
      <c r="E681" s="93" t="s">
        <v>1288</v>
      </c>
      <c r="F681" s="94">
        <v>45807</v>
      </c>
      <c r="G681" s="94">
        <v>45991</v>
      </c>
      <c r="H681" s="133">
        <v>20000</v>
      </c>
      <c r="I681" s="132">
        <v>0</v>
      </c>
      <c r="J681" s="95">
        <v>25</v>
      </c>
      <c r="K681" s="132">
        <v>574</v>
      </c>
      <c r="L681" s="79">
        <f t="shared" si="60"/>
        <v>1419.9999999999998</v>
      </c>
      <c r="M681" s="79">
        <f t="shared" si="61"/>
        <v>260</v>
      </c>
      <c r="N681" s="81">
        <f t="shared" si="62"/>
        <v>608</v>
      </c>
      <c r="O681" s="79">
        <f t="shared" si="63"/>
        <v>1418</v>
      </c>
      <c r="P681" s="124">
        <v>9159.66</v>
      </c>
      <c r="Q681" s="79">
        <f t="shared" si="64"/>
        <v>13439.66</v>
      </c>
      <c r="R681" s="124">
        <v>9839.35</v>
      </c>
      <c r="S681" s="79">
        <f t="shared" si="65"/>
        <v>3098</v>
      </c>
      <c r="T681" s="124">
        <v>10160.65</v>
      </c>
      <c r="U681" s="80" t="s">
        <v>167</v>
      </c>
      <c r="V681" s="150" t="s">
        <v>269</v>
      </c>
    </row>
    <row r="682" spans="1:22" s="127" customFormat="1">
      <c r="A682" s="92">
        <v>675</v>
      </c>
      <c r="B682" s="92" t="s">
        <v>248</v>
      </c>
      <c r="C682" s="132" t="s">
        <v>21</v>
      </c>
      <c r="D682" s="132" t="s">
        <v>1146</v>
      </c>
      <c r="E682" s="93" t="s">
        <v>1288</v>
      </c>
      <c r="F682" s="94">
        <v>45748</v>
      </c>
      <c r="G682" s="94">
        <v>45962</v>
      </c>
      <c r="H682" s="133">
        <v>20000</v>
      </c>
      <c r="I682" s="132">
        <v>0</v>
      </c>
      <c r="J682" s="95">
        <v>25</v>
      </c>
      <c r="K682" s="132">
        <v>574</v>
      </c>
      <c r="L682" s="79">
        <f t="shared" si="60"/>
        <v>1419.9999999999998</v>
      </c>
      <c r="M682" s="79">
        <f t="shared" si="61"/>
        <v>260</v>
      </c>
      <c r="N682" s="81">
        <f t="shared" si="62"/>
        <v>608</v>
      </c>
      <c r="O682" s="79">
        <f t="shared" si="63"/>
        <v>1418</v>
      </c>
      <c r="P682" s="92">
        <v>125</v>
      </c>
      <c r="Q682" s="79">
        <f t="shared" si="64"/>
        <v>4405</v>
      </c>
      <c r="R682" s="124">
        <v>1307</v>
      </c>
      <c r="S682" s="79">
        <f t="shared" si="65"/>
        <v>3098</v>
      </c>
      <c r="T682" s="124">
        <v>18693</v>
      </c>
      <c r="U682" s="80" t="s">
        <v>167</v>
      </c>
      <c r="V682" s="150" t="s">
        <v>269</v>
      </c>
    </row>
    <row r="683" spans="1:22" s="127" customFormat="1">
      <c r="A683" s="92">
        <v>676</v>
      </c>
      <c r="B683" s="92" t="s">
        <v>1265</v>
      </c>
      <c r="C683" s="132" t="s">
        <v>32</v>
      </c>
      <c r="D683" s="132" t="s">
        <v>1138</v>
      </c>
      <c r="E683" s="93" t="s">
        <v>690</v>
      </c>
      <c r="F683" s="94">
        <v>45748</v>
      </c>
      <c r="G683" s="94">
        <v>45962</v>
      </c>
      <c r="H683" s="133">
        <v>45000</v>
      </c>
      <c r="I683" s="133">
        <v>1148.33</v>
      </c>
      <c r="J683" s="95">
        <v>25</v>
      </c>
      <c r="K683" s="133">
        <v>1291.5</v>
      </c>
      <c r="L683" s="79">
        <f t="shared" si="60"/>
        <v>3194.9999999999995</v>
      </c>
      <c r="M683" s="79">
        <f t="shared" si="61"/>
        <v>585</v>
      </c>
      <c r="N683" s="81">
        <f t="shared" si="62"/>
        <v>1368</v>
      </c>
      <c r="O683" s="79">
        <f t="shared" si="63"/>
        <v>3190.5</v>
      </c>
      <c r="P683" s="92">
        <v>25</v>
      </c>
      <c r="Q683" s="79">
        <f t="shared" si="64"/>
        <v>9655</v>
      </c>
      <c r="R683" s="124">
        <v>3832.83</v>
      </c>
      <c r="S683" s="79">
        <f t="shared" si="65"/>
        <v>6970.5</v>
      </c>
      <c r="T683" s="124">
        <v>41167.17</v>
      </c>
      <c r="U683" s="80" t="s">
        <v>167</v>
      </c>
      <c r="V683" s="137" t="s">
        <v>269</v>
      </c>
    </row>
    <row r="684" spans="1:22" s="127" customFormat="1">
      <c r="A684" s="92">
        <v>677</v>
      </c>
      <c r="B684" s="92" t="s">
        <v>1026</v>
      </c>
      <c r="C684" s="132" t="s">
        <v>529</v>
      </c>
      <c r="D684" s="132" t="s">
        <v>1135</v>
      </c>
      <c r="E684" s="93" t="s">
        <v>1288</v>
      </c>
      <c r="F684" s="94">
        <v>45689</v>
      </c>
      <c r="G684" s="94">
        <v>45870</v>
      </c>
      <c r="H684" s="133">
        <v>46000</v>
      </c>
      <c r="I684" s="133">
        <v>1289.46</v>
      </c>
      <c r="J684" s="95">
        <v>25</v>
      </c>
      <c r="K684" s="133">
        <v>1320.2</v>
      </c>
      <c r="L684" s="79">
        <f t="shared" si="60"/>
        <v>3265.9999999999995</v>
      </c>
      <c r="M684" s="79">
        <f t="shared" si="61"/>
        <v>598</v>
      </c>
      <c r="N684" s="81">
        <f t="shared" si="62"/>
        <v>1398.4</v>
      </c>
      <c r="O684" s="79">
        <f t="shared" si="63"/>
        <v>3261.4</v>
      </c>
      <c r="P684" s="92">
        <v>25</v>
      </c>
      <c r="Q684" s="79">
        <f t="shared" si="64"/>
        <v>9869</v>
      </c>
      <c r="R684" s="124">
        <v>4033.06</v>
      </c>
      <c r="S684" s="79">
        <f t="shared" si="65"/>
        <v>7125.4</v>
      </c>
      <c r="T684" s="124">
        <v>41966.94</v>
      </c>
      <c r="U684" s="80" t="s">
        <v>167</v>
      </c>
      <c r="V684" s="137" t="s">
        <v>269</v>
      </c>
    </row>
    <row r="685" spans="1:22" s="127" customFormat="1">
      <c r="A685" s="92">
        <v>678</v>
      </c>
      <c r="B685" s="92" t="s">
        <v>638</v>
      </c>
      <c r="C685" s="132" t="s">
        <v>387</v>
      </c>
      <c r="D685" s="132" t="s">
        <v>209</v>
      </c>
      <c r="E685" s="93" t="s">
        <v>1288</v>
      </c>
      <c r="F685" s="94">
        <v>45778</v>
      </c>
      <c r="G685" s="94">
        <v>45962</v>
      </c>
      <c r="H685" s="133">
        <v>46000</v>
      </c>
      <c r="I685" s="133">
        <v>1289.46</v>
      </c>
      <c r="J685" s="95">
        <v>25</v>
      </c>
      <c r="K685" s="133">
        <v>1320.2</v>
      </c>
      <c r="L685" s="79">
        <f t="shared" si="60"/>
        <v>3265.9999999999995</v>
      </c>
      <c r="M685" s="79">
        <f t="shared" si="61"/>
        <v>598</v>
      </c>
      <c r="N685" s="81">
        <f t="shared" si="62"/>
        <v>1398.4</v>
      </c>
      <c r="O685" s="79">
        <f t="shared" si="63"/>
        <v>3261.4</v>
      </c>
      <c r="P685" s="92">
        <v>125</v>
      </c>
      <c r="Q685" s="79">
        <f t="shared" si="64"/>
        <v>9969</v>
      </c>
      <c r="R685" s="124">
        <v>4133.0600000000004</v>
      </c>
      <c r="S685" s="79">
        <f t="shared" si="65"/>
        <v>7125.4</v>
      </c>
      <c r="T685" s="124">
        <v>41866.94</v>
      </c>
      <c r="U685" s="80" t="s">
        <v>167</v>
      </c>
      <c r="V685" s="150" t="s">
        <v>269</v>
      </c>
    </row>
    <row r="686" spans="1:22" s="127" customFormat="1">
      <c r="A686" s="92">
        <v>679</v>
      </c>
      <c r="B686" s="92" t="s">
        <v>602</v>
      </c>
      <c r="C686" s="132" t="s">
        <v>542</v>
      </c>
      <c r="D686" s="132" t="s">
        <v>1143</v>
      </c>
      <c r="E686" s="93" t="s">
        <v>1288</v>
      </c>
      <c r="F686" s="94">
        <v>45807</v>
      </c>
      <c r="G686" s="94">
        <v>45991</v>
      </c>
      <c r="H686" s="133">
        <v>45000</v>
      </c>
      <c r="I686" s="133">
        <v>1148.33</v>
      </c>
      <c r="J686" s="95">
        <v>25</v>
      </c>
      <c r="K686" s="133">
        <v>1291.5</v>
      </c>
      <c r="L686" s="79">
        <f t="shared" si="60"/>
        <v>3194.9999999999995</v>
      </c>
      <c r="M686" s="79">
        <f t="shared" si="61"/>
        <v>585</v>
      </c>
      <c r="N686" s="81">
        <f t="shared" si="62"/>
        <v>1368</v>
      </c>
      <c r="O686" s="79">
        <f t="shared" si="63"/>
        <v>3190.5</v>
      </c>
      <c r="P686" s="124">
        <v>7960.53</v>
      </c>
      <c r="Q686" s="79">
        <f t="shared" si="64"/>
        <v>17590.53</v>
      </c>
      <c r="R686" s="124">
        <v>13754.84</v>
      </c>
      <c r="S686" s="79">
        <f t="shared" si="65"/>
        <v>6970.5</v>
      </c>
      <c r="T686" s="124">
        <v>31568.7</v>
      </c>
      <c r="U686" s="80" t="s">
        <v>167</v>
      </c>
      <c r="V686" s="150" t="s">
        <v>269</v>
      </c>
    </row>
    <row r="687" spans="1:22" s="127" customFormat="1">
      <c r="A687" s="92">
        <v>680</v>
      </c>
      <c r="B687" s="92" t="s">
        <v>775</v>
      </c>
      <c r="C687" s="132" t="s">
        <v>21</v>
      </c>
      <c r="D687" s="132" t="s">
        <v>172</v>
      </c>
      <c r="E687" s="93" t="s">
        <v>1288</v>
      </c>
      <c r="F687" s="94">
        <v>45807</v>
      </c>
      <c r="G687" s="94">
        <v>45991</v>
      </c>
      <c r="H687" s="133">
        <v>38000</v>
      </c>
      <c r="I687" s="132">
        <v>160.38</v>
      </c>
      <c r="J687" s="95">
        <v>25</v>
      </c>
      <c r="K687" s="133">
        <v>1090.5999999999999</v>
      </c>
      <c r="L687" s="79">
        <f t="shared" si="60"/>
        <v>2697.9999999999995</v>
      </c>
      <c r="M687" s="79">
        <f t="shared" si="61"/>
        <v>494</v>
      </c>
      <c r="N687" s="81">
        <f t="shared" si="62"/>
        <v>1155.2</v>
      </c>
      <c r="O687" s="79">
        <f t="shared" si="63"/>
        <v>2694.2000000000003</v>
      </c>
      <c r="P687" s="92">
        <v>125</v>
      </c>
      <c r="Q687" s="79">
        <f t="shared" si="64"/>
        <v>8257</v>
      </c>
      <c r="R687" s="124">
        <v>2531.1799999999998</v>
      </c>
      <c r="S687" s="79">
        <f t="shared" si="65"/>
        <v>5886.2</v>
      </c>
      <c r="T687" s="124">
        <v>35468.82</v>
      </c>
      <c r="U687" s="80" t="s">
        <v>167</v>
      </c>
      <c r="V687" s="150" t="s">
        <v>269</v>
      </c>
    </row>
    <row r="688" spans="1:22" s="127" customFormat="1">
      <c r="A688" s="92">
        <v>681</v>
      </c>
      <c r="B688" s="92" t="s">
        <v>227</v>
      </c>
      <c r="C688" s="132" t="s">
        <v>41</v>
      </c>
      <c r="D688" s="132" t="s">
        <v>1222</v>
      </c>
      <c r="E688" s="93" t="s">
        <v>1288</v>
      </c>
      <c r="F688" s="94">
        <v>45778</v>
      </c>
      <c r="G688" s="94">
        <v>45962</v>
      </c>
      <c r="H688" s="133">
        <v>65000</v>
      </c>
      <c r="I688" s="133">
        <v>4427.58</v>
      </c>
      <c r="J688" s="95">
        <v>25</v>
      </c>
      <c r="K688" s="133">
        <v>1865.5</v>
      </c>
      <c r="L688" s="79">
        <f t="shared" si="60"/>
        <v>4615</v>
      </c>
      <c r="M688" s="79">
        <f t="shared" si="61"/>
        <v>845</v>
      </c>
      <c r="N688" s="81">
        <f t="shared" si="62"/>
        <v>1976</v>
      </c>
      <c r="O688" s="79">
        <f t="shared" si="63"/>
        <v>4608.5</v>
      </c>
      <c r="P688" s="92">
        <v>125</v>
      </c>
      <c r="Q688" s="79">
        <f t="shared" si="64"/>
        <v>14035</v>
      </c>
      <c r="R688" s="124">
        <v>8394.08</v>
      </c>
      <c r="S688" s="79">
        <f t="shared" si="65"/>
        <v>10068.5</v>
      </c>
      <c r="T688" s="124">
        <v>56605.919999999998</v>
      </c>
      <c r="U688" s="80" t="s">
        <v>167</v>
      </c>
      <c r="V688" s="150" t="s">
        <v>269</v>
      </c>
    </row>
    <row r="689" spans="1:22" s="127" customFormat="1">
      <c r="A689" s="92">
        <v>682</v>
      </c>
      <c r="B689" s="92" t="s">
        <v>423</v>
      </c>
      <c r="C689" s="132" t="s">
        <v>54</v>
      </c>
      <c r="D689" s="132" t="s">
        <v>1150</v>
      </c>
      <c r="E689" s="93" t="s">
        <v>1288</v>
      </c>
      <c r="F689" s="94">
        <v>45839</v>
      </c>
      <c r="G689" s="94">
        <v>46023</v>
      </c>
      <c r="H689" s="133">
        <v>35000</v>
      </c>
      <c r="I689" s="132">
        <v>0</v>
      </c>
      <c r="J689" s="95">
        <v>25</v>
      </c>
      <c r="K689" s="133">
        <v>1004.5</v>
      </c>
      <c r="L689" s="79">
        <f t="shared" si="60"/>
        <v>2485</v>
      </c>
      <c r="M689" s="79">
        <f t="shared" si="61"/>
        <v>455</v>
      </c>
      <c r="N689" s="81">
        <f t="shared" si="62"/>
        <v>1064</v>
      </c>
      <c r="O689" s="79">
        <f t="shared" si="63"/>
        <v>2481.5</v>
      </c>
      <c r="P689" s="92">
        <v>25</v>
      </c>
      <c r="Q689" s="79">
        <f t="shared" si="64"/>
        <v>7515</v>
      </c>
      <c r="R689" s="124">
        <v>2093.5</v>
      </c>
      <c r="S689" s="79">
        <f t="shared" si="65"/>
        <v>5421.5</v>
      </c>
      <c r="T689" s="124">
        <v>32906.5</v>
      </c>
      <c r="U689" s="80" t="s">
        <v>167</v>
      </c>
      <c r="V689" s="150" t="s">
        <v>269</v>
      </c>
    </row>
    <row r="690" spans="1:22" s="127" customFormat="1">
      <c r="A690" s="92">
        <v>683</v>
      </c>
      <c r="B690" s="92" t="s">
        <v>475</v>
      </c>
      <c r="C690" s="132" t="s">
        <v>21</v>
      </c>
      <c r="D690" s="132" t="s">
        <v>1165</v>
      </c>
      <c r="E690" s="93" t="s">
        <v>1288</v>
      </c>
      <c r="F690" s="94">
        <v>45689</v>
      </c>
      <c r="G690" s="94">
        <v>45870</v>
      </c>
      <c r="H690" s="133">
        <v>20000</v>
      </c>
      <c r="I690" s="132">
        <v>0</v>
      </c>
      <c r="J690" s="95">
        <v>25</v>
      </c>
      <c r="K690" s="132">
        <v>574</v>
      </c>
      <c r="L690" s="79">
        <f t="shared" si="60"/>
        <v>1419.9999999999998</v>
      </c>
      <c r="M690" s="79">
        <f t="shared" si="61"/>
        <v>260</v>
      </c>
      <c r="N690" s="81">
        <f t="shared" si="62"/>
        <v>608</v>
      </c>
      <c r="O690" s="79">
        <f t="shared" si="63"/>
        <v>1418</v>
      </c>
      <c r="P690" s="92">
        <v>25</v>
      </c>
      <c r="Q690" s="79">
        <f t="shared" si="64"/>
        <v>4305</v>
      </c>
      <c r="R690" s="124">
        <v>1207</v>
      </c>
      <c r="S690" s="79">
        <f t="shared" si="65"/>
        <v>3098</v>
      </c>
      <c r="T690" s="124">
        <v>18793</v>
      </c>
      <c r="U690" s="80" t="s">
        <v>167</v>
      </c>
      <c r="V690" s="137" t="s">
        <v>269</v>
      </c>
    </row>
    <row r="691" spans="1:22" s="127" customFormat="1">
      <c r="A691" s="92">
        <v>684</v>
      </c>
      <c r="B691" s="92" t="s">
        <v>120</v>
      </c>
      <c r="C691" s="132" t="s">
        <v>21</v>
      </c>
      <c r="D691" s="132" t="s">
        <v>1208</v>
      </c>
      <c r="E691" s="93" t="s">
        <v>1288</v>
      </c>
      <c r="F691" s="94">
        <v>45807</v>
      </c>
      <c r="G691" s="94">
        <v>45991</v>
      </c>
      <c r="H691" s="133">
        <v>20000</v>
      </c>
      <c r="I691" s="132">
        <v>0</v>
      </c>
      <c r="J691" s="95">
        <v>25</v>
      </c>
      <c r="K691" s="132">
        <v>574</v>
      </c>
      <c r="L691" s="79">
        <f t="shared" si="60"/>
        <v>1419.9999999999998</v>
      </c>
      <c r="M691" s="79">
        <f t="shared" si="61"/>
        <v>260</v>
      </c>
      <c r="N691" s="81">
        <f t="shared" si="62"/>
        <v>608</v>
      </c>
      <c r="O691" s="79">
        <f t="shared" si="63"/>
        <v>1418</v>
      </c>
      <c r="P691" s="92">
        <v>125</v>
      </c>
      <c r="Q691" s="79">
        <f t="shared" si="64"/>
        <v>4405</v>
      </c>
      <c r="R691" s="124">
        <v>1307</v>
      </c>
      <c r="S691" s="79">
        <f t="shared" si="65"/>
        <v>3098</v>
      </c>
      <c r="T691" s="124">
        <v>18693</v>
      </c>
      <c r="U691" s="80" t="s">
        <v>167</v>
      </c>
      <c r="V691" s="150" t="s">
        <v>269</v>
      </c>
    </row>
    <row r="692" spans="1:22" s="127" customFormat="1">
      <c r="A692" s="92">
        <v>685</v>
      </c>
      <c r="B692" s="92" t="s">
        <v>856</v>
      </c>
      <c r="C692" s="132" t="s">
        <v>54</v>
      </c>
      <c r="D692" s="132" t="s">
        <v>1135</v>
      </c>
      <c r="E692" s="93" t="s">
        <v>1288</v>
      </c>
      <c r="F692" s="94">
        <v>45717</v>
      </c>
      <c r="G692" s="94">
        <v>45901</v>
      </c>
      <c r="H692" s="133">
        <v>95000</v>
      </c>
      <c r="I692" s="133">
        <v>10500.38</v>
      </c>
      <c r="J692" s="95">
        <v>25</v>
      </c>
      <c r="K692" s="133">
        <v>2726.5</v>
      </c>
      <c r="L692" s="79">
        <f t="shared" si="60"/>
        <v>6744.9999999999991</v>
      </c>
      <c r="M692" s="79">
        <f t="shared" si="61"/>
        <v>1235</v>
      </c>
      <c r="N692" s="81">
        <f t="shared" si="62"/>
        <v>2888</v>
      </c>
      <c r="O692" s="79">
        <f t="shared" si="63"/>
        <v>6735.5</v>
      </c>
      <c r="P692" s="124">
        <v>1740.46</v>
      </c>
      <c r="Q692" s="79">
        <f t="shared" si="64"/>
        <v>22070.46</v>
      </c>
      <c r="R692" s="124">
        <v>16568.740000000002</v>
      </c>
      <c r="S692" s="79">
        <f t="shared" si="65"/>
        <v>14715.5</v>
      </c>
      <c r="T692" s="124">
        <v>77144.66</v>
      </c>
      <c r="U692" s="80" t="s">
        <v>167</v>
      </c>
      <c r="V692" s="137" t="s">
        <v>270</v>
      </c>
    </row>
    <row r="693" spans="1:22" s="127" customFormat="1">
      <c r="A693" s="92">
        <v>686</v>
      </c>
      <c r="B693" s="92" t="s">
        <v>818</v>
      </c>
      <c r="C693" s="132" t="s">
        <v>261</v>
      </c>
      <c r="D693" s="132" t="s">
        <v>174</v>
      </c>
      <c r="E693" s="93" t="s">
        <v>1288</v>
      </c>
      <c r="F693" s="94">
        <v>45778</v>
      </c>
      <c r="G693" s="94">
        <v>45962</v>
      </c>
      <c r="H693" s="133">
        <v>75000</v>
      </c>
      <c r="I693" s="133">
        <v>6309.38</v>
      </c>
      <c r="J693" s="95">
        <v>25</v>
      </c>
      <c r="K693" s="133">
        <v>2152.5</v>
      </c>
      <c r="L693" s="79">
        <f t="shared" si="60"/>
        <v>5324.9999999999991</v>
      </c>
      <c r="M693" s="79">
        <f t="shared" si="61"/>
        <v>975</v>
      </c>
      <c r="N693" s="81">
        <f t="shared" si="62"/>
        <v>2280</v>
      </c>
      <c r="O693" s="79">
        <f t="shared" si="63"/>
        <v>5317.5</v>
      </c>
      <c r="P693" s="124">
        <v>8692.2000000000007</v>
      </c>
      <c r="Q693" s="79">
        <f t="shared" si="64"/>
        <v>24742.2</v>
      </c>
      <c r="R693" s="124">
        <v>15766.88</v>
      </c>
      <c r="S693" s="79">
        <f t="shared" si="65"/>
        <v>11617.5</v>
      </c>
      <c r="T693" s="124">
        <v>55565.919999999998</v>
      </c>
      <c r="U693" s="80" t="s">
        <v>167</v>
      </c>
      <c r="V693" s="137" t="s">
        <v>269</v>
      </c>
    </row>
    <row r="694" spans="1:22" s="127" customFormat="1">
      <c r="A694" s="92">
        <v>687</v>
      </c>
      <c r="B694" s="92" t="s">
        <v>1107</v>
      </c>
      <c r="C694" s="132" t="s">
        <v>6</v>
      </c>
      <c r="D694" s="132" t="s">
        <v>1223</v>
      </c>
      <c r="E694" s="93" t="s">
        <v>1288</v>
      </c>
      <c r="F694" s="94">
        <v>45717</v>
      </c>
      <c r="G694" s="94">
        <v>45901</v>
      </c>
      <c r="H694" s="133">
        <v>145000</v>
      </c>
      <c r="I694" s="133">
        <v>22690.49</v>
      </c>
      <c r="J694" s="95">
        <v>25</v>
      </c>
      <c r="K694" s="133">
        <v>4161.5</v>
      </c>
      <c r="L694" s="79">
        <f t="shared" si="60"/>
        <v>10294.999999999998</v>
      </c>
      <c r="M694" s="79">
        <f t="shared" si="61"/>
        <v>1885</v>
      </c>
      <c r="N694" s="81">
        <f t="shared" si="62"/>
        <v>4408</v>
      </c>
      <c r="O694" s="79">
        <f t="shared" si="63"/>
        <v>10280.5</v>
      </c>
      <c r="P694" s="92">
        <v>25</v>
      </c>
      <c r="Q694" s="79">
        <f t="shared" si="64"/>
        <v>31055</v>
      </c>
      <c r="R694" s="124">
        <v>31284.99</v>
      </c>
      <c r="S694" s="79">
        <f t="shared" si="65"/>
        <v>22460.5</v>
      </c>
      <c r="T694" s="124">
        <v>113715.01</v>
      </c>
      <c r="U694" s="80" t="s">
        <v>167</v>
      </c>
      <c r="V694" s="137" t="s">
        <v>270</v>
      </c>
    </row>
    <row r="695" spans="1:22" s="127" customFormat="1">
      <c r="A695" s="92">
        <v>688</v>
      </c>
      <c r="B695" s="92" t="s">
        <v>1108</v>
      </c>
      <c r="C695" s="132" t="s">
        <v>23</v>
      </c>
      <c r="D695" s="132" t="s">
        <v>1177</v>
      </c>
      <c r="E695" s="93" t="s">
        <v>1288</v>
      </c>
      <c r="F695" s="94">
        <v>45717</v>
      </c>
      <c r="G695" s="94">
        <v>45901</v>
      </c>
      <c r="H695" s="133">
        <v>40000</v>
      </c>
      <c r="I695" s="132">
        <v>442.65</v>
      </c>
      <c r="J695" s="95">
        <v>25</v>
      </c>
      <c r="K695" s="133">
        <v>1148</v>
      </c>
      <c r="L695" s="79">
        <f t="shared" si="60"/>
        <v>2839.9999999999995</v>
      </c>
      <c r="M695" s="79">
        <f t="shared" si="61"/>
        <v>520</v>
      </c>
      <c r="N695" s="81">
        <f t="shared" si="62"/>
        <v>1216</v>
      </c>
      <c r="O695" s="79">
        <f t="shared" si="63"/>
        <v>2836</v>
      </c>
      <c r="P695" s="92">
        <v>25</v>
      </c>
      <c r="Q695" s="79">
        <f t="shared" si="64"/>
        <v>8585</v>
      </c>
      <c r="R695" s="124">
        <v>2831.65</v>
      </c>
      <c r="S695" s="79">
        <f t="shared" si="65"/>
        <v>6196</v>
      </c>
      <c r="T695" s="124">
        <v>37168.35</v>
      </c>
      <c r="U695" s="80" t="s">
        <v>167</v>
      </c>
      <c r="V695" s="137" t="s">
        <v>270</v>
      </c>
    </row>
    <row r="696" spans="1:22">
      <c r="A696" s="92">
        <v>689</v>
      </c>
      <c r="B696" s="92" t="s">
        <v>339</v>
      </c>
      <c r="C696" s="132" t="s">
        <v>80</v>
      </c>
      <c r="D696" s="132" t="s">
        <v>1218</v>
      </c>
      <c r="E696" s="93" t="s">
        <v>1288</v>
      </c>
      <c r="F696" s="94">
        <v>45839</v>
      </c>
      <c r="G696" s="94">
        <v>46023</v>
      </c>
      <c r="H696" s="133">
        <v>60000</v>
      </c>
      <c r="I696" s="133">
        <v>3486.68</v>
      </c>
      <c r="J696" s="95">
        <v>25</v>
      </c>
      <c r="K696" s="133">
        <v>1722</v>
      </c>
      <c r="L696" s="79">
        <f t="shared" si="60"/>
        <v>4260</v>
      </c>
      <c r="M696" s="79">
        <f t="shared" si="61"/>
        <v>780</v>
      </c>
      <c r="N696" s="81">
        <f t="shared" si="62"/>
        <v>1824</v>
      </c>
      <c r="O696" s="79">
        <f t="shared" si="63"/>
        <v>4254</v>
      </c>
      <c r="P696" s="92">
        <v>25</v>
      </c>
      <c r="Q696" s="79">
        <f t="shared" si="64"/>
        <v>12865</v>
      </c>
      <c r="R696" s="124">
        <v>7057.68</v>
      </c>
      <c r="S696" s="79">
        <f t="shared" si="65"/>
        <v>9294</v>
      </c>
      <c r="T696" s="124">
        <v>52942.32</v>
      </c>
      <c r="U696" s="80" t="s">
        <v>167</v>
      </c>
      <c r="V696" s="137" t="s">
        <v>269</v>
      </c>
    </row>
    <row r="697" spans="1:22">
      <c r="A697" s="92">
        <v>690</v>
      </c>
      <c r="B697" s="92" t="s">
        <v>792</v>
      </c>
      <c r="C697" s="132" t="s">
        <v>62</v>
      </c>
      <c r="D697" s="132" t="s">
        <v>1154</v>
      </c>
      <c r="E697" s="93" t="s">
        <v>1288</v>
      </c>
      <c r="F697" s="94">
        <v>45778</v>
      </c>
      <c r="G697" s="94">
        <v>45962</v>
      </c>
      <c r="H697" s="133">
        <v>60000</v>
      </c>
      <c r="I697" s="133">
        <v>3486.68</v>
      </c>
      <c r="J697" s="95">
        <v>25</v>
      </c>
      <c r="K697" s="133">
        <v>1722</v>
      </c>
      <c r="L697" s="79">
        <f t="shared" si="60"/>
        <v>4260</v>
      </c>
      <c r="M697" s="79">
        <f t="shared" si="61"/>
        <v>780</v>
      </c>
      <c r="N697" s="81">
        <f t="shared" si="62"/>
        <v>1824</v>
      </c>
      <c r="O697" s="79">
        <f t="shared" si="63"/>
        <v>4254</v>
      </c>
      <c r="P697" s="92">
        <v>25</v>
      </c>
      <c r="Q697" s="79">
        <f t="shared" si="64"/>
        <v>12865</v>
      </c>
      <c r="R697" s="124">
        <v>7057.68</v>
      </c>
      <c r="S697" s="79">
        <f t="shared" si="65"/>
        <v>9294</v>
      </c>
      <c r="T697" s="124">
        <v>52942.32</v>
      </c>
      <c r="U697" s="80" t="s">
        <v>167</v>
      </c>
      <c r="V697" s="150" t="s">
        <v>270</v>
      </c>
    </row>
    <row r="698" spans="1:22">
      <c r="A698" s="92">
        <v>691</v>
      </c>
      <c r="B698" s="92" t="s">
        <v>1266</v>
      </c>
      <c r="C698" s="132" t="s">
        <v>382</v>
      </c>
      <c r="D698" s="132" t="s">
        <v>180</v>
      </c>
      <c r="E698" s="93" t="s">
        <v>1288</v>
      </c>
      <c r="F698" s="94">
        <v>45748</v>
      </c>
      <c r="G698" s="94">
        <v>45962</v>
      </c>
      <c r="H698" s="133">
        <v>80000</v>
      </c>
      <c r="I698" s="133">
        <v>7400.87</v>
      </c>
      <c r="J698" s="95">
        <v>25</v>
      </c>
      <c r="K698" s="133">
        <v>2296</v>
      </c>
      <c r="L698" s="79">
        <f t="shared" si="60"/>
        <v>5679.9999999999991</v>
      </c>
      <c r="M698" s="79">
        <f t="shared" si="61"/>
        <v>1040</v>
      </c>
      <c r="N698" s="81">
        <f t="shared" si="62"/>
        <v>2432</v>
      </c>
      <c r="O698" s="79">
        <f t="shared" si="63"/>
        <v>5672</v>
      </c>
      <c r="P698" s="92">
        <v>25</v>
      </c>
      <c r="Q698" s="79">
        <f t="shared" si="64"/>
        <v>17145</v>
      </c>
      <c r="R698" s="124">
        <v>12153.87</v>
      </c>
      <c r="S698" s="79">
        <f t="shared" si="65"/>
        <v>12392</v>
      </c>
      <c r="T698" s="124">
        <v>67846.13</v>
      </c>
      <c r="U698" s="80" t="s">
        <v>167</v>
      </c>
      <c r="V698" s="137" t="s">
        <v>270</v>
      </c>
    </row>
    <row r="699" spans="1:22">
      <c r="A699" s="92">
        <v>692</v>
      </c>
      <c r="B699" s="92" t="s">
        <v>656</v>
      </c>
      <c r="C699" s="132" t="s">
        <v>688</v>
      </c>
      <c r="D699" s="132" t="s">
        <v>191</v>
      </c>
      <c r="E699" s="93" t="s">
        <v>1288</v>
      </c>
      <c r="F699" s="94">
        <v>45717</v>
      </c>
      <c r="G699" s="94">
        <v>45901</v>
      </c>
      <c r="H699" s="133">
        <v>50000</v>
      </c>
      <c r="I699" s="133">
        <v>1854</v>
      </c>
      <c r="J699" s="95">
        <v>25</v>
      </c>
      <c r="K699" s="133">
        <v>1435</v>
      </c>
      <c r="L699" s="79">
        <f t="shared" si="60"/>
        <v>3549.9999999999995</v>
      </c>
      <c r="M699" s="79">
        <f t="shared" si="61"/>
        <v>650</v>
      </c>
      <c r="N699" s="81">
        <f t="shared" si="62"/>
        <v>1520</v>
      </c>
      <c r="O699" s="79">
        <f t="shared" si="63"/>
        <v>3545.0000000000005</v>
      </c>
      <c r="P699" s="92">
        <v>125</v>
      </c>
      <c r="Q699" s="79">
        <f t="shared" si="64"/>
        <v>10825</v>
      </c>
      <c r="R699" s="124">
        <v>4934</v>
      </c>
      <c r="S699" s="79">
        <f t="shared" si="65"/>
        <v>7745</v>
      </c>
      <c r="T699" s="124">
        <v>45066</v>
      </c>
      <c r="U699" s="80" t="s">
        <v>167</v>
      </c>
      <c r="V699" s="137" t="s">
        <v>269</v>
      </c>
    </row>
    <row r="700" spans="1:22">
      <c r="A700" s="92">
        <v>693</v>
      </c>
      <c r="B700" s="92" t="s">
        <v>989</v>
      </c>
      <c r="C700" s="132" t="s">
        <v>54</v>
      </c>
      <c r="D700" s="132" t="s">
        <v>179</v>
      </c>
      <c r="E700" s="93" t="s">
        <v>1288</v>
      </c>
      <c r="F700" s="94">
        <v>45839</v>
      </c>
      <c r="G700" s="94">
        <v>46023</v>
      </c>
      <c r="H700" s="133">
        <v>95000</v>
      </c>
      <c r="I700" s="133">
        <v>10500.38</v>
      </c>
      <c r="J700" s="95">
        <v>25</v>
      </c>
      <c r="K700" s="133">
        <v>2726.5</v>
      </c>
      <c r="L700" s="79">
        <f t="shared" si="60"/>
        <v>6744.9999999999991</v>
      </c>
      <c r="M700" s="79">
        <f t="shared" si="61"/>
        <v>1235</v>
      </c>
      <c r="N700" s="81">
        <f t="shared" si="62"/>
        <v>2888</v>
      </c>
      <c r="O700" s="79">
        <f t="shared" si="63"/>
        <v>6735.5</v>
      </c>
      <c r="P700" s="92">
        <v>25</v>
      </c>
      <c r="Q700" s="79">
        <f t="shared" si="64"/>
        <v>20355</v>
      </c>
      <c r="R700" s="124">
        <v>16568.740000000002</v>
      </c>
      <c r="S700" s="79">
        <f t="shared" si="65"/>
        <v>14715.5</v>
      </c>
      <c r="T700" s="124">
        <v>78431.259999999995</v>
      </c>
      <c r="U700" s="80" t="s">
        <v>167</v>
      </c>
      <c r="V700" s="137" t="s">
        <v>270</v>
      </c>
    </row>
    <row r="701" spans="1:22">
      <c r="A701" s="92">
        <v>694</v>
      </c>
      <c r="B701" s="92" t="s">
        <v>292</v>
      </c>
      <c r="C701" s="132" t="s">
        <v>529</v>
      </c>
      <c r="D701" s="132" t="s">
        <v>1135</v>
      </c>
      <c r="E701" s="93" t="s">
        <v>1288</v>
      </c>
      <c r="F701" s="94">
        <v>45839</v>
      </c>
      <c r="G701" s="94">
        <v>46023</v>
      </c>
      <c r="H701" s="133">
        <v>45000</v>
      </c>
      <c r="I701" s="133">
        <v>1148.33</v>
      </c>
      <c r="J701" s="95">
        <v>25</v>
      </c>
      <c r="K701" s="133">
        <v>1291.5</v>
      </c>
      <c r="L701" s="79">
        <f t="shared" si="60"/>
        <v>3194.9999999999995</v>
      </c>
      <c r="M701" s="79">
        <f t="shared" si="61"/>
        <v>585</v>
      </c>
      <c r="N701" s="81">
        <f t="shared" si="62"/>
        <v>1368</v>
      </c>
      <c r="O701" s="79">
        <f t="shared" si="63"/>
        <v>3190.5</v>
      </c>
      <c r="P701" s="92">
        <v>125</v>
      </c>
      <c r="Q701" s="79">
        <f t="shared" si="64"/>
        <v>9755</v>
      </c>
      <c r="R701" s="124">
        <v>3932.83</v>
      </c>
      <c r="S701" s="79">
        <f t="shared" si="65"/>
        <v>6970.5</v>
      </c>
      <c r="T701" s="124">
        <v>41067.17</v>
      </c>
      <c r="U701" s="80" t="s">
        <v>167</v>
      </c>
      <c r="V701" s="150" t="s">
        <v>269</v>
      </c>
    </row>
    <row r="702" spans="1:22">
      <c r="A702" s="92">
        <v>695</v>
      </c>
      <c r="B702" s="92" t="s">
        <v>793</v>
      </c>
      <c r="C702" s="132" t="s">
        <v>61</v>
      </c>
      <c r="D702" s="132" t="s">
        <v>704</v>
      </c>
      <c r="E702" s="93" t="s">
        <v>1288</v>
      </c>
      <c r="F702" s="94">
        <v>45839</v>
      </c>
      <c r="G702" s="94">
        <v>46023</v>
      </c>
      <c r="H702" s="133">
        <v>40000</v>
      </c>
      <c r="I702" s="132">
        <v>442.65</v>
      </c>
      <c r="J702" s="95">
        <v>25</v>
      </c>
      <c r="K702" s="133">
        <v>1148</v>
      </c>
      <c r="L702" s="79">
        <f t="shared" si="60"/>
        <v>2839.9999999999995</v>
      </c>
      <c r="M702" s="79">
        <f t="shared" si="61"/>
        <v>520</v>
      </c>
      <c r="N702" s="81">
        <f t="shared" si="62"/>
        <v>1216</v>
      </c>
      <c r="O702" s="79">
        <f t="shared" si="63"/>
        <v>2836</v>
      </c>
      <c r="P702" s="92">
        <v>25</v>
      </c>
      <c r="Q702" s="79">
        <f t="shared" si="64"/>
        <v>8585</v>
      </c>
      <c r="R702" s="124">
        <v>2831.65</v>
      </c>
      <c r="S702" s="79">
        <f t="shared" si="65"/>
        <v>6196</v>
      </c>
      <c r="T702" s="124">
        <v>37168.35</v>
      </c>
      <c r="U702" s="80" t="s">
        <v>167</v>
      </c>
      <c r="V702" s="150" t="s">
        <v>270</v>
      </c>
    </row>
    <row r="703" spans="1:22">
      <c r="A703" s="92">
        <v>696</v>
      </c>
      <c r="B703" s="92" t="s">
        <v>146</v>
      </c>
      <c r="C703" s="132" t="s">
        <v>21</v>
      </c>
      <c r="D703" s="132" t="s">
        <v>1194</v>
      </c>
      <c r="E703" s="93" t="s">
        <v>1288</v>
      </c>
      <c r="F703" s="94">
        <v>45839</v>
      </c>
      <c r="G703" s="94">
        <v>46023</v>
      </c>
      <c r="H703" s="133">
        <v>20000</v>
      </c>
      <c r="I703" s="132">
        <v>0</v>
      </c>
      <c r="J703" s="95">
        <v>25</v>
      </c>
      <c r="K703" s="132">
        <v>574</v>
      </c>
      <c r="L703" s="79">
        <f t="shared" si="60"/>
        <v>1419.9999999999998</v>
      </c>
      <c r="M703" s="79">
        <f t="shared" si="61"/>
        <v>260</v>
      </c>
      <c r="N703" s="81">
        <f t="shared" si="62"/>
        <v>608</v>
      </c>
      <c r="O703" s="79">
        <f t="shared" si="63"/>
        <v>1418</v>
      </c>
      <c r="P703" s="124">
        <v>2025</v>
      </c>
      <c r="Q703" s="79">
        <f t="shared" si="64"/>
        <v>6305</v>
      </c>
      <c r="R703" s="124">
        <v>3207</v>
      </c>
      <c r="S703" s="79">
        <f t="shared" si="65"/>
        <v>3098</v>
      </c>
      <c r="T703" s="124">
        <v>16793</v>
      </c>
      <c r="U703" s="80" t="s">
        <v>167</v>
      </c>
      <c r="V703" s="151" t="s">
        <v>269</v>
      </c>
    </row>
    <row r="704" spans="1:22">
      <c r="A704" s="92">
        <v>697</v>
      </c>
      <c r="B704" s="92" t="s">
        <v>603</v>
      </c>
      <c r="C704" s="132" t="s">
        <v>61</v>
      </c>
      <c r="D704" s="132" t="s">
        <v>704</v>
      </c>
      <c r="E704" s="93" t="s">
        <v>1288</v>
      </c>
      <c r="F704" s="94">
        <v>45839</v>
      </c>
      <c r="G704" s="94">
        <v>46023</v>
      </c>
      <c r="H704" s="133">
        <v>40000</v>
      </c>
      <c r="I704" s="132">
        <v>442.65</v>
      </c>
      <c r="J704" s="95">
        <v>25</v>
      </c>
      <c r="K704" s="133">
        <v>1148</v>
      </c>
      <c r="L704" s="79">
        <f t="shared" si="60"/>
        <v>2839.9999999999995</v>
      </c>
      <c r="M704" s="79">
        <f t="shared" si="61"/>
        <v>520</v>
      </c>
      <c r="N704" s="81">
        <f t="shared" si="62"/>
        <v>1216</v>
      </c>
      <c r="O704" s="79">
        <f t="shared" si="63"/>
        <v>2836</v>
      </c>
      <c r="P704" s="124">
        <v>6102.37</v>
      </c>
      <c r="Q704" s="79">
        <f t="shared" si="64"/>
        <v>14662.369999999999</v>
      </c>
      <c r="R704" s="124">
        <v>9054.0499999999993</v>
      </c>
      <c r="S704" s="79">
        <f t="shared" si="65"/>
        <v>6196</v>
      </c>
      <c r="T704" s="124">
        <v>31090.98</v>
      </c>
      <c r="U704" s="80" t="s">
        <v>167</v>
      </c>
      <c r="V704" s="151" t="s">
        <v>269</v>
      </c>
    </row>
    <row r="705" spans="1:22">
      <c r="A705" s="92">
        <v>698</v>
      </c>
      <c r="B705" s="92" t="s">
        <v>1027</v>
      </c>
      <c r="C705" s="132" t="s">
        <v>261</v>
      </c>
      <c r="D705" s="132" t="s">
        <v>913</v>
      </c>
      <c r="E705" s="93" t="s">
        <v>1288</v>
      </c>
      <c r="F705" s="94">
        <v>45689</v>
      </c>
      <c r="G705" s="94">
        <v>45870</v>
      </c>
      <c r="H705" s="133">
        <v>80000</v>
      </c>
      <c r="I705" s="133">
        <v>7400.87</v>
      </c>
      <c r="J705" s="95">
        <v>25</v>
      </c>
      <c r="K705" s="133">
        <v>2296</v>
      </c>
      <c r="L705" s="79">
        <f t="shared" si="60"/>
        <v>5679.9999999999991</v>
      </c>
      <c r="M705" s="79">
        <f t="shared" si="61"/>
        <v>1040</v>
      </c>
      <c r="N705" s="81">
        <f t="shared" si="62"/>
        <v>2432</v>
      </c>
      <c r="O705" s="79">
        <f t="shared" si="63"/>
        <v>5672</v>
      </c>
      <c r="P705" s="124">
        <v>6160.41</v>
      </c>
      <c r="Q705" s="79">
        <f t="shared" si="64"/>
        <v>23280.41</v>
      </c>
      <c r="R705" s="124">
        <v>12153.87</v>
      </c>
      <c r="S705" s="79">
        <f t="shared" si="65"/>
        <v>12392</v>
      </c>
      <c r="T705" s="124">
        <v>61710.720000000001</v>
      </c>
      <c r="U705" s="80" t="s">
        <v>167</v>
      </c>
      <c r="V705" s="137" t="s">
        <v>269</v>
      </c>
    </row>
    <row r="706" spans="1:22">
      <c r="A706" s="92">
        <v>699</v>
      </c>
      <c r="B706" s="92" t="s">
        <v>776</v>
      </c>
      <c r="C706" s="132" t="s">
        <v>21</v>
      </c>
      <c r="D706" s="132" t="s">
        <v>1145</v>
      </c>
      <c r="E706" s="93" t="s">
        <v>1288</v>
      </c>
      <c r="F706" s="94">
        <v>45839</v>
      </c>
      <c r="G706" s="94">
        <v>46023</v>
      </c>
      <c r="H706" s="133">
        <v>38000</v>
      </c>
      <c r="I706" s="132">
        <v>160.38</v>
      </c>
      <c r="J706" s="95">
        <v>25</v>
      </c>
      <c r="K706" s="133">
        <v>1090.5999999999999</v>
      </c>
      <c r="L706" s="79">
        <f t="shared" si="60"/>
        <v>2697.9999999999995</v>
      </c>
      <c r="M706" s="79">
        <f t="shared" si="61"/>
        <v>494</v>
      </c>
      <c r="N706" s="81">
        <f t="shared" si="62"/>
        <v>1155.2</v>
      </c>
      <c r="O706" s="79">
        <f t="shared" si="63"/>
        <v>2694.2000000000003</v>
      </c>
      <c r="P706" s="92">
        <v>25</v>
      </c>
      <c r="Q706" s="79">
        <f t="shared" si="64"/>
        <v>8157</v>
      </c>
      <c r="R706" s="124">
        <v>2431.1799999999998</v>
      </c>
      <c r="S706" s="79">
        <f t="shared" si="65"/>
        <v>5886.2</v>
      </c>
      <c r="T706" s="124">
        <v>35568.82</v>
      </c>
      <c r="U706" s="80" t="s">
        <v>167</v>
      </c>
      <c r="V706" s="150" t="s">
        <v>269</v>
      </c>
    </row>
    <row r="707" spans="1:22">
      <c r="A707" s="92">
        <v>700</v>
      </c>
      <c r="B707" s="92" t="s">
        <v>1109</v>
      </c>
      <c r="C707" s="132" t="s">
        <v>380</v>
      </c>
      <c r="D707" s="132" t="s">
        <v>1190</v>
      </c>
      <c r="E707" s="93" t="s">
        <v>1288</v>
      </c>
      <c r="F707" s="94">
        <v>45717</v>
      </c>
      <c r="G707" s="94">
        <v>45901</v>
      </c>
      <c r="H707" s="133">
        <v>50000</v>
      </c>
      <c r="I707" s="133">
        <v>1854</v>
      </c>
      <c r="J707" s="95">
        <v>25</v>
      </c>
      <c r="K707" s="133">
        <v>1435</v>
      </c>
      <c r="L707" s="79">
        <f t="shared" si="60"/>
        <v>3549.9999999999995</v>
      </c>
      <c r="M707" s="79">
        <f t="shared" si="61"/>
        <v>650</v>
      </c>
      <c r="N707" s="81">
        <f t="shared" si="62"/>
        <v>1520</v>
      </c>
      <c r="O707" s="79">
        <f t="shared" si="63"/>
        <v>3545.0000000000005</v>
      </c>
      <c r="P707" s="92">
        <v>25</v>
      </c>
      <c r="Q707" s="79">
        <f t="shared" si="64"/>
        <v>10725</v>
      </c>
      <c r="R707" s="124">
        <v>4834</v>
      </c>
      <c r="S707" s="79">
        <f t="shared" si="65"/>
        <v>7745</v>
      </c>
      <c r="T707" s="124">
        <v>45166</v>
      </c>
      <c r="U707" s="80" t="s">
        <v>167</v>
      </c>
      <c r="V707" s="137" t="s">
        <v>270</v>
      </c>
    </row>
    <row r="708" spans="1:22">
      <c r="A708" s="92">
        <v>701</v>
      </c>
      <c r="B708" s="92" t="s">
        <v>639</v>
      </c>
      <c r="C708" s="132" t="s">
        <v>37</v>
      </c>
      <c r="D708" s="132" t="s">
        <v>179</v>
      </c>
      <c r="E708" s="93" t="s">
        <v>1288</v>
      </c>
      <c r="F708" s="94">
        <v>45807</v>
      </c>
      <c r="G708" s="94">
        <v>45991</v>
      </c>
      <c r="H708" s="133">
        <v>90000</v>
      </c>
      <c r="I708" s="133">
        <v>9753.1200000000008</v>
      </c>
      <c r="J708" s="95">
        <v>25</v>
      </c>
      <c r="K708" s="133">
        <v>2583</v>
      </c>
      <c r="L708" s="79">
        <f t="shared" si="60"/>
        <v>6389.9999999999991</v>
      </c>
      <c r="M708" s="79">
        <f t="shared" si="61"/>
        <v>1170</v>
      </c>
      <c r="N708" s="81">
        <f t="shared" si="62"/>
        <v>2736</v>
      </c>
      <c r="O708" s="79">
        <f t="shared" si="63"/>
        <v>6381</v>
      </c>
      <c r="P708" s="124">
        <v>1525</v>
      </c>
      <c r="Q708" s="79">
        <f t="shared" si="64"/>
        <v>20785</v>
      </c>
      <c r="R708" s="124">
        <v>15097.12</v>
      </c>
      <c r="S708" s="79">
        <f t="shared" si="65"/>
        <v>13941</v>
      </c>
      <c r="T708" s="124">
        <v>73402.880000000005</v>
      </c>
      <c r="U708" s="80" t="s">
        <v>167</v>
      </c>
      <c r="V708" s="150" t="s">
        <v>269</v>
      </c>
    </row>
    <row r="709" spans="1:22">
      <c r="A709" s="92">
        <v>702</v>
      </c>
      <c r="B709" s="92" t="s">
        <v>445</v>
      </c>
      <c r="C709" s="132" t="s">
        <v>79</v>
      </c>
      <c r="D709" s="132" t="s">
        <v>1225</v>
      </c>
      <c r="E709" s="93" t="s">
        <v>1288</v>
      </c>
      <c r="F709" s="94">
        <v>45839</v>
      </c>
      <c r="G709" s="94">
        <v>46023</v>
      </c>
      <c r="H709" s="133">
        <v>60000</v>
      </c>
      <c r="I709" s="133">
        <v>3486.68</v>
      </c>
      <c r="J709" s="95">
        <v>25</v>
      </c>
      <c r="K709" s="133">
        <v>1722</v>
      </c>
      <c r="L709" s="79">
        <f t="shared" si="60"/>
        <v>4260</v>
      </c>
      <c r="M709" s="79">
        <f t="shared" si="61"/>
        <v>780</v>
      </c>
      <c r="N709" s="81">
        <f t="shared" si="62"/>
        <v>1824</v>
      </c>
      <c r="O709" s="79">
        <f t="shared" si="63"/>
        <v>4254</v>
      </c>
      <c r="P709" s="124">
        <v>2025</v>
      </c>
      <c r="Q709" s="79">
        <f t="shared" si="64"/>
        <v>14865</v>
      </c>
      <c r="R709" s="124">
        <v>9057.68</v>
      </c>
      <c r="S709" s="79">
        <f t="shared" si="65"/>
        <v>9294</v>
      </c>
      <c r="T709" s="124">
        <v>50942.32</v>
      </c>
      <c r="U709" s="80" t="s">
        <v>167</v>
      </c>
      <c r="V709" s="150" t="s">
        <v>269</v>
      </c>
    </row>
    <row r="710" spans="1:22">
      <c r="A710" s="92">
        <v>703</v>
      </c>
      <c r="B710" s="92" t="s">
        <v>640</v>
      </c>
      <c r="C710" s="132" t="s">
        <v>21</v>
      </c>
      <c r="D710" s="132" t="s">
        <v>1171</v>
      </c>
      <c r="E710" s="93" t="s">
        <v>1288</v>
      </c>
      <c r="F710" s="94">
        <v>45807</v>
      </c>
      <c r="G710" s="94">
        <v>45991</v>
      </c>
      <c r="H710" s="133">
        <v>20000</v>
      </c>
      <c r="I710" s="132">
        <v>0</v>
      </c>
      <c r="J710" s="95">
        <v>25</v>
      </c>
      <c r="K710" s="132">
        <v>574</v>
      </c>
      <c r="L710" s="79">
        <f t="shared" si="60"/>
        <v>1419.9999999999998</v>
      </c>
      <c r="M710" s="79">
        <f t="shared" si="61"/>
        <v>260</v>
      </c>
      <c r="N710" s="81">
        <f t="shared" si="62"/>
        <v>608</v>
      </c>
      <c r="O710" s="79">
        <f t="shared" si="63"/>
        <v>1418</v>
      </c>
      <c r="P710" s="92">
        <v>25</v>
      </c>
      <c r="Q710" s="79">
        <f t="shared" si="64"/>
        <v>4305</v>
      </c>
      <c r="R710" s="124">
        <v>1207</v>
      </c>
      <c r="S710" s="79">
        <f t="shared" si="65"/>
        <v>3098</v>
      </c>
      <c r="T710" s="124">
        <v>18793</v>
      </c>
      <c r="U710" s="80" t="s">
        <v>167</v>
      </c>
      <c r="V710" s="150" t="s">
        <v>269</v>
      </c>
    </row>
    <row r="711" spans="1:22">
      <c r="A711" s="92">
        <v>704</v>
      </c>
      <c r="B711" s="92" t="s">
        <v>1028</v>
      </c>
      <c r="C711" s="132" t="s">
        <v>381</v>
      </c>
      <c r="D711" s="132" t="s">
        <v>174</v>
      </c>
      <c r="E711" s="93" t="s">
        <v>1288</v>
      </c>
      <c r="F711" s="94">
        <v>45689</v>
      </c>
      <c r="G711" s="94">
        <v>45870</v>
      </c>
      <c r="H711" s="133">
        <v>45000</v>
      </c>
      <c r="I711" s="133">
        <v>1148.33</v>
      </c>
      <c r="J711" s="95">
        <v>25</v>
      </c>
      <c r="K711" s="133">
        <v>1291.5</v>
      </c>
      <c r="L711" s="79">
        <f t="shared" si="60"/>
        <v>3194.9999999999995</v>
      </c>
      <c r="M711" s="79">
        <f t="shared" si="61"/>
        <v>585</v>
      </c>
      <c r="N711" s="81">
        <f t="shared" si="62"/>
        <v>1368</v>
      </c>
      <c r="O711" s="79">
        <f t="shared" si="63"/>
        <v>3190.5</v>
      </c>
      <c r="P711" s="124">
        <v>2525</v>
      </c>
      <c r="Q711" s="79">
        <f t="shared" si="64"/>
        <v>12155</v>
      </c>
      <c r="R711" s="124">
        <v>6832.83</v>
      </c>
      <c r="S711" s="79">
        <f t="shared" si="65"/>
        <v>6970.5</v>
      </c>
      <c r="T711" s="124">
        <v>38667.17</v>
      </c>
      <c r="U711" s="80" t="s">
        <v>167</v>
      </c>
      <c r="V711" s="137" t="s">
        <v>269</v>
      </c>
    </row>
    <row r="712" spans="1:22">
      <c r="A712" s="92">
        <v>705</v>
      </c>
      <c r="B712" s="92" t="s">
        <v>953</v>
      </c>
      <c r="C712" s="132" t="s">
        <v>980</v>
      </c>
      <c r="D712" s="132" t="s">
        <v>189</v>
      </c>
      <c r="E712" s="93" t="s">
        <v>1288</v>
      </c>
      <c r="F712" s="94">
        <v>45748</v>
      </c>
      <c r="G712" s="94">
        <v>45962</v>
      </c>
      <c r="H712" s="133">
        <v>95000</v>
      </c>
      <c r="I712" s="133">
        <v>10500.38</v>
      </c>
      <c r="J712" s="95">
        <v>25</v>
      </c>
      <c r="K712" s="133">
        <v>2726.5</v>
      </c>
      <c r="L712" s="79">
        <f t="shared" ref="L712:L775" si="66">H712*0.071</f>
        <v>6744.9999999999991</v>
      </c>
      <c r="M712" s="79">
        <f t="shared" ref="M712:M775" si="67">H712*0.013</f>
        <v>1235</v>
      </c>
      <c r="N712" s="81">
        <f t="shared" ref="N712:N775" si="68">+H712*0.0304</f>
        <v>2888</v>
      </c>
      <c r="O712" s="79">
        <f t="shared" ref="O712:O775" si="69">H712*0.0709</f>
        <v>6735.5</v>
      </c>
      <c r="P712" s="124">
        <v>1740.46</v>
      </c>
      <c r="Q712" s="79">
        <f t="shared" si="64"/>
        <v>22070.46</v>
      </c>
      <c r="R712" s="124">
        <v>16568.740000000002</v>
      </c>
      <c r="S712" s="79">
        <f t="shared" si="65"/>
        <v>14715.5</v>
      </c>
      <c r="T712" s="124">
        <v>77144.66</v>
      </c>
      <c r="U712" s="80" t="s">
        <v>167</v>
      </c>
      <c r="V712" s="137" t="s">
        <v>269</v>
      </c>
    </row>
    <row r="713" spans="1:22">
      <c r="A713" s="92">
        <v>706</v>
      </c>
      <c r="B713" s="92" t="s">
        <v>741</v>
      </c>
      <c r="C713" s="132" t="s">
        <v>381</v>
      </c>
      <c r="D713" s="132" t="s">
        <v>1143</v>
      </c>
      <c r="E713" s="93" t="s">
        <v>1288</v>
      </c>
      <c r="F713" s="94">
        <v>45839</v>
      </c>
      <c r="G713" s="94">
        <v>46023</v>
      </c>
      <c r="H713" s="133">
        <v>46000</v>
      </c>
      <c r="I713" s="133">
        <v>1289.46</v>
      </c>
      <c r="J713" s="95">
        <v>25</v>
      </c>
      <c r="K713" s="133">
        <v>1320.2</v>
      </c>
      <c r="L713" s="79">
        <f t="shared" si="66"/>
        <v>3265.9999999999995</v>
      </c>
      <c r="M713" s="79">
        <f t="shared" si="67"/>
        <v>598</v>
      </c>
      <c r="N713" s="81">
        <f t="shared" si="68"/>
        <v>1398.4</v>
      </c>
      <c r="O713" s="79">
        <f t="shared" si="69"/>
        <v>3261.4</v>
      </c>
      <c r="P713" s="92">
        <v>25</v>
      </c>
      <c r="Q713" s="79">
        <f t="shared" ref="Q713:Q776" si="70">SUM(K713:P713)</f>
        <v>9869</v>
      </c>
      <c r="R713" s="124">
        <v>4033.06</v>
      </c>
      <c r="S713" s="79">
        <f t="shared" ref="S713:S776" si="71">L713+M713+O713</f>
        <v>7125.4</v>
      </c>
      <c r="T713" s="124">
        <v>41966.94</v>
      </c>
      <c r="U713" s="80" t="s">
        <v>167</v>
      </c>
      <c r="V713" s="150" t="s">
        <v>269</v>
      </c>
    </row>
    <row r="714" spans="1:22">
      <c r="A714" s="92">
        <v>707</v>
      </c>
      <c r="B714" s="92" t="s">
        <v>446</v>
      </c>
      <c r="C714" s="132" t="s">
        <v>21</v>
      </c>
      <c r="D714" s="132" t="s">
        <v>1225</v>
      </c>
      <c r="E714" s="93" t="s">
        <v>1288</v>
      </c>
      <c r="F714" s="94">
        <v>45778</v>
      </c>
      <c r="G714" s="94">
        <v>45962</v>
      </c>
      <c r="H714" s="133">
        <v>20000</v>
      </c>
      <c r="I714" s="132">
        <v>0</v>
      </c>
      <c r="J714" s="95">
        <v>25</v>
      </c>
      <c r="K714" s="132">
        <v>574</v>
      </c>
      <c r="L714" s="79">
        <f t="shared" si="66"/>
        <v>1419.9999999999998</v>
      </c>
      <c r="M714" s="79">
        <f t="shared" si="67"/>
        <v>260</v>
      </c>
      <c r="N714" s="81">
        <f t="shared" si="68"/>
        <v>608</v>
      </c>
      <c r="O714" s="79">
        <f t="shared" si="69"/>
        <v>1418</v>
      </c>
      <c r="P714" s="92">
        <v>25</v>
      </c>
      <c r="Q714" s="79">
        <f t="shared" si="70"/>
        <v>4305</v>
      </c>
      <c r="R714" s="124">
        <v>1207</v>
      </c>
      <c r="S714" s="79">
        <f t="shared" si="71"/>
        <v>3098</v>
      </c>
      <c r="T714" s="124">
        <v>18793</v>
      </c>
      <c r="U714" s="80" t="s">
        <v>167</v>
      </c>
      <c r="V714" s="150" t="s">
        <v>269</v>
      </c>
    </row>
    <row r="715" spans="1:22">
      <c r="A715" s="92">
        <v>708</v>
      </c>
      <c r="B715" s="92" t="s">
        <v>954</v>
      </c>
      <c r="C715" s="132" t="s">
        <v>23</v>
      </c>
      <c r="D715" s="132" t="s">
        <v>1178</v>
      </c>
      <c r="E715" s="93" t="s">
        <v>1288</v>
      </c>
      <c r="F715" s="94">
        <v>45748</v>
      </c>
      <c r="G715" s="94">
        <v>45962</v>
      </c>
      <c r="H715" s="133">
        <v>20000</v>
      </c>
      <c r="I715" s="132">
        <v>0</v>
      </c>
      <c r="J715" s="95">
        <v>25</v>
      </c>
      <c r="K715" s="132">
        <v>574</v>
      </c>
      <c r="L715" s="79">
        <f t="shared" si="66"/>
        <v>1419.9999999999998</v>
      </c>
      <c r="M715" s="79">
        <f t="shared" si="67"/>
        <v>260</v>
      </c>
      <c r="N715" s="81">
        <f t="shared" si="68"/>
        <v>608</v>
      </c>
      <c r="O715" s="79">
        <f t="shared" si="69"/>
        <v>1418</v>
      </c>
      <c r="P715" s="92">
        <v>25</v>
      </c>
      <c r="Q715" s="79">
        <f t="shared" si="70"/>
        <v>4305</v>
      </c>
      <c r="R715" s="124">
        <v>1207</v>
      </c>
      <c r="S715" s="79">
        <f t="shared" si="71"/>
        <v>3098</v>
      </c>
      <c r="T715" s="124">
        <v>18793</v>
      </c>
      <c r="U715" s="80" t="s">
        <v>167</v>
      </c>
      <c r="V715" s="137" t="s">
        <v>269</v>
      </c>
    </row>
    <row r="716" spans="1:22">
      <c r="A716" s="92">
        <v>709</v>
      </c>
      <c r="B716" s="92" t="s">
        <v>1110</v>
      </c>
      <c r="C716" s="132" t="s">
        <v>265</v>
      </c>
      <c r="D716" s="132" t="s">
        <v>182</v>
      </c>
      <c r="E716" s="93" t="s">
        <v>1288</v>
      </c>
      <c r="F716" s="94">
        <v>45717</v>
      </c>
      <c r="G716" s="94">
        <v>45901</v>
      </c>
      <c r="H716" s="133">
        <v>80000</v>
      </c>
      <c r="I716" s="133">
        <v>7400.87</v>
      </c>
      <c r="J716" s="95">
        <v>25</v>
      </c>
      <c r="K716" s="133">
        <v>2296</v>
      </c>
      <c r="L716" s="79">
        <f t="shared" si="66"/>
        <v>5679.9999999999991</v>
      </c>
      <c r="M716" s="79">
        <f t="shared" si="67"/>
        <v>1040</v>
      </c>
      <c r="N716" s="81">
        <f t="shared" si="68"/>
        <v>2432</v>
      </c>
      <c r="O716" s="79">
        <f t="shared" si="69"/>
        <v>5672</v>
      </c>
      <c r="P716" s="92">
        <v>25</v>
      </c>
      <c r="Q716" s="79">
        <f t="shared" si="70"/>
        <v>17145</v>
      </c>
      <c r="R716" s="124">
        <v>12153.87</v>
      </c>
      <c r="S716" s="79">
        <f t="shared" si="71"/>
        <v>12392</v>
      </c>
      <c r="T716" s="124">
        <v>67846.13</v>
      </c>
      <c r="U716" s="80" t="s">
        <v>167</v>
      </c>
      <c r="V716" s="137" t="s">
        <v>269</v>
      </c>
    </row>
    <row r="717" spans="1:22">
      <c r="A717" s="92">
        <v>710</v>
      </c>
      <c r="B717" s="92" t="s">
        <v>352</v>
      </c>
      <c r="C717" s="132" t="s">
        <v>21</v>
      </c>
      <c r="D717" s="132" t="s">
        <v>1146</v>
      </c>
      <c r="E717" s="93" t="s">
        <v>1288</v>
      </c>
      <c r="F717" s="94">
        <v>45807</v>
      </c>
      <c r="G717" s="94">
        <v>45991</v>
      </c>
      <c r="H717" s="133">
        <v>20000</v>
      </c>
      <c r="I717" s="132">
        <v>0</v>
      </c>
      <c r="J717" s="95">
        <v>25</v>
      </c>
      <c r="K717" s="132">
        <v>574</v>
      </c>
      <c r="L717" s="79">
        <f t="shared" si="66"/>
        <v>1419.9999999999998</v>
      </c>
      <c r="M717" s="79">
        <f t="shared" si="67"/>
        <v>260</v>
      </c>
      <c r="N717" s="81">
        <f t="shared" si="68"/>
        <v>608</v>
      </c>
      <c r="O717" s="79">
        <f t="shared" si="69"/>
        <v>1418</v>
      </c>
      <c r="P717" s="92">
        <v>125</v>
      </c>
      <c r="Q717" s="79">
        <f t="shared" si="70"/>
        <v>4405</v>
      </c>
      <c r="R717" s="124">
        <v>1307</v>
      </c>
      <c r="S717" s="79">
        <f t="shared" si="71"/>
        <v>3098</v>
      </c>
      <c r="T717" s="124">
        <v>18693</v>
      </c>
      <c r="U717" s="80" t="s">
        <v>167</v>
      </c>
      <c r="V717" s="150" t="s">
        <v>269</v>
      </c>
    </row>
    <row r="718" spans="1:22">
      <c r="A718" s="92">
        <v>711</v>
      </c>
      <c r="B718" s="92" t="s">
        <v>1284</v>
      </c>
      <c r="C718" s="132" t="s">
        <v>507</v>
      </c>
      <c r="D718" s="132" t="s">
        <v>174</v>
      </c>
      <c r="E718" s="93" t="s">
        <v>1288</v>
      </c>
      <c r="F718" s="94">
        <v>45809</v>
      </c>
      <c r="G718" s="94">
        <v>45992</v>
      </c>
      <c r="H718" s="133">
        <v>60000</v>
      </c>
      <c r="I718" s="133">
        <v>3486.68</v>
      </c>
      <c r="J718" s="95">
        <v>25</v>
      </c>
      <c r="K718" s="133">
        <v>1722</v>
      </c>
      <c r="L718" s="79">
        <f t="shared" si="66"/>
        <v>4260</v>
      </c>
      <c r="M718" s="79">
        <f t="shared" si="67"/>
        <v>780</v>
      </c>
      <c r="N718" s="81">
        <f t="shared" si="68"/>
        <v>1824</v>
      </c>
      <c r="O718" s="79">
        <f t="shared" si="69"/>
        <v>4254</v>
      </c>
      <c r="P718" s="92">
        <v>25</v>
      </c>
      <c r="Q718" s="79">
        <f t="shared" si="70"/>
        <v>12865</v>
      </c>
      <c r="R718" s="124">
        <v>7057.68</v>
      </c>
      <c r="S718" s="79">
        <f t="shared" si="71"/>
        <v>9294</v>
      </c>
      <c r="T718" s="124">
        <v>52942.32</v>
      </c>
      <c r="U718" s="80" t="s">
        <v>167</v>
      </c>
      <c r="V718" s="137" t="s">
        <v>269</v>
      </c>
    </row>
    <row r="719" spans="1:22">
      <c r="A719" s="92">
        <v>712</v>
      </c>
      <c r="B719" s="92" t="s">
        <v>1111</v>
      </c>
      <c r="C719" s="132" t="s">
        <v>79</v>
      </c>
      <c r="D719" s="132" t="s">
        <v>172</v>
      </c>
      <c r="E719" s="93" t="s">
        <v>1288</v>
      </c>
      <c r="F719" s="94">
        <v>45717</v>
      </c>
      <c r="G719" s="94">
        <v>45901</v>
      </c>
      <c r="H719" s="133">
        <v>95000</v>
      </c>
      <c r="I719" s="133">
        <v>10929.24</v>
      </c>
      <c r="J719" s="95">
        <v>25</v>
      </c>
      <c r="K719" s="133">
        <v>2726.5</v>
      </c>
      <c r="L719" s="79">
        <f t="shared" si="66"/>
        <v>6744.9999999999991</v>
      </c>
      <c r="M719" s="79">
        <f t="shared" si="67"/>
        <v>1235</v>
      </c>
      <c r="N719" s="81">
        <f t="shared" si="68"/>
        <v>2888</v>
      </c>
      <c r="O719" s="79">
        <f t="shared" si="69"/>
        <v>6735.5</v>
      </c>
      <c r="P719" s="92">
        <v>25</v>
      </c>
      <c r="Q719" s="79">
        <f t="shared" si="70"/>
        <v>20355</v>
      </c>
      <c r="R719" s="124">
        <v>16568.740000000002</v>
      </c>
      <c r="S719" s="79">
        <f t="shared" si="71"/>
        <v>14715.5</v>
      </c>
      <c r="T719" s="124">
        <v>78431.259999999995</v>
      </c>
      <c r="U719" s="80" t="s">
        <v>167</v>
      </c>
      <c r="V719" s="137" t="s">
        <v>270</v>
      </c>
    </row>
    <row r="720" spans="1:22">
      <c r="A720" s="92">
        <v>713</v>
      </c>
      <c r="B720" s="92" t="s">
        <v>1112</v>
      </c>
      <c r="C720" s="132" t="s">
        <v>380</v>
      </c>
      <c r="D720" s="132" t="s">
        <v>1152</v>
      </c>
      <c r="E720" s="93" t="s">
        <v>1288</v>
      </c>
      <c r="F720" s="94">
        <v>45717</v>
      </c>
      <c r="G720" s="94">
        <v>45901</v>
      </c>
      <c r="H720" s="133">
        <v>50000</v>
      </c>
      <c r="I720" s="133">
        <v>1854</v>
      </c>
      <c r="J720" s="95">
        <v>25</v>
      </c>
      <c r="K720" s="133">
        <v>1435</v>
      </c>
      <c r="L720" s="79">
        <f t="shared" si="66"/>
        <v>3549.9999999999995</v>
      </c>
      <c r="M720" s="79">
        <f t="shared" si="67"/>
        <v>650</v>
      </c>
      <c r="N720" s="81">
        <f t="shared" si="68"/>
        <v>1520</v>
      </c>
      <c r="O720" s="79">
        <f t="shared" si="69"/>
        <v>3545.0000000000005</v>
      </c>
      <c r="P720" s="92">
        <v>25</v>
      </c>
      <c r="Q720" s="79">
        <f t="shared" si="70"/>
        <v>10725</v>
      </c>
      <c r="R720" s="124">
        <v>4834</v>
      </c>
      <c r="S720" s="79">
        <f t="shared" si="71"/>
        <v>7745</v>
      </c>
      <c r="T720" s="124">
        <v>45166</v>
      </c>
      <c r="U720" s="80" t="s">
        <v>167</v>
      </c>
      <c r="V720" s="137" t="s">
        <v>270</v>
      </c>
    </row>
    <row r="721" spans="1:22">
      <c r="A721" s="92">
        <v>714</v>
      </c>
      <c r="B721" s="92" t="s">
        <v>955</v>
      </c>
      <c r="C721" s="132" t="s">
        <v>261</v>
      </c>
      <c r="D721" s="132" t="s">
        <v>914</v>
      </c>
      <c r="E721" s="93" t="s">
        <v>1288</v>
      </c>
      <c r="F721" s="94">
        <v>45748</v>
      </c>
      <c r="G721" s="94">
        <v>45962</v>
      </c>
      <c r="H721" s="133">
        <v>80000</v>
      </c>
      <c r="I721" s="133">
        <v>7400.87</v>
      </c>
      <c r="J721" s="95">
        <v>25</v>
      </c>
      <c r="K721" s="133">
        <v>2296</v>
      </c>
      <c r="L721" s="79">
        <f t="shared" si="66"/>
        <v>5679.9999999999991</v>
      </c>
      <c r="M721" s="79">
        <f t="shared" si="67"/>
        <v>1040</v>
      </c>
      <c r="N721" s="81">
        <f t="shared" si="68"/>
        <v>2432</v>
      </c>
      <c r="O721" s="79">
        <f t="shared" si="69"/>
        <v>5672</v>
      </c>
      <c r="P721" s="92">
        <v>25</v>
      </c>
      <c r="Q721" s="79">
        <f t="shared" si="70"/>
        <v>17145</v>
      </c>
      <c r="R721" s="124">
        <v>12153.87</v>
      </c>
      <c r="S721" s="79">
        <f t="shared" si="71"/>
        <v>12392</v>
      </c>
      <c r="T721" s="124">
        <v>67846.13</v>
      </c>
      <c r="U721" s="80" t="s">
        <v>167</v>
      </c>
      <c r="V721" s="137" t="s">
        <v>270</v>
      </c>
    </row>
    <row r="722" spans="1:22">
      <c r="A722" s="92">
        <v>715</v>
      </c>
      <c r="B722" s="92" t="s">
        <v>290</v>
      </c>
      <c r="C722" s="132" t="s">
        <v>67</v>
      </c>
      <c r="D722" s="132" t="s">
        <v>1135</v>
      </c>
      <c r="E722" s="93" t="s">
        <v>1288</v>
      </c>
      <c r="F722" s="94">
        <v>45778</v>
      </c>
      <c r="G722" s="94">
        <v>45962</v>
      </c>
      <c r="H722" s="133">
        <v>25000</v>
      </c>
      <c r="I722" s="132">
        <v>0</v>
      </c>
      <c r="J722" s="95">
        <v>25</v>
      </c>
      <c r="K722" s="132">
        <v>717.5</v>
      </c>
      <c r="L722" s="79">
        <f t="shared" si="66"/>
        <v>1774.9999999999998</v>
      </c>
      <c r="M722" s="79">
        <f t="shared" si="67"/>
        <v>325</v>
      </c>
      <c r="N722" s="81">
        <f t="shared" si="68"/>
        <v>760</v>
      </c>
      <c r="O722" s="79">
        <f t="shared" si="69"/>
        <v>1772.5000000000002</v>
      </c>
      <c r="P722" s="124">
        <v>1840.46</v>
      </c>
      <c r="Q722" s="79">
        <f t="shared" si="70"/>
        <v>7190.46</v>
      </c>
      <c r="R722" s="124">
        <v>3317.96</v>
      </c>
      <c r="S722" s="79">
        <f t="shared" si="71"/>
        <v>3872.5</v>
      </c>
      <c r="T722" s="124">
        <v>21682.04</v>
      </c>
      <c r="U722" s="80" t="s">
        <v>167</v>
      </c>
      <c r="V722" s="150" t="s">
        <v>269</v>
      </c>
    </row>
    <row r="723" spans="1:22">
      <c r="A723" s="92">
        <v>716</v>
      </c>
      <c r="B723" s="92" t="s">
        <v>956</v>
      </c>
      <c r="C723" s="132" t="s">
        <v>261</v>
      </c>
      <c r="D723" s="132" t="s">
        <v>180</v>
      </c>
      <c r="E723" s="93" t="s">
        <v>1288</v>
      </c>
      <c r="F723" s="94">
        <v>45748</v>
      </c>
      <c r="G723" s="94">
        <v>45962</v>
      </c>
      <c r="H723" s="133">
        <v>80000</v>
      </c>
      <c r="I723" s="133">
        <v>7400.87</v>
      </c>
      <c r="J723" s="95">
        <v>25</v>
      </c>
      <c r="K723" s="133">
        <v>2296</v>
      </c>
      <c r="L723" s="79">
        <f t="shared" si="66"/>
        <v>5679.9999999999991</v>
      </c>
      <c r="M723" s="79">
        <f t="shared" si="67"/>
        <v>1040</v>
      </c>
      <c r="N723" s="81">
        <f t="shared" si="68"/>
        <v>2432</v>
      </c>
      <c r="O723" s="79">
        <f t="shared" si="69"/>
        <v>5672</v>
      </c>
      <c r="P723" s="92">
        <v>25</v>
      </c>
      <c r="Q723" s="79">
        <f t="shared" si="70"/>
        <v>17145</v>
      </c>
      <c r="R723" s="124">
        <v>12153.87</v>
      </c>
      <c r="S723" s="79">
        <f t="shared" si="71"/>
        <v>12392</v>
      </c>
      <c r="T723" s="124">
        <v>67846.13</v>
      </c>
      <c r="U723" s="80" t="s">
        <v>167</v>
      </c>
      <c r="V723" s="137" t="s">
        <v>270</v>
      </c>
    </row>
    <row r="724" spans="1:22">
      <c r="A724" s="92">
        <v>717</v>
      </c>
      <c r="B724" s="92" t="s">
        <v>499</v>
      </c>
      <c r="C724" s="132" t="s">
        <v>20</v>
      </c>
      <c r="D724" s="132" t="s">
        <v>375</v>
      </c>
      <c r="E724" s="93" t="s">
        <v>1288</v>
      </c>
      <c r="F724" s="94">
        <v>45839</v>
      </c>
      <c r="G724" s="94">
        <v>46023</v>
      </c>
      <c r="H724" s="133">
        <v>45000</v>
      </c>
      <c r="I724" s="133">
        <v>1148.33</v>
      </c>
      <c r="J724" s="95">
        <v>25</v>
      </c>
      <c r="K724" s="133">
        <v>1291.5</v>
      </c>
      <c r="L724" s="79">
        <f t="shared" si="66"/>
        <v>3194.9999999999995</v>
      </c>
      <c r="M724" s="79">
        <f t="shared" si="67"/>
        <v>585</v>
      </c>
      <c r="N724" s="81">
        <f t="shared" si="68"/>
        <v>1368</v>
      </c>
      <c r="O724" s="79">
        <f t="shared" si="69"/>
        <v>3190.5</v>
      </c>
      <c r="P724" s="92">
        <v>125</v>
      </c>
      <c r="Q724" s="79">
        <f t="shared" si="70"/>
        <v>9755</v>
      </c>
      <c r="R724" s="124">
        <v>6093.21</v>
      </c>
      <c r="S724" s="79">
        <f t="shared" si="71"/>
        <v>6970.5</v>
      </c>
      <c r="T724" s="124">
        <v>41067.17</v>
      </c>
      <c r="U724" s="80" t="s">
        <v>167</v>
      </c>
      <c r="V724" s="150" t="s">
        <v>269</v>
      </c>
    </row>
    <row r="725" spans="1:22">
      <c r="A725" s="92">
        <v>718</v>
      </c>
      <c r="B725" s="92" t="s">
        <v>742</v>
      </c>
      <c r="C725" s="132" t="s">
        <v>381</v>
      </c>
      <c r="D725" s="132" t="s">
        <v>1143</v>
      </c>
      <c r="E725" s="93" t="s">
        <v>1288</v>
      </c>
      <c r="F725" s="94">
        <v>45807</v>
      </c>
      <c r="G725" s="94">
        <v>45991</v>
      </c>
      <c r="H725" s="133">
        <v>15000</v>
      </c>
      <c r="I725" s="132">
        <v>0</v>
      </c>
      <c r="J725" s="95">
        <v>25</v>
      </c>
      <c r="K725" s="132">
        <v>430.5</v>
      </c>
      <c r="L725" s="79">
        <f t="shared" si="66"/>
        <v>1065</v>
      </c>
      <c r="M725" s="79">
        <f t="shared" si="67"/>
        <v>195</v>
      </c>
      <c r="N725" s="81">
        <f t="shared" si="68"/>
        <v>456</v>
      </c>
      <c r="O725" s="79">
        <f t="shared" si="69"/>
        <v>1063.5</v>
      </c>
      <c r="P725" s="92">
        <v>25</v>
      </c>
      <c r="Q725" s="79">
        <f t="shared" si="70"/>
        <v>3235</v>
      </c>
      <c r="R725" s="124">
        <v>911.5</v>
      </c>
      <c r="S725" s="79">
        <f t="shared" si="71"/>
        <v>2323.5</v>
      </c>
      <c r="T725" s="124">
        <v>14088.5</v>
      </c>
      <c r="U725" s="80" t="s">
        <v>167</v>
      </c>
      <c r="V725" s="150" t="s">
        <v>269</v>
      </c>
    </row>
    <row r="726" spans="1:22">
      <c r="A726" s="92">
        <v>719</v>
      </c>
      <c r="B726" s="92" t="s">
        <v>857</v>
      </c>
      <c r="C726" s="132" t="s">
        <v>5</v>
      </c>
      <c r="D726" s="132" t="s">
        <v>186</v>
      </c>
      <c r="E726" s="93" t="s">
        <v>1288</v>
      </c>
      <c r="F726" s="94">
        <v>45839</v>
      </c>
      <c r="G726" s="94">
        <v>46023</v>
      </c>
      <c r="H726" s="133">
        <v>220000</v>
      </c>
      <c r="I726" s="133">
        <v>40357.08</v>
      </c>
      <c r="J726" s="95">
        <v>25</v>
      </c>
      <c r="K726" s="133">
        <v>6314</v>
      </c>
      <c r="L726" s="79">
        <f t="shared" si="66"/>
        <v>15619.999999999998</v>
      </c>
      <c r="M726" s="79">
        <f t="shared" si="67"/>
        <v>2860</v>
      </c>
      <c r="N726" s="81">
        <f t="shared" si="68"/>
        <v>6688</v>
      </c>
      <c r="O726" s="79">
        <f t="shared" si="69"/>
        <v>15598.000000000002</v>
      </c>
      <c r="P726" s="92">
        <v>25</v>
      </c>
      <c r="Q726" s="79">
        <f t="shared" si="70"/>
        <v>47105</v>
      </c>
      <c r="R726" s="124">
        <v>41586.370000000003</v>
      </c>
      <c r="S726" s="79">
        <f t="shared" si="71"/>
        <v>34078</v>
      </c>
      <c r="T726" s="124">
        <v>166714.78</v>
      </c>
      <c r="U726" s="80" t="s">
        <v>167</v>
      </c>
      <c r="V726" s="150" t="s">
        <v>269</v>
      </c>
    </row>
    <row r="727" spans="1:22">
      <c r="A727" s="92">
        <v>720</v>
      </c>
      <c r="B727" s="92" t="s">
        <v>858</v>
      </c>
      <c r="C727" s="132" t="s">
        <v>6</v>
      </c>
      <c r="D727" s="132" t="s">
        <v>202</v>
      </c>
      <c r="E727" s="93" t="s">
        <v>1288</v>
      </c>
      <c r="F727" s="94">
        <v>45839</v>
      </c>
      <c r="G727" s="94">
        <v>46023</v>
      </c>
      <c r="H727" s="133">
        <v>145000</v>
      </c>
      <c r="I727" s="133">
        <v>22690.49</v>
      </c>
      <c r="J727" s="95">
        <v>25</v>
      </c>
      <c r="K727" s="133">
        <v>4161.5</v>
      </c>
      <c r="L727" s="79">
        <f t="shared" si="66"/>
        <v>10294.999999999998</v>
      </c>
      <c r="M727" s="79">
        <f t="shared" si="67"/>
        <v>1885</v>
      </c>
      <c r="N727" s="81">
        <f t="shared" si="68"/>
        <v>4408</v>
      </c>
      <c r="O727" s="79">
        <f t="shared" si="69"/>
        <v>10280.5</v>
      </c>
      <c r="P727" s="92">
        <v>25</v>
      </c>
      <c r="Q727" s="79">
        <f t="shared" si="70"/>
        <v>31055</v>
      </c>
      <c r="R727" s="124">
        <v>31284.99</v>
      </c>
      <c r="S727" s="79">
        <f t="shared" si="71"/>
        <v>22460.5</v>
      </c>
      <c r="T727" s="124">
        <v>113715.01</v>
      </c>
      <c r="U727" s="80" t="s">
        <v>167</v>
      </c>
      <c r="V727" s="150" t="s">
        <v>269</v>
      </c>
    </row>
    <row r="728" spans="1:22">
      <c r="A728" s="92">
        <v>721</v>
      </c>
      <c r="B728" s="92" t="s">
        <v>522</v>
      </c>
      <c r="C728" s="132" t="s">
        <v>380</v>
      </c>
      <c r="D728" s="132" t="s">
        <v>1232</v>
      </c>
      <c r="E728" s="93" t="s">
        <v>1288</v>
      </c>
      <c r="F728" s="94">
        <v>45778</v>
      </c>
      <c r="G728" s="94">
        <v>45962</v>
      </c>
      <c r="H728" s="133">
        <v>50000</v>
      </c>
      <c r="I728" s="133">
        <v>1854</v>
      </c>
      <c r="J728" s="95">
        <v>25</v>
      </c>
      <c r="K728" s="133">
        <v>1435</v>
      </c>
      <c r="L728" s="79">
        <f t="shared" si="66"/>
        <v>3549.9999999999995</v>
      </c>
      <c r="M728" s="79">
        <f t="shared" si="67"/>
        <v>650</v>
      </c>
      <c r="N728" s="81">
        <f t="shared" si="68"/>
        <v>1520</v>
      </c>
      <c r="O728" s="79">
        <f t="shared" si="69"/>
        <v>3545.0000000000005</v>
      </c>
      <c r="P728" s="92">
        <v>25</v>
      </c>
      <c r="Q728" s="79">
        <f t="shared" si="70"/>
        <v>10725</v>
      </c>
      <c r="R728" s="124">
        <v>1088.8</v>
      </c>
      <c r="S728" s="79">
        <f t="shared" si="71"/>
        <v>7745</v>
      </c>
      <c r="T728" s="124">
        <v>45166</v>
      </c>
      <c r="U728" s="80" t="s">
        <v>167</v>
      </c>
      <c r="V728" s="150" t="s">
        <v>269</v>
      </c>
    </row>
    <row r="729" spans="1:22">
      <c r="A729" s="92">
        <v>722</v>
      </c>
      <c r="B729" s="132" t="s">
        <v>1303</v>
      </c>
      <c r="C729" s="132" t="s">
        <v>23</v>
      </c>
      <c r="D729" s="132" t="s">
        <v>1232</v>
      </c>
      <c r="E729" s="93" t="s">
        <v>1288</v>
      </c>
      <c r="F729" s="94">
        <v>45809</v>
      </c>
      <c r="G729" s="94">
        <v>45992</v>
      </c>
      <c r="H729" s="133">
        <v>40000</v>
      </c>
      <c r="I729" s="132">
        <v>442.65</v>
      </c>
      <c r="J729" s="95">
        <v>25</v>
      </c>
      <c r="K729" s="133">
        <v>1148</v>
      </c>
      <c r="L729" s="79">
        <f t="shared" si="66"/>
        <v>2839.9999999999995</v>
      </c>
      <c r="M729" s="79">
        <f t="shared" si="67"/>
        <v>520</v>
      </c>
      <c r="N729" s="81">
        <f t="shared" si="68"/>
        <v>1216</v>
      </c>
      <c r="O729" s="79">
        <f t="shared" si="69"/>
        <v>2836</v>
      </c>
      <c r="P729" s="132">
        <v>25</v>
      </c>
      <c r="Q729" s="79">
        <f t="shared" si="70"/>
        <v>8585</v>
      </c>
      <c r="R729" s="124">
        <v>2831.65</v>
      </c>
      <c r="S729" s="79">
        <f t="shared" si="71"/>
        <v>6196</v>
      </c>
      <c r="T729" s="133">
        <v>37168.35</v>
      </c>
      <c r="U729" s="80" t="s">
        <v>167</v>
      </c>
      <c r="V729" s="78" t="s">
        <v>270</v>
      </c>
    </row>
    <row r="730" spans="1:22">
      <c r="A730" s="92">
        <v>723</v>
      </c>
      <c r="B730" s="92" t="s">
        <v>794</v>
      </c>
      <c r="C730" s="132" t="s">
        <v>380</v>
      </c>
      <c r="D730" s="132" t="s">
        <v>1191</v>
      </c>
      <c r="E730" s="93" t="s">
        <v>1288</v>
      </c>
      <c r="F730" s="94">
        <v>45839</v>
      </c>
      <c r="G730" s="94">
        <v>46023</v>
      </c>
      <c r="H730" s="133">
        <v>50000</v>
      </c>
      <c r="I730" s="133">
        <v>1854</v>
      </c>
      <c r="J730" s="95">
        <v>25</v>
      </c>
      <c r="K730" s="133">
        <v>1435</v>
      </c>
      <c r="L730" s="79">
        <f t="shared" si="66"/>
        <v>3549.9999999999995</v>
      </c>
      <c r="M730" s="79">
        <f t="shared" si="67"/>
        <v>650</v>
      </c>
      <c r="N730" s="81">
        <f t="shared" si="68"/>
        <v>1520</v>
      </c>
      <c r="O730" s="79">
        <f t="shared" si="69"/>
        <v>3545.0000000000005</v>
      </c>
      <c r="P730" s="92">
        <v>25</v>
      </c>
      <c r="Q730" s="79">
        <f t="shared" si="70"/>
        <v>10725</v>
      </c>
      <c r="R730" s="124">
        <v>4834</v>
      </c>
      <c r="S730" s="79">
        <f t="shared" si="71"/>
        <v>7745</v>
      </c>
      <c r="T730" s="124">
        <v>45166</v>
      </c>
      <c r="U730" s="80" t="s">
        <v>167</v>
      </c>
      <c r="V730" s="150" t="s">
        <v>269</v>
      </c>
    </row>
    <row r="731" spans="1:22">
      <c r="A731" s="92">
        <v>724</v>
      </c>
      <c r="B731" s="92" t="s">
        <v>124</v>
      </c>
      <c r="C731" s="132" t="s">
        <v>21</v>
      </c>
      <c r="D731" s="132" t="s">
        <v>1180</v>
      </c>
      <c r="E731" s="93" t="s">
        <v>1288</v>
      </c>
      <c r="F731" s="94">
        <v>45807</v>
      </c>
      <c r="G731" s="94">
        <v>45991</v>
      </c>
      <c r="H731" s="133">
        <v>20000</v>
      </c>
      <c r="I731" s="132">
        <v>0</v>
      </c>
      <c r="J731" s="95">
        <v>25</v>
      </c>
      <c r="K731" s="132">
        <v>574</v>
      </c>
      <c r="L731" s="79">
        <f t="shared" si="66"/>
        <v>1419.9999999999998</v>
      </c>
      <c r="M731" s="79">
        <f t="shared" si="67"/>
        <v>260</v>
      </c>
      <c r="N731" s="81">
        <f t="shared" si="68"/>
        <v>608</v>
      </c>
      <c r="O731" s="79">
        <f t="shared" si="69"/>
        <v>1418</v>
      </c>
      <c r="P731" s="92">
        <v>25</v>
      </c>
      <c r="Q731" s="79">
        <f t="shared" si="70"/>
        <v>4305</v>
      </c>
      <c r="R731" s="124">
        <v>1207</v>
      </c>
      <c r="S731" s="79">
        <f t="shared" si="71"/>
        <v>3098</v>
      </c>
      <c r="T731" s="124">
        <v>18793</v>
      </c>
      <c r="U731" s="80" t="s">
        <v>167</v>
      </c>
      <c r="V731" s="150" t="s">
        <v>269</v>
      </c>
    </row>
    <row r="732" spans="1:22">
      <c r="A732" s="92">
        <v>725</v>
      </c>
      <c r="B732" s="92" t="s">
        <v>353</v>
      </c>
      <c r="C732" s="132" t="s">
        <v>21</v>
      </c>
      <c r="D732" s="132" t="s">
        <v>1218</v>
      </c>
      <c r="E732" s="93" t="s">
        <v>1288</v>
      </c>
      <c r="F732" s="94">
        <v>45839</v>
      </c>
      <c r="G732" s="94">
        <v>46023</v>
      </c>
      <c r="H732" s="133">
        <v>20000</v>
      </c>
      <c r="I732" s="132">
        <v>0</v>
      </c>
      <c r="J732" s="95">
        <v>25</v>
      </c>
      <c r="K732" s="132">
        <v>574</v>
      </c>
      <c r="L732" s="79">
        <f t="shared" si="66"/>
        <v>1419.9999999999998</v>
      </c>
      <c r="M732" s="79">
        <f t="shared" si="67"/>
        <v>260</v>
      </c>
      <c r="N732" s="81">
        <f t="shared" si="68"/>
        <v>608</v>
      </c>
      <c r="O732" s="79">
        <f t="shared" si="69"/>
        <v>1418</v>
      </c>
      <c r="P732" s="92">
        <v>25</v>
      </c>
      <c r="Q732" s="79">
        <f t="shared" si="70"/>
        <v>4305</v>
      </c>
      <c r="R732" s="124">
        <v>1207</v>
      </c>
      <c r="S732" s="79">
        <f t="shared" si="71"/>
        <v>3098</v>
      </c>
      <c r="T732" s="124">
        <v>18793</v>
      </c>
      <c r="U732" s="80" t="s">
        <v>167</v>
      </c>
      <c r="V732" s="150" t="s">
        <v>269</v>
      </c>
    </row>
    <row r="733" spans="1:22">
      <c r="A733" s="92">
        <v>726</v>
      </c>
      <c r="B733" s="92" t="s">
        <v>672</v>
      </c>
      <c r="C733" s="132" t="s">
        <v>687</v>
      </c>
      <c r="D733" s="132" t="s">
        <v>1143</v>
      </c>
      <c r="E733" s="93" t="s">
        <v>1288</v>
      </c>
      <c r="F733" s="94">
        <v>45689</v>
      </c>
      <c r="G733" s="94">
        <v>45870</v>
      </c>
      <c r="H733" s="133">
        <v>40000</v>
      </c>
      <c r="I733" s="132">
        <v>442.65</v>
      </c>
      <c r="J733" s="95">
        <v>25</v>
      </c>
      <c r="K733" s="133">
        <v>1148</v>
      </c>
      <c r="L733" s="79">
        <f t="shared" si="66"/>
        <v>2839.9999999999995</v>
      </c>
      <c r="M733" s="79">
        <f t="shared" si="67"/>
        <v>520</v>
      </c>
      <c r="N733" s="81">
        <f t="shared" si="68"/>
        <v>1216</v>
      </c>
      <c r="O733" s="79">
        <f t="shared" si="69"/>
        <v>2836</v>
      </c>
      <c r="P733" s="124">
        <v>13882.11</v>
      </c>
      <c r="Q733" s="79">
        <f t="shared" si="70"/>
        <v>22442.11</v>
      </c>
      <c r="R733" s="124">
        <v>7831.65</v>
      </c>
      <c r="S733" s="79">
        <f t="shared" si="71"/>
        <v>6196</v>
      </c>
      <c r="T733" s="124">
        <v>23311.24</v>
      </c>
      <c r="U733" s="80" t="s">
        <v>167</v>
      </c>
      <c r="V733" s="137" t="s">
        <v>270</v>
      </c>
    </row>
    <row r="734" spans="1:22">
      <c r="A734" s="92">
        <v>727</v>
      </c>
      <c r="B734" s="92" t="s">
        <v>957</v>
      </c>
      <c r="C734" s="132" t="s">
        <v>981</v>
      </c>
      <c r="D734" s="132" t="s">
        <v>187</v>
      </c>
      <c r="E734" s="93" t="s">
        <v>690</v>
      </c>
      <c r="F734" s="94">
        <v>45748</v>
      </c>
      <c r="G734" s="94">
        <v>45962</v>
      </c>
      <c r="H734" s="133">
        <v>150000</v>
      </c>
      <c r="I734" s="133">
        <v>23866.62</v>
      </c>
      <c r="J734" s="95">
        <v>25</v>
      </c>
      <c r="K734" s="133">
        <v>4305</v>
      </c>
      <c r="L734" s="79">
        <f t="shared" si="66"/>
        <v>10649.999999999998</v>
      </c>
      <c r="M734" s="79">
        <f t="shared" si="67"/>
        <v>1950</v>
      </c>
      <c r="N734" s="81">
        <f t="shared" si="68"/>
        <v>4560</v>
      </c>
      <c r="O734" s="79">
        <f t="shared" si="69"/>
        <v>10635</v>
      </c>
      <c r="P734" s="92">
        <v>25</v>
      </c>
      <c r="Q734" s="79">
        <f t="shared" si="70"/>
        <v>32125</v>
      </c>
      <c r="R734" s="124">
        <v>32756.62</v>
      </c>
      <c r="S734" s="79">
        <f t="shared" si="71"/>
        <v>23235</v>
      </c>
      <c r="T734" s="124">
        <v>117243.38</v>
      </c>
      <c r="U734" s="80" t="s">
        <v>167</v>
      </c>
      <c r="V734" s="137" t="s">
        <v>270</v>
      </c>
    </row>
    <row r="735" spans="1:22">
      <c r="A735" s="92">
        <v>728</v>
      </c>
      <c r="B735" s="92" t="s">
        <v>958</v>
      </c>
      <c r="C735" s="132" t="s">
        <v>67</v>
      </c>
      <c r="D735" s="132" t="s">
        <v>1236</v>
      </c>
      <c r="E735" s="93" t="s">
        <v>1288</v>
      </c>
      <c r="F735" s="94">
        <v>45748</v>
      </c>
      <c r="G735" s="94">
        <v>45962</v>
      </c>
      <c r="H735" s="133">
        <v>50000</v>
      </c>
      <c r="I735" s="133">
        <v>1854</v>
      </c>
      <c r="J735" s="95">
        <v>25</v>
      </c>
      <c r="K735" s="133">
        <v>1435</v>
      </c>
      <c r="L735" s="79">
        <f t="shared" si="66"/>
        <v>3549.9999999999995</v>
      </c>
      <c r="M735" s="79">
        <f t="shared" si="67"/>
        <v>650</v>
      </c>
      <c r="N735" s="81">
        <f t="shared" si="68"/>
        <v>1520</v>
      </c>
      <c r="O735" s="79">
        <f t="shared" si="69"/>
        <v>3545.0000000000005</v>
      </c>
      <c r="P735" s="92">
        <v>25</v>
      </c>
      <c r="Q735" s="79">
        <f t="shared" si="70"/>
        <v>10725</v>
      </c>
      <c r="R735" s="124">
        <v>4834</v>
      </c>
      <c r="S735" s="79">
        <f t="shared" si="71"/>
        <v>7745</v>
      </c>
      <c r="T735" s="124">
        <v>45166</v>
      </c>
      <c r="U735" s="80" t="s">
        <v>167</v>
      </c>
      <c r="V735" s="137" t="s">
        <v>270</v>
      </c>
    </row>
    <row r="736" spans="1:22">
      <c r="A736" s="92">
        <v>729</v>
      </c>
      <c r="B736" s="92" t="s">
        <v>1029</v>
      </c>
      <c r="C736" s="132" t="s">
        <v>1290</v>
      </c>
      <c r="D736" s="132" t="s">
        <v>450</v>
      </c>
      <c r="E736" s="93" t="s">
        <v>690</v>
      </c>
      <c r="F736" s="94">
        <v>45689</v>
      </c>
      <c r="G736" s="94">
        <v>45870</v>
      </c>
      <c r="H736" s="133">
        <v>70000</v>
      </c>
      <c r="I736" s="133">
        <v>5368.48</v>
      </c>
      <c r="J736" s="95">
        <v>25</v>
      </c>
      <c r="K736" s="133">
        <v>2009</v>
      </c>
      <c r="L736" s="79">
        <f t="shared" si="66"/>
        <v>4970</v>
      </c>
      <c r="M736" s="79">
        <f t="shared" si="67"/>
        <v>910</v>
      </c>
      <c r="N736" s="81">
        <f t="shared" si="68"/>
        <v>2128</v>
      </c>
      <c r="O736" s="79">
        <f t="shared" si="69"/>
        <v>4963</v>
      </c>
      <c r="P736" s="92">
        <v>25</v>
      </c>
      <c r="Q736" s="79">
        <f t="shared" si="70"/>
        <v>15005</v>
      </c>
      <c r="R736" s="124">
        <v>7057.68</v>
      </c>
      <c r="S736" s="79">
        <f t="shared" si="71"/>
        <v>10843</v>
      </c>
      <c r="T736" s="124">
        <v>52942.32</v>
      </c>
      <c r="U736" s="80" t="s">
        <v>167</v>
      </c>
      <c r="V736" s="137" t="s">
        <v>270</v>
      </c>
    </row>
    <row r="737" spans="1:22">
      <c r="A737" s="92">
        <v>730</v>
      </c>
      <c r="B737" s="92" t="s">
        <v>500</v>
      </c>
      <c r="C737" s="132" t="s">
        <v>448</v>
      </c>
      <c r="D737" s="132" t="s">
        <v>181</v>
      </c>
      <c r="E737" s="93" t="s">
        <v>1288</v>
      </c>
      <c r="F737" s="94">
        <v>45839</v>
      </c>
      <c r="G737" s="94">
        <v>46023</v>
      </c>
      <c r="H737" s="133">
        <v>80000</v>
      </c>
      <c r="I737" s="133">
        <v>6972</v>
      </c>
      <c r="J737" s="95">
        <v>25</v>
      </c>
      <c r="K737" s="133">
        <v>2296</v>
      </c>
      <c r="L737" s="79">
        <f t="shared" si="66"/>
        <v>5679.9999999999991</v>
      </c>
      <c r="M737" s="79">
        <f t="shared" si="67"/>
        <v>1040</v>
      </c>
      <c r="N737" s="81">
        <f t="shared" si="68"/>
        <v>2432</v>
      </c>
      <c r="O737" s="79">
        <f t="shared" si="69"/>
        <v>5672</v>
      </c>
      <c r="P737" s="124">
        <v>3340.46</v>
      </c>
      <c r="Q737" s="79">
        <f t="shared" si="70"/>
        <v>20460.46</v>
      </c>
      <c r="R737" s="124">
        <v>12253.87</v>
      </c>
      <c r="S737" s="79">
        <f t="shared" si="71"/>
        <v>12392</v>
      </c>
      <c r="T737" s="124">
        <v>66246.13</v>
      </c>
      <c r="U737" s="80" t="s">
        <v>167</v>
      </c>
      <c r="V737" s="150" t="s">
        <v>269</v>
      </c>
    </row>
    <row r="738" spans="1:22">
      <c r="A738" s="92">
        <v>731</v>
      </c>
      <c r="B738" s="92" t="s">
        <v>99</v>
      </c>
      <c r="C738" s="132" t="s">
        <v>21</v>
      </c>
      <c r="D738" s="132" t="s">
        <v>1237</v>
      </c>
      <c r="E738" s="93" t="s">
        <v>1288</v>
      </c>
      <c r="F738" s="94">
        <v>45839</v>
      </c>
      <c r="G738" s="94">
        <v>46023</v>
      </c>
      <c r="H738" s="133">
        <v>20000</v>
      </c>
      <c r="I738" s="132">
        <v>0</v>
      </c>
      <c r="J738" s="95">
        <v>25</v>
      </c>
      <c r="K738" s="132">
        <v>574</v>
      </c>
      <c r="L738" s="79">
        <f t="shared" si="66"/>
        <v>1419.9999999999998</v>
      </c>
      <c r="M738" s="79">
        <f t="shared" si="67"/>
        <v>260</v>
      </c>
      <c r="N738" s="81">
        <f t="shared" si="68"/>
        <v>608</v>
      </c>
      <c r="O738" s="79">
        <f t="shared" si="69"/>
        <v>1418</v>
      </c>
      <c r="P738" s="92">
        <v>25</v>
      </c>
      <c r="Q738" s="79">
        <f t="shared" si="70"/>
        <v>4305</v>
      </c>
      <c r="R738" s="124">
        <v>1207</v>
      </c>
      <c r="S738" s="79">
        <f t="shared" si="71"/>
        <v>3098</v>
      </c>
      <c r="T738" s="124">
        <v>18793</v>
      </c>
      <c r="U738" s="80" t="s">
        <v>167</v>
      </c>
      <c r="V738" s="150" t="s">
        <v>269</v>
      </c>
    </row>
    <row r="739" spans="1:22">
      <c r="A739" s="92">
        <v>732</v>
      </c>
      <c r="B739" s="92" t="s">
        <v>901</v>
      </c>
      <c r="C739" s="132" t="s">
        <v>262</v>
      </c>
      <c r="D739" s="132" t="s">
        <v>267</v>
      </c>
      <c r="E739" s="93" t="s">
        <v>1288</v>
      </c>
      <c r="F739" s="94">
        <v>45839</v>
      </c>
      <c r="G739" s="94">
        <v>46023</v>
      </c>
      <c r="H739" s="133">
        <v>60000</v>
      </c>
      <c r="I739" s="133">
        <v>3486.68</v>
      </c>
      <c r="J739" s="95">
        <v>25</v>
      </c>
      <c r="K739" s="133">
        <v>1722</v>
      </c>
      <c r="L739" s="79">
        <f t="shared" si="66"/>
        <v>4260</v>
      </c>
      <c r="M739" s="79">
        <f t="shared" si="67"/>
        <v>780</v>
      </c>
      <c r="N739" s="81">
        <f t="shared" si="68"/>
        <v>1824</v>
      </c>
      <c r="O739" s="79">
        <f t="shared" si="69"/>
        <v>4254</v>
      </c>
      <c r="P739" s="92">
        <v>25</v>
      </c>
      <c r="Q739" s="79">
        <f t="shared" si="70"/>
        <v>12865</v>
      </c>
      <c r="R739" s="124">
        <v>7057.68</v>
      </c>
      <c r="S739" s="79">
        <f t="shared" si="71"/>
        <v>9294</v>
      </c>
      <c r="T739" s="124">
        <v>52942.32</v>
      </c>
      <c r="U739" s="80" t="s">
        <v>167</v>
      </c>
      <c r="V739" s="150" t="s">
        <v>269</v>
      </c>
    </row>
    <row r="740" spans="1:22">
      <c r="A740" s="92">
        <v>733</v>
      </c>
      <c r="B740" s="92" t="s">
        <v>217</v>
      </c>
      <c r="C740" s="132" t="s">
        <v>23</v>
      </c>
      <c r="D740" s="132" t="s">
        <v>1152</v>
      </c>
      <c r="E740" s="93" t="s">
        <v>1288</v>
      </c>
      <c r="F740" s="94">
        <v>45778</v>
      </c>
      <c r="G740" s="94">
        <v>45962</v>
      </c>
      <c r="H740" s="133">
        <v>20000</v>
      </c>
      <c r="I740" s="132">
        <v>0</v>
      </c>
      <c r="J740" s="95">
        <v>25</v>
      </c>
      <c r="K740" s="132">
        <v>574</v>
      </c>
      <c r="L740" s="79">
        <f t="shared" si="66"/>
        <v>1419.9999999999998</v>
      </c>
      <c r="M740" s="79">
        <f t="shared" si="67"/>
        <v>260</v>
      </c>
      <c r="N740" s="81">
        <f t="shared" si="68"/>
        <v>608</v>
      </c>
      <c r="O740" s="79">
        <f t="shared" si="69"/>
        <v>1418</v>
      </c>
      <c r="P740" s="92">
        <v>25</v>
      </c>
      <c r="Q740" s="79">
        <f t="shared" si="70"/>
        <v>4305</v>
      </c>
      <c r="R740" s="124">
        <v>1207</v>
      </c>
      <c r="S740" s="79">
        <f t="shared" si="71"/>
        <v>3098</v>
      </c>
      <c r="T740" s="124">
        <v>18793</v>
      </c>
      <c r="U740" s="80" t="s">
        <v>167</v>
      </c>
      <c r="V740" s="137" t="s">
        <v>269</v>
      </c>
    </row>
    <row r="741" spans="1:22">
      <c r="A741" s="92">
        <v>734</v>
      </c>
      <c r="B741" s="92" t="s">
        <v>859</v>
      </c>
      <c r="C741" s="132" t="s">
        <v>6</v>
      </c>
      <c r="D741" s="132" t="s">
        <v>181</v>
      </c>
      <c r="E741" s="93" t="s">
        <v>1288</v>
      </c>
      <c r="F741" s="94">
        <v>45807</v>
      </c>
      <c r="G741" s="94">
        <v>45991</v>
      </c>
      <c r="H741" s="133">
        <v>155000</v>
      </c>
      <c r="I741" s="133">
        <v>25042.74</v>
      </c>
      <c r="J741" s="95">
        <v>25</v>
      </c>
      <c r="K741" s="133">
        <v>4448.5</v>
      </c>
      <c r="L741" s="79">
        <f t="shared" si="66"/>
        <v>11004.999999999998</v>
      </c>
      <c r="M741" s="79">
        <f t="shared" si="67"/>
        <v>2015</v>
      </c>
      <c r="N741" s="81">
        <f t="shared" si="68"/>
        <v>4712</v>
      </c>
      <c r="O741" s="79">
        <f t="shared" si="69"/>
        <v>10989.5</v>
      </c>
      <c r="P741" s="92">
        <v>125</v>
      </c>
      <c r="Q741" s="79">
        <f t="shared" si="70"/>
        <v>33295</v>
      </c>
      <c r="R741" s="124">
        <v>31284.99</v>
      </c>
      <c r="S741" s="79">
        <f t="shared" si="71"/>
        <v>24009.5</v>
      </c>
      <c r="T741" s="124">
        <v>120671.76</v>
      </c>
      <c r="U741" s="80" t="s">
        <v>167</v>
      </c>
      <c r="V741" s="150" t="s">
        <v>270</v>
      </c>
    </row>
    <row r="742" spans="1:22">
      <c r="A742" s="92">
        <v>735</v>
      </c>
      <c r="B742" s="92" t="s">
        <v>695</v>
      </c>
      <c r="C742" s="132" t="s">
        <v>67</v>
      </c>
      <c r="D742" s="132" t="s">
        <v>1158</v>
      </c>
      <c r="E742" s="93" t="s">
        <v>1288</v>
      </c>
      <c r="F742" s="94">
        <v>45839</v>
      </c>
      <c r="G742" s="94">
        <v>46023</v>
      </c>
      <c r="H742" s="133">
        <v>50000</v>
      </c>
      <c r="I742" s="133">
        <v>1854</v>
      </c>
      <c r="J742" s="95">
        <v>25</v>
      </c>
      <c r="K742" s="133">
        <v>1435</v>
      </c>
      <c r="L742" s="79">
        <f t="shared" si="66"/>
        <v>3549.9999999999995</v>
      </c>
      <c r="M742" s="79">
        <f t="shared" si="67"/>
        <v>650</v>
      </c>
      <c r="N742" s="81">
        <f t="shared" si="68"/>
        <v>1520</v>
      </c>
      <c r="O742" s="79">
        <f t="shared" si="69"/>
        <v>3545.0000000000005</v>
      </c>
      <c r="P742" s="92">
        <v>25</v>
      </c>
      <c r="Q742" s="79">
        <f t="shared" si="70"/>
        <v>10725</v>
      </c>
      <c r="R742" s="124">
        <v>4834</v>
      </c>
      <c r="S742" s="79">
        <f t="shared" si="71"/>
        <v>7745</v>
      </c>
      <c r="T742" s="124">
        <v>45166</v>
      </c>
      <c r="U742" s="80" t="s">
        <v>167</v>
      </c>
      <c r="V742" s="150" t="s">
        <v>269</v>
      </c>
    </row>
    <row r="743" spans="1:22">
      <c r="A743" s="92">
        <v>736</v>
      </c>
      <c r="B743" s="92" t="s">
        <v>694</v>
      </c>
      <c r="C743" s="132" t="s">
        <v>67</v>
      </c>
      <c r="D743" s="132" t="s">
        <v>1191</v>
      </c>
      <c r="E743" s="93" t="s">
        <v>1288</v>
      </c>
      <c r="F743" s="94">
        <v>45778</v>
      </c>
      <c r="G743" s="94">
        <v>45962</v>
      </c>
      <c r="H743" s="133">
        <v>50000</v>
      </c>
      <c r="I743" s="133">
        <v>1854</v>
      </c>
      <c r="J743" s="95">
        <v>25</v>
      </c>
      <c r="K743" s="133">
        <v>1435</v>
      </c>
      <c r="L743" s="79">
        <f t="shared" si="66"/>
        <v>3549.9999999999995</v>
      </c>
      <c r="M743" s="79">
        <f t="shared" si="67"/>
        <v>650</v>
      </c>
      <c r="N743" s="81">
        <f t="shared" si="68"/>
        <v>1520</v>
      </c>
      <c r="O743" s="79">
        <f t="shared" si="69"/>
        <v>3545.0000000000005</v>
      </c>
      <c r="P743" s="92">
        <v>25</v>
      </c>
      <c r="Q743" s="79">
        <f t="shared" si="70"/>
        <v>10725</v>
      </c>
      <c r="R743" s="124">
        <v>4834</v>
      </c>
      <c r="S743" s="79">
        <f t="shared" si="71"/>
        <v>7745</v>
      </c>
      <c r="T743" s="124">
        <v>45166</v>
      </c>
      <c r="U743" s="80" t="s">
        <v>167</v>
      </c>
      <c r="V743" s="137" t="s">
        <v>269</v>
      </c>
    </row>
    <row r="744" spans="1:22">
      <c r="A744" s="92">
        <v>737</v>
      </c>
      <c r="B744" s="92" t="s">
        <v>860</v>
      </c>
      <c r="C744" s="132" t="s">
        <v>873</v>
      </c>
      <c r="D744" s="132" t="s">
        <v>176</v>
      </c>
      <c r="E744" s="93" t="s">
        <v>1288</v>
      </c>
      <c r="F744" s="94">
        <v>45778</v>
      </c>
      <c r="G744" s="94">
        <v>45962</v>
      </c>
      <c r="H744" s="133">
        <v>80000</v>
      </c>
      <c r="I744" s="133">
        <v>7400.87</v>
      </c>
      <c r="J744" s="95">
        <v>25</v>
      </c>
      <c r="K744" s="133">
        <v>2296</v>
      </c>
      <c r="L744" s="79">
        <f t="shared" si="66"/>
        <v>5679.9999999999991</v>
      </c>
      <c r="M744" s="79">
        <f t="shared" si="67"/>
        <v>1040</v>
      </c>
      <c r="N744" s="81">
        <f t="shared" si="68"/>
        <v>2432</v>
      </c>
      <c r="O744" s="79">
        <f t="shared" si="69"/>
        <v>5672</v>
      </c>
      <c r="P744" s="92">
        <v>25</v>
      </c>
      <c r="Q744" s="79">
        <f t="shared" si="70"/>
        <v>17145</v>
      </c>
      <c r="R744" s="124">
        <v>12153.87</v>
      </c>
      <c r="S744" s="79">
        <f t="shared" si="71"/>
        <v>12392</v>
      </c>
      <c r="T744" s="124">
        <v>67846.13</v>
      </c>
      <c r="U744" s="80" t="s">
        <v>167</v>
      </c>
      <c r="V744" s="150" t="s">
        <v>269</v>
      </c>
    </row>
    <row r="745" spans="1:22">
      <c r="A745" s="92">
        <v>738</v>
      </c>
      <c r="B745" s="92" t="s">
        <v>668</v>
      </c>
      <c r="C745" s="132" t="s">
        <v>54</v>
      </c>
      <c r="D745" s="132" t="s">
        <v>1143</v>
      </c>
      <c r="E745" s="93" t="s">
        <v>1288</v>
      </c>
      <c r="F745" s="94">
        <v>45778</v>
      </c>
      <c r="G745" s="94">
        <v>45962</v>
      </c>
      <c r="H745" s="133">
        <v>70000</v>
      </c>
      <c r="I745" s="133">
        <v>5368.48</v>
      </c>
      <c r="J745" s="95">
        <v>25</v>
      </c>
      <c r="K745" s="133">
        <v>2009</v>
      </c>
      <c r="L745" s="79">
        <f t="shared" si="66"/>
        <v>4970</v>
      </c>
      <c r="M745" s="79">
        <f t="shared" si="67"/>
        <v>910</v>
      </c>
      <c r="N745" s="81">
        <f t="shared" si="68"/>
        <v>2128</v>
      </c>
      <c r="O745" s="79">
        <f t="shared" si="69"/>
        <v>4963</v>
      </c>
      <c r="P745" s="92">
        <v>25</v>
      </c>
      <c r="Q745" s="79">
        <f t="shared" si="70"/>
        <v>15005</v>
      </c>
      <c r="R745" s="124">
        <v>4834</v>
      </c>
      <c r="S745" s="79">
        <f t="shared" si="71"/>
        <v>10843</v>
      </c>
      <c r="T745" s="124">
        <v>60469.52</v>
      </c>
      <c r="U745" s="80" t="s">
        <v>167</v>
      </c>
      <c r="V745" s="150" t="s">
        <v>269</v>
      </c>
    </row>
    <row r="746" spans="1:22">
      <c r="A746" s="92">
        <v>739</v>
      </c>
      <c r="B746" s="92" t="s">
        <v>902</v>
      </c>
      <c r="C746" s="132" t="s">
        <v>83</v>
      </c>
      <c r="D746" s="132" t="s">
        <v>180</v>
      </c>
      <c r="E746" s="93" t="s">
        <v>1288</v>
      </c>
      <c r="F746" s="94">
        <v>45839</v>
      </c>
      <c r="G746" s="94">
        <v>46023</v>
      </c>
      <c r="H746" s="133">
        <v>51000</v>
      </c>
      <c r="I746" s="133">
        <v>1995.14</v>
      </c>
      <c r="J746" s="95">
        <v>25</v>
      </c>
      <c r="K746" s="133">
        <v>1463.7</v>
      </c>
      <c r="L746" s="79">
        <f t="shared" si="66"/>
        <v>3620.9999999999995</v>
      </c>
      <c r="M746" s="79">
        <f t="shared" si="67"/>
        <v>663</v>
      </c>
      <c r="N746" s="81">
        <f t="shared" si="68"/>
        <v>1550.4</v>
      </c>
      <c r="O746" s="79">
        <f t="shared" si="69"/>
        <v>3615.9</v>
      </c>
      <c r="P746" s="124">
        <v>1525</v>
      </c>
      <c r="Q746" s="79">
        <f t="shared" si="70"/>
        <v>12439</v>
      </c>
      <c r="R746" s="124">
        <v>5034.24</v>
      </c>
      <c r="S746" s="79">
        <f t="shared" si="71"/>
        <v>7899.9</v>
      </c>
      <c r="T746" s="124">
        <v>44465.760000000002</v>
      </c>
      <c r="U746" s="80" t="s">
        <v>167</v>
      </c>
      <c r="V746" s="137" t="s">
        <v>270</v>
      </c>
    </row>
    <row r="747" spans="1:22">
      <c r="A747" s="92">
        <v>740</v>
      </c>
      <c r="B747" s="92" t="s">
        <v>812</v>
      </c>
      <c r="C747" s="132" t="s">
        <v>21</v>
      </c>
      <c r="D747" s="132" t="s">
        <v>1176</v>
      </c>
      <c r="E747" s="93" t="s">
        <v>1288</v>
      </c>
      <c r="F747" s="94">
        <v>45839</v>
      </c>
      <c r="G747" s="94">
        <v>46023</v>
      </c>
      <c r="H747" s="133">
        <v>20000</v>
      </c>
      <c r="I747" s="132">
        <v>0</v>
      </c>
      <c r="J747" s="95">
        <v>25</v>
      </c>
      <c r="K747" s="132">
        <v>574</v>
      </c>
      <c r="L747" s="79">
        <f t="shared" si="66"/>
        <v>1419.9999999999998</v>
      </c>
      <c r="M747" s="79">
        <f t="shared" si="67"/>
        <v>260</v>
      </c>
      <c r="N747" s="81">
        <f t="shared" si="68"/>
        <v>608</v>
      </c>
      <c r="O747" s="79">
        <f t="shared" si="69"/>
        <v>1418</v>
      </c>
      <c r="P747" s="92">
        <v>125</v>
      </c>
      <c r="Q747" s="79">
        <f t="shared" si="70"/>
        <v>4405</v>
      </c>
      <c r="R747" s="124">
        <v>1307</v>
      </c>
      <c r="S747" s="79">
        <f t="shared" si="71"/>
        <v>3098</v>
      </c>
      <c r="T747" s="124">
        <v>18693</v>
      </c>
      <c r="U747" s="80" t="s">
        <v>167</v>
      </c>
      <c r="V747" s="137" t="s">
        <v>269</v>
      </c>
    </row>
    <row r="748" spans="1:22">
      <c r="A748" s="92">
        <v>741</v>
      </c>
      <c r="B748" s="92" t="s">
        <v>326</v>
      </c>
      <c r="C748" s="132" t="s">
        <v>382</v>
      </c>
      <c r="D748" s="132" t="s">
        <v>168</v>
      </c>
      <c r="E748" s="93" t="s">
        <v>1288</v>
      </c>
      <c r="F748" s="94">
        <v>45778</v>
      </c>
      <c r="G748" s="94">
        <v>45962</v>
      </c>
      <c r="H748" s="133">
        <v>45000</v>
      </c>
      <c r="I748" s="133">
        <v>1148.33</v>
      </c>
      <c r="J748" s="95">
        <v>25</v>
      </c>
      <c r="K748" s="133">
        <v>1291.5</v>
      </c>
      <c r="L748" s="79">
        <f t="shared" si="66"/>
        <v>3194.9999999999995</v>
      </c>
      <c r="M748" s="79">
        <f t="shared" si="67"/>
        <v>585</v>
      </c>
      <c r="N748" s="81">
        <f t="shared" si="68"/>
        <v>1368</v>
      </c>
      <c r="O748" s="79">
        <f t="shared" si="69"/>
        <v>3190.5</v>
      </c>
      <c r="P748" s="92">
        <v>125</v>
      </c>
      <c r="Q748" s="79">
        <f t="shared" si="70"/>
        <v>9755</v>
      </c>
      <c r="R748" s="124">
        <v>3832.83</v>
      </c>
      <c r="S748" s="79">
        <f t="shared" si="71"/>
        <v>6970.5</v>
      </c>
      <c r="T748" s="124">
        <v>41067.17</v>
      </c>
      <c r="U748" s="80" t="s">
        <v>167</v>
      </c>
      <c r="V748" s="150" t="s">
        <v>269</v>
      </c>
    </row>
    <row r="749" spans="1:22">
      <c r="A749" s="92">
        <v>742</v>
      </c>
      <c r="B749" s="92" t="s">
        <v>350</v>
      </c>
      <c r="C749" s="132" t="s">
        <v>21</v>
      </c>
      <c r="D749" s="132" t="s">
        <v>172</v>
      </c>
      <c r="E749" s="93" t="s">
        <v>1288</v>
      </c>
      <c r="F749" s="94">
        <v>45778</v>
      </c>
      <c r="G749" s="94">
        <v>45962</v>
      </c>
      <c r="H749" s="133">
        <v>20000</v>
      </c>
      <c r="I749" s="132">
        <v>0</v>
      </c>
      <c r="J749" s="95">
        <v>25</v>
      </c>
      <c r="K749" s="132">
        <v>574</v>
      </c>
      <c r="L749" s="79">
        <f t="shared" si="66"/>
        <v>1419.9999999999998</v>
      </c>
      <c r="M749" s="79">
        <f t="shared" si="67"/>
        <v>260</v>
      </c>
      <c r="N749" s="81">
        <f t="shared" si="68"/>
        <v>608</v>
      </c>
      <c r="O749" s="79">
        <f t="shared" si="69"/>
        <v>1418</v>
      </c>
      <c r="P749" s="92">
        <v>125</v>
      </c>
      <c r="Q749" s="79">
        <f t="shared" si="70"/>
        <v>4405</v>
      </c>
      <c r="R749" s="124">
        <v>1307</v>
      </c>
      <c r="S749" s="79">
        <f t="shared" si="71"/>
        <v>3098</v>
      </c>
      <c r="T749" s="124">
        <v>18693</v>
      </c>
      <c r="U749" s="80" t="s">
        <v>167</v>
      </c>
      <c r="V749" s="150" t="s">
        <v>269</v>
      </c>
    </row>
    <row r="750" spans="1:22">
      <c r="A750" s="92">
        <v>743</v>
      </c>
      <c r="B750" s="92" t="s">
        <v>660</v>
      </c>
      <c r="C750" s="132" t="s">
        <v>684</v>
      </c>
      <c r="D750" s="132" t="s">
        <v>1143</v>
      </c>
      <c r="E750" s="93" t="s">
        <v>1288</v>
      </c>
      <c r="F750" s="94">
        <v>45839</v>
      </c>
      <c r="G750" s="94">
        <v>46023</v>
      </c>
      <c r="H750" s="133">
        <v>50000</v>
      </c>
      <c r="I750" s="133">
        <v>1854</v>
      </c>
      <c r="J750" s="95">
        <v>25</v>
      </c>
      <c r="K750" s="133">
        <v>1435</v>
      </c>
      <c r="L750" s="79">
        <f t="shared" si="66"/>
        <v>3549.9999999999995</v>
      </c>
      <c r="M750" s="79">
        <f t="shared" si="67"/>
        <v>650</v>
      </c>
      <c r="N750" s="81">
        <f t="shared" si="68"/>
        <v>1520</v>
      </c>
      <c r="O750" s="79">
        <f t="shared" si="69"/>
        <v>3545.0000000000005</v>
      </c>
      <c r="P750" s="92">
        <v>25</v>
      </c>
      <c r="Q750" s="79">
        <f t="shared" si="70"/>
        <v>10725</v>
      </c>
      <c r="R750" s="124">
        <v>4834</v>
      </c>
      <c r="S750" s="79">
        <f t="shared" si="71"/>
        <v>7745</v>
      </c>
      <c r="T750" s="124">
        <v>45166</v>
      </c>
      <c r="U750" s="80" t="s">
        <v>167</v>
      </c>
      <c r="V750" s="150" t="s">
        <v>270</v>
      </c>
    </row>
    <row r="751" spans="1:22">
      <c r="A751" s="92">
        <v>744</v>
      </c>
      <c r="B751" s="92" t="s">
        <v>802</v>
      </c>
      <c r="C751" s="132" t="s">
        <v>61</v>
      </c>
      <c r="D751" s="132" t="s">
        <v>1191</v>
      </c>
      <c r="E751" s="93" t="s">
        <v>1288</v>
      </c>
      <c r="F751" s="94">
        <v>45778</v>
      </c>
      <c r="G751" s="94">
        <v>45962</v>
      </c>
      <c r="H751" s="133">
        <v>20000</v>
      </c>
      <c r="I751" s="132">
        <v>0</v>
      </c>
      <c r="J751" s="95">
        <v>25</v>
      </c>
      <c r="K751" s="132">
        <v>574</v>
      </c>
      <c r="L751" s="79">
        <f t="shared" si="66"/>
        <v>1419.9999999999998</v>
      </c>
      <c r="M751" s="79">
        <f t="shared" si="67"/>
        <v>260</v>
      </c>
      <c r="N751" s="81">
        <f t="shared" si="68"/>
        <v>608</v>
      </c>
      <c r="O751" s="79">
        <f t="shared" si="69"/>
        <v>1418</v>
      </c>
      <c r="P751" s="92">
        <v>25</v>
      </c>
      <c r="Q751" s="79">
        <f t="shared" si="70"/>
        <v>4305</v>
      </c>
      <c r="R751" s="124">
        <v>1207</v>
      </c>
      <c r="S751" s="79">
        <f t="shared" si="71"/>
        <v>3098</v>
      </c>
      <c r="T751" s="124">
        <v>18793</v>
      </c>
      <c r="U751" s="80" t="s">
        <v>167</v>
      </c>
      <c r="V751" s="150" t="s">
        <v>269</v>
      </c>
    </row>
    <row r="752" spans="1:22">
      <c r="A752" s="92">
        <v>745</v>
      </c>
      <c r="B752" s="92" t="s">
        <v>675</v>
      </c>
      <c r="C752" s="132" t="s">
        <v>6</v>
      </c>
      <c r="D752" s="132" t="s">
        <v>179</v>
      </c>
      <c r="E752" s="93" t="s">
        <v>1288</v>
      </c>
      <c r="F752" s="94">
        <v>45778</v>
      </c>
      <c r="G752" s="94">
        <v>45962</v>
      </c>
      <c r="H752" s="133">
        <v>115000</v>
      </c>
      <c r="I752" s="133">
        <v>9753.1200000000008</v>
      </c>
      <c r="J752" s="95">
        <v>25</v>
      </c>
      <c r="K752" s="133">
        <v>3300.5</v>
      </c>
      <c r="L752" s="79">
        <f t="shared" si="66"/>
        <v>8164.9999999999991</v>
      </c>
      <c r="M752" s="79">
        <f t="shared" si="67"/>
        <v>1495</v>
      </c>
      <c r="N752" s="81">
        <f t="shared" si="68"/>
        <v>3496</v>
      </c>
      <c r="O752" s="79">
        <f t="shared" si="69"/>
        <v>8153.5000000000009</v>
      </c>
      <c r="P752" s="92">
        <v>125</v>
      </c>
      <c r="Q752" s="79">
        <f t="shared" si="70"/>
        <v>24735</v>
      </c>
      <c r="R752" s="124">
        <v>15197.12</v>
      </c>
      <c r="S752" s="79">
        <f t="shared" si="71"/>
        <v>17813.5</v>
      </c>
      <c r="T752" s="124">
        <v>80049.440000000002</v>
      </c>
      <c r="U752" s="80" t="s">
        <v>167</v>
      </c>
      <c r="V752" s="151" t="s">
        <v>269</v>
      </c>
    </row>
    <row r="753" spans="1:22">
      <c r="A753" s="92">
        <v>746</v>
      </c>
      <c r="B753" s="92" t="s">
        <v>424</v>
      </c>
      <c r="C753" s="132" t="s">
        <v>21</v>
      </c>
      <c r="D753" s="132" t="s">
        <v>1216</v>
      </c>
      <c r="E753" s="93" t="s">
        <v>1288</v>
      </c>
      <c r="F753" s="94">
        <v>45839</v>
      </c>
      <c r="G753" s="94">
        <v>46023</v>
      </c>
      <c r="H753" s="133">
        <v>20000</v>
      </c>
      <c r="I753" s="132">
        <v>0</v>
      </c>
      <c r="J753" s="95">
        <v>25</v>
      </c>
      <c r="K753" s="132">
        <v>574</v>
      </c>
      <c r="L753" s="79">
        <f t="shared" si="66"/>
        <v>1419.9999999999998</v>
      </c>
      <c r="M753" s="79">
        <f t="shared" si="67"/>
        <v>260</v>
      </c>
      <c r="N753" s="81">
        <f t="shared" si="68"/>
        <v>608</v>
      </c>
      <c r="O753" s="79">
        <f t="shared" si="69"/>
        <v>1418</v>
      </c>
      <c r="P753" s="92">
        <v>125</v>
      </c>
      <c r="Q753" s="79">
        <f t="shared" si="70"/>
        <v>4405</v>
      </c>
      <c r="R753" s="124">
        <v>1307</v>
      </c>
      <c r="S753" s="79">
        <f t="shared" si="71"/>
        <v>3098</v>
      </c>
      <c r="T753" s="124">
        <v>18693</v>
      </c>
      <c r="U753" s="80" t="s">
        <v>167</v>
      </c>
      <c r="V753" s="150" t="s">
        <v>270</v>
      </c>
    </row>
    <row r="754" spans="1:22">
      <c r="A754" s="92">
        <v>747</v>
      </c>
      <c r="B754" s="92" t="s">
        <v>104</v>
      </c>
      <c r="C754" s="132" t="s">
        <v>79</v>
      </c>
      <c r="D754" s="132" t="s">
        <v>1145</v>
      </c>
      <c r="E754" s="93" t="s">
        <v>1288</v>
      </c>
      <c r="F754" s="94">
        <v>45839</v>
      </c>
      <c r="G754" s="94">
        <v>46023</v>
      </c>
      <c r="H754" s="133">
        <v>130000</v>
      </c>
      <c r="I754" s="133">
        <v>19162.12</v>
      </c>
      <c r="J754" s="95">
        <v>25</v>
      </c>
      <c r="K754" s="133">
        <v>3731</v>
      </c>
      <c r="L754" s="79">
        <f t="shared" si="66"/>
        <v>9230</v>
      </c>
      <c r="M754" s="79">
        <f t="shared" si="67"/>
        <v>1690</v>
      </c>
      <c r="N754" s="81">
        <f t="shared" si="68"/>
        <v>3952</v>
      </c>
      <c r="O754" s="79">
        <f t="shared" si="69"/>
        <v>9217</v>
      </c>
      <c r="P754" s="92">
        <v>125</v>
      </c>
      <c r="Q754" s="79">
        <f t="shared" si="70"/>
        <v>27945</v>
      </c>
      <c r="R754" s="124">
        <v>26970.12</v>
      </c>
      <c r="S754" s="79">
        <f t="shared" si="71"/>
        <v>20137</v>
      </c>
      <c r="T754" s="124">
        <v>103029.88</v>
      </c>
      <c r="U754" s="80" t="s">
        <v>167</v>
      </c>
      <c r="V754" s="150" t="s">
        <v>269</v>
      </c>
    </row>
    <row r="755" spans="1:22">
      <c r="A755" s="92">
        <v>748</v>
      </c>
      <c r="B755" s="132" t="s">
        <v>1333</v>
      </c>
      <c r="C755" s="132" t="s">
        <v>79</v>
      </c>
      <c r="D755" s="132" t="s">
        <v>172</v>
      </c>
      <c r="E755" s="93" t="s">
        <v>1288</v>
      </c>
      <c r="F755" s="94">
        <v>45839</v>
      </c>
      <c r="G755" s="94">
        <v>46023</v>
      </c>
      <c r="H755" s="133">
        <v>100000</v>
      </c>
      <c r="I755" s="133">
        <v>12105.37</v>
      </c>
      <c r="J755" s="95">
        <v>25</v>
      </c>
      <c r="K755" s="133">
        <v>2870</v>
      </c>
      <c r="L755" s="79">
        <f t="shared" si="66"/>
        <v>7099.9999999999991</v>
      </c>
      <c r="M755" s="79">
        <f t="shared" si="67"/>
        <v>1300</v>
      </c>
      <c r="N755" s="81">
        <f t="shared" si="68"/>
        <v>3040</v>
      </c>
      <c r="O755" s="79">
        <f t="shared" si="69"/>
        <v>7090.0000000000009</v>
      </c>
      <c r="P755" s="132">
        <v>25</v>
      </c>
      <c r="Q755" s="79">
        <f t="shared" si="70"/>
        <v>21425</v>
      </c>
      <c r="R755" s="133">
        <v>18040.37</v>
      </c>
      <c r="S755" s="79">
        <f t="shared" si="71"/>
        <v>15490</v>
      </c>
      <c r="T755" s="133">
        <v>81959.63</v>
      </c>
      <c r="U755" s="80" t="s">
        <v>167</v>
      </c>
      <c r="V755" s="78" t="s">
        <v>270</v>
      </c>
    </row>
    <row r="756" spans="1:22">
      <c r="A756" s="92">
        <v>749</v>
      </c>
      <c r="B756" s="92" t="s">
        <v>273</v>
      </c>
      <c r="C756" s="132" t="s">
        <v>54</v>
      </c>
      <c r="D756" s="132" t="s">
        <v>1202</v>
      </c>
      <c r="E756" s="93" t="s">
        <v>1288</v>
      </c>
      <c r="F756" s="94">
        <v>45839</v>
      </c>
      <c r="G756" s="94">
        <v>46023</v>
      </c>
      <c r="H756" s="133">
        <v>60000</v>
      </c>
      <c r="I756" s="133">
        <v>3486.68</v>
      </c>
      <c r="J756" s="95">
        <v>25</v>
      </c>
      <c r="K756" s="133">
        <v>1722</v>
      </c>
      <c r="L756" s="79">
        <f t="shared" si="66"/>
        <v>4260</v>
      </c>
      <c r="M756" s="79">
        <f t="shared" si="67"/>
        <v>780</v>
      </c>
      <c r="N756" s="81">
        <f t="shared" si="68"/>
        <v>1824</v>
      </c>
      <c r="O756" s="79">
        <f t="shared" si="69"/>
        <v>4254</v>
      </c>
      <c r="P756" s="92">
        <v>25</v>
      </c>
      <c r="Q756" s="79">
        <f t="shared" si="70"/>
        <v>12865</v>
      </c>
      <c r="R756" s="124">
        <v>7057.68</v>
      </c>
      <c r="S756" s="79">
        <f t="shared" si="71"/>
        <v>9294</v>
      </c>
      <c r="T756" s="124">
        <v>52942.32</v>
      </c>
      <c r="U756" s="80" t="s">
        <v>167</v>
      </c>
      <c r="V756" s="150" t="s">
        <v>269</v>
      </c>
    </row>
    <row r="757" spans="1:22">
      <c r="A757" s="92">
        <v>750</v>
      </c>
      <c r="B757" s="92" t="s">
        <v>1267</v>
      </c>
      <c r="C757" s="132" t="s">
        <v>1278</v>
      </c>
      <c r="D757" s="132" t="s">
        <v>187</v>
      </c>
      <c r="E757" s="93" t="s">
        <v>1288</v>
      </c>
      <c r="F757" s="94">
        <v>45748</v>
      </c>
      <c r="G757" s="94">
        <v>45962</v>
      </c>
      <c r="H757" s="133">
        <v>95000</v>
      </c>
      <c r="I757" s="133">
        <v>10929.24</v>
      </c>
      <c r="J757" s="95">
        <v>25</v>
      </c>
      <c r="K757" s="133">
        <v>2726.5</v>
      </c>
      <c r="L757" s="79">
        <f t="shared" si="66"/>
        <v>6744.9999999999991</v>
      </c>
      <c r="M757" s="79">
        <f t="shared" si="67"/>
        <v>1235</v>
      </c>
      <c r="N757" s="81">
        <f t="shared" si="68"/>
        <v>2888</v>
      </c>
      <c r="O757" s="79">
        <f t="shared" si="69"/>
        <v>6735.5</v>
      </c>
      <c r="P757" s="92">
        <v>25</v>
      </c>
      <c r="Q757" s="79">
        <f t="shared" si="70"/>
        <v>20355</v>
      </c>
      <c r="R757" s="124">
        <v>16568.740000000002</v>
      </c>
      <c r="S757" s="79">
        <f t="shared" si="71"/>
        <v>14715.5</v>
      </c>
      <c r="T757" s="124">
        <v>78431.259999999995</v>
      </c>
      <c r="U757" s="80" t="s">
        <v>167</v>
      </c>
      <c r="V757" s="137" t="s">
        <v>269</v>
      </c>
    </row>
    <row r="758" spans="1:22">
      <c r="A758" s="92">
        <v>751</v>
      </c>
      <c r="B758" s="92" t="s">
        <v>604</v>
      </c>
      <c r="C758" s="132" t="s">
        <v>20</v>
      </c>
      <c r="D758" s="132" t="s">
        <v>1143</v>
      </c>
      <c r="E758" s="93" t="s">
        <v>1288</v>
      </c>
      <c r="F758" s="94">
        <v>45807</v>
      </c>
      <c r="G758" s="94">
        <v>45991</v>
      </c>
      <c r="H758" s="133">
        <v>36600</v>
      </c>
      <c r="I758" s="132">
        <v>0</v>
      </c>
      <c r="J758" s="95">
        <v>25</v>
      </c>
      <c r="K758" s="133">
        <v>1050.42</v>
      </c>
      <c r="L758" s="79">
        <f t="shared" si="66"/>
        <v>2598.6</v>
      </c>
      <c r="M758" s="79">
        <f t="shared" si="67"/>
        <v>475.79999999999995</v>
      </c>
      <c r="N758" s="81">
        <f t="shared" si="68"/>
        <v>1112.6400000000001</v>
      </c>
      <c r="O758" s="79">
        <f t="shared" si="69"/>
        <v>2594.94</v>
      </c>
      <c r="P758" s="92">
        <v>25</v>
      </c>
      <c r="Q758" s="79">
        <f t="shared" si="70"/>
        <v>7857.4</v>
      </c>
      <c r="R758" s="124">
        <v>2188.06</v>
      </c>
      <c r="S758" s="79">
        <f t="shared" si="71"/>
        <v>5669.34</v>
      </c>
      <c r="T758" s="124">
        <v>34411.94</v>
      </c>
      <c r="U758" s="80" t="s">
        <v>167</v>
      </c>
      <c r="V758" s="150" t="s">
        <v>270</v>
      </c>
    </row>
    <row r="759" spans="1:22">
      <c r="A759" s="92">
        <v>752</v>
      </c>
      <c r="B759" s="92" t="s">
        <v>289</v>
      </c>
      <c r="C759" s="132" t="s">
        <v>67</v>
      </c>
      <c r="D759" s="132" t="s">
        <v>1135</v>
      </c>
      <c r="E759" s="93" t="s">
        <v>1288</v>
      </c>
      <c r="F759" s="94">
        <v>45778</v>
      </c>
      <c r="G759" s="94">
        <v>45962</v>
      </c>
      <c r="H759" s="133">
        <v>25000</v>
      </c>
      <c r="I759" s="132">
        <v>0</v>
      </c>
      <c r="J759" s="95">
        <v>25</v>
      </c>
      <c r="K759" s="132">
        <v>717.5</v>
      </c>
      <c r="L759" s="79">
        <f t="shared" si="66"/>
        <v>1774.9999999999998</v>
      </c>
      <c r="M759" s="79">
        <f t="shared" si="67"/>
        <v>325</v>
      </c>
      <c r="N759" s="81">
        <f t="shared" si="68"/>
        <v>760</v>
      </c>
      <c r="O759" s="79">
        <f t="shared" si="69"/>
        <v>1772.5000000000002</v>
      </c>
      <c r="P759" s="92">
        <v>125</v>
      </c>
      <c r="Q759" s="79">
        <f t="shared" si="70"/>
        <v>5475</v>
      </c>
      <c r="R759" s="124">
        <v>2824.14</v>
      </c>
      <c r="S759" s="79">
        <f t="shared" si="71"/>
        <v>3872.5</v>
      </c>
      <c r="T759" s="124">
        <v>23397.5</v>
      </c>
      <c r="U759" s="80" t="s">
        <v>167</v>
      </c>
      <c r="V759" s="150" t="s">
        <v>270</v>
      </c>
    </row>
    <row r="760" spans="1:22">
      <c r="A760" s="92">
        <v>753</v>
      </c>
      <c r="B760" s="92" t="s">
        <v>554</v>
      </c>
      <c r="C760" s="132" t="s">
        <v>21</v>
      </c>
      <c r="D760" s="132" t="s">
        <v>1230</v>
      </c>
      <c r="E760" s="93" t="s">
        <v>1288</v>
      </c>
      <c r="F760" s="94">
        <v>45839</v>
      </c>
      <c r="G760" s="94">
        <v>46023</v>
      </c>
      <c r="H760" s="133">
        <v>20000</v>
      </c>
      <c r="I760" s="132">
        <v>0</v>
      </c>
      <c r="J760" s="95">
        <v>25</v>
      </c>
      <c r="K760" s="132">
        <v>574</v>
      </c>
      <c r="L760" s="79">
        <f t="shared" si="66"/>
        <v>1419.9999999999998</v>
      </c>
      <c r="M760" s="79">
        <f t="shared" si="67"/>
        <v>260</v>
      </c>
      <c r="N760" s="81">
        <f t="shared" si="68"/>
        <v>608</v>
      </c>
      <c r="O760" s="79">
        <f t="shared" si="69"/>
        <v>1418</v>
      </c>
      <c r="P760" s="92">
        <v>25</v>
      </c>
      <c r="Q760" s="79">
        <f t="shared" si="70"/>
        <v>4305</v>
      </c>
      <c r="R760" s="124">
        <v>1207</v>
      </c>
      <c r="S760" s="79">
        <f t="shared" si="71"/>
        <v>3098</v>
      </c>
      <c r="T760" s="124">
        <v>18793</v>
      </c>
      <c r="U760" s="80" t="s">
        <v>167</v>
      </c>
      <c r="V760" s="150" t="s">
        <v>269</v>
      </c>
    </row>
    <row r="761" spans="1:22">
      <c r="A761" s="92">
        <v>754</v>
      </c>
      <c r="B761" s="92" t="s">
        <v>50</v>
      </c>
      <c r="C761" s="132" t="s">
        <v>51</v>
      </c>
      <c r="D761" s="132" t="s">
        <v>185</v>
      </c>
      <c r="E761" s="93" t="s">
        <v>1288</v>
      </c>
      <c r="F761" s="94">
        <v>45778</v>
      </c>
      <c r="G761" s="94">
        <v>45962</v>
      </c>
      <c r="H761" s="133">
        <v>65000</v>
      </c>
      <c r="I761" s="133">
        <v>4427.58</v>
      </c>
      <c r="J761" s="95">
        <v>25</v>
      </c>
      <c r="K761" s="133">
        <v>1865.5</v>
      </c>
      <c r="L761" s="79">
        <f t="shared" si="66"/>
        <v>4615</v>
      </c>
      <c r="M761" s="79">
        <f t="shared" si="67"/>
        <v>845</v>
      </c>
      <c r="N761" s="81">
        <f t="shared" si="68"/>
        <v>1976</v>
      </c>
      <c r="O761" s="79">
        <f t="shared" si="69"/>
        <v>4608.5</v>
      </c>
      <c r="P761" s="92">
        <v>25</v>
      </c>
      <c r="Q761" s="79">
        <f t="shared" si="70"/>
        <v>13935</v>
      </c>
      <c r="R761" s="124">
        <v>8294.08</v>
      </c>
      <c r="S761" s="79">
        <f t="shared" si="71"/>
        <v>10068.5</v>
      </c>
      <c r="T761" s="124">
        <v>56705.919999999998</v>
      </c>
      <c r="U761" s="80" t="s">
        <v>167</v>
      </c>
      <c r="V761" s="150" t="s">
        <v>269</v>
      </c>
    </row>
    <row r="762" spans="1:22">
      <c r="A762" s="92">
        <v>755</v>
      </c>
      <c r="B762" s="92" t="s">
        <v>572</v>
      </c>
      <c r="C762" s="132" t="s">
        <v>4</v>
      </c>
      <c r="D762" s="132" t="s">
        <v>573</v>
      </c>
      <c r="E762" s="93" t="s">
        <v>1288</v>
      </c>
      <c r="F762" s="94">
        <v>45839</v>
      </c>
      <c r="G762" s="94">
        <v>46023</v>
      </c>
      <c r="H762" s="133">
        <v>80000</v>
      </c>
      <c r="I762" s="133">
        <v>7400.87</v>
      </c>
      <c r="J762" s="95">
        <v>25</v>
      </c>
      <c r="K762" s="133">
        <v>2296</v>
      </c>
      <c r="L762" s="79">
        <f t="shared" si="66"/>
        <v>5679.9999999999991</v>
      </c>
      <c r="M762" s="79">
        <f t="shared" si="67"/>
        <v>1040</v>
      </c>
      <c r="N762" s="81">
        <f t="shared" si="68"/>
        <v>2432</v>
      </c>
      <c r="O762" s="79">
        <f t="shared" si="69"/>
        <v>5672</v>
      </c>
      <c r="P762" s="92">
        <v>125</v>
      </c>
      <c r="Q762" s="79">
        <f t="shared" si="70"/>
        <v>17245</v>
      </c>
      <c r="R762" s="124">
        <v>12253.87</v>
      </c>
      <c r="S762" s="79">
        <f t="shared" si="71"/>
        <v>12392</v>
      </c>
      <c r="T762" s="124">
        <v>67746.13</v>
      </c>
      <c r="U762" s="80" t="s">
        <v>167</v>
      </c>
      <c r="V762" s="150" t="s">
        <v>269</v>
      </c>
    </row>
    <row r="763" spans="1:22">
      <c r="A763" s="92">
        <v>756</v>
      </c>
      <c r="B763" s="92" t="s">
        <v>903</v>
      </c>
      <c r="C763" s="132" t="s">
        <v>34</v>
      </c>
      <c r="D763" s="132" t="s">
        <v>267</v>
      </c>
      <c r="E763" s="93" t="s">
        <v>1288</v>
      </c>
      <c r="F763" s="94">
        <v>45807</v>
      </c>
      <c r="G763" s="94">
        <v>45991</v>
      </c>
      <c r="H763" s="133">
        <v>60000</v>
      </c>
      <c r="I763" s="133">
        <v>3486.68</v>
      </c>
      <c r="J763" s="95">
        <v>25</v>
      </c>
      <c r="K763" s="133">
        <v>1722</v>
      </c>
      <c r="L763" s="79">
        <f t="shared" si="66"/>
        <v>4260</v>
      </c>
      <c r="M763" s="79">
        <f t="shared" si="67"/>
        <v>780</v>
      </c>
      <c r="N763" s="81">
        <f t="shared" si="68"/>
        <v>1824</v>
      </c>
      <c r="O763" s="79">
        <f t="shared" si="69"/>
        <v>4254</v>
      </c>
      <c r="P763" s="92">
        <v>25</v>
      </c>
      <c r="Q763" s="79">
        <f t="shared" si="70"/>
        <v>12865</v>
      </c>
      <c r="R763" s="124">
        <v>7057.68</v>
      </c>
      <c r="S763" s="79">
        <f t="shared" si="71"/>
        <v>9294</v>
      </c>
      <c r="T763" s="124">
        <v>52942.32</v>
      </c>
      <c r="U763" s="80" t="s">
        <v>167</v>
      </c>
      <c r="V763" s="150" t="s">
        <v>269</v>
      </c>
    </row>
    <row r="764" spans="1:22">
      <c r="A764" s="92">
        <v>757</v>
      </c>
      <c r="B764" s="92" t="s">
        <v>1285</v>
      </c>
      <c r="C764" s="132" t="s">
        <v>79</v>
      </c>
      <c r="D764" s="132" t="s">
        <v>1176</v>
      </c>
      <c r="E764" s="93" t="s">
        <v>1288</v>
      </c>
      <c r="F764" s="94">
        <v>45809</v>
      </c>
      <c r="G764" s="94">
        <v>45992</v>
      </c>
      <c r="H764" s="133">
        <v>60000</v>
      </c>
      <c r="I764" s="133">
        <v>3486.68</v>
      </c>
      <c r="J764" s="95">
        <v>25</v>
      </c>
      <c r="K764" s="133">
        <v>1722</v>
      </c>
      <c r="L764" s="79">
        <f t="shared" si="66"/>
        <v>4260</v>
      </c>
      <c r="M764" s="79">
        <f t="shared" si="67"/>
        <v>780</v>
      </c>
      <c r="N764" s="81">
        <f t="shared" si="68"/>
        <v>1824</v>
      </c>
      <c r="O764" s="79">
        <f t="shared" si="69"/>
        <v>4254</v>
      </c>
      <c r="P764" s="92">
        <v>25</v>
      </c>
      <c r="Q764" s="79">
        <f t="shared" si="70"/>
        <v>12865</v>
      </c>
      <c r="R764" s="124">
        <v>7057.68</v>
      </c>
      <c r="S764" s="79">
        <f t="shared" si="71"/>
        <v>9294</v>
      </c>
      <c r="T764" s="124">
        <v>52942.32</v>
      </c>
      <c r="U764" s="80" t="s">
        <v>167</v>
      </c>
      <c r="V764" s="137" t="s">
        <v>269</v>
      </c>
    </row>
    <row r="765" spans="1:22">
      <c r="A765" s="92">
        <v>758</v>
      </c>
      <c r="B765" s="92" t="s">
        <v>641</v>
      </c>
      <c r="C765" s="132" t="s">
        <v>79</v>
      </c>
      <c r="D765" s="132" t="s">
        <v>174</v>
      </c>
      <c r="E765" s="93" t="s">
        <v>1288</v>
      </c>
      <c r="F765" s="94">
        <v>45778</v>
      </c>
      <c r="G765" s="94">
        <v>45962</v>
      </c>
      <c r="H765" s="133">
        <v>85000</v>
      </c>
      <c r="I765" s="133">
        <v>8576.99</v>
      </c>
      <c r="J765" s="95">
        <v>25</v>
      </c>
      <c r="K765" s="133">
        <v>2439.5</v>
      </c>
      <c r="L765" s="79">
        <f t="shared" si="66"/>
        <v>6034.9999999999991</v>
      </c>
      <c r="M765" s="79">
        <f t="shared" si="67"/>
        <v>1105</v>
      </c>
      <c r="N765" s="81">
        <f t="shared" si="68"/>
        <v>2584</v>
      </c>
      <c r="O765" s="79">
        <f t="shared" si="69"/>
        <v>6026.5</v>
      </c>
      <c r="P765" s="92">
        <v>125</v>
      </c>
      <c r="Q765" s="79">
        <f t="shared" si="70"/>
        <v>18315</v>
      </c>
      <c r="R765" s="124">
        <v>14725.49</v>
      </c>
      <c r="S765" s="79">
        <f t="shared" si="71"/>
        <v>13166.5</v>
      </c>
      <c r="T765" s="124">
        <v>71274.509999999995</v>
      </c>
      <c r="U765" s="80" t="s">
        <v>167</v>
      </c>
      <c r="V765" s="150" t="s">
        <v>269</v>
      </c>
    </row>
    <row r="766" spans="1:22">
      <c r="A766" s="92">
        <v>759</v>
      </c>
      <c r="B766" s="92" t="s">
        <v>1113</v>
      </c>
      <c r="C766" s="132" t="s">
        <v>754</v>
      </c>
      <c r="D766" s="132" t="s">
        <v>187</v>
      </c>
      <c r="E766" s="93" t="s">
        <v>690</v>
      </c>
      <c r="F766" s="94">
        <v>45717</v>
      </c>
      <c r="G766" s="94">
        <v>45901</v>
      </c>
      <c r="H766" s="133">
        <v>30000</v>
      </c>
      <c r="I766" s="132">
        <v>0</v>
      </c>
      <c r="J766" s="95">
        <v>25</v>
      </c>
      <c r="K766" s="132">
        <v>861</v>
      </c>
      <c r="L766" s="79">
        <f t="shared" si="66"/>
        <v>2130</v>
      </c>
      <c r="M766" s="79">
        <f t="shared" si="67"/>
        <v>390</v>
      </c>
      <c r="N766" s="81">
        <f t="shared" si="68"/>
        <v>912</v>
      </c>
      <c r="O766" s="79">
        <f t="shared" si="69"/>
        <v>2127</v>
      </c>
      <c r="P766" s="92">
        <v>25</v>
      </c>
      <c r="Q766" s="79">
        <f t="shared" si="70"/>
        <v>6445</v>
      </c>
      <c r="R766" s="124">
        <v>1798</v>
      </c>
      <c r="S766" s="79">
        <f t="shared" si="71"/>
        <v>4647</v>
      </c>
      <c r="T766" s="124">
        <v>28202</v>
      </c>
      <c r="U766" s="80" t="s">
        <v>167</v>
      </c>
      <c r="V766" s="137" t="s">
        <v>269</v>
      </c>
    </row>
    <row r="767" spans="1:22">
      <c r="A767" s="92">
        <v>760</v>
      </c>
      <c r="B767" s="132" t="s">
        <v>1334</v>
      </c>
      <c r="C767" s="132" t="s">
        <v>381</v>
      </c>
      <c r="D767" s="132" t="s">
        <v>187</v>
      </c>
      <c r="E767" s="93" t="s">
        <v>690</v>
      </c>
      <c r="F767" s="94">
        <v>45839</v>
      </c>
      <c r="G767" s="94">
        <v>46023</v>
      </c>
      <c r="H767" s="133">
        <v>35000</v>
      </c>
      <c r="I767" s="132">
        <v>0</v>
      </c>
      <c r="J767" s="95">
        <v>25</v>
      </c>
      <c r="K767" s="133">
        <v>1004.5</v>
      </c>
      <c r="L767" s="79">
        <f t="shared" si="66"/>
        <v>2485</v>
      </c>
      <c r="M767" s="79">
        <f t="shared" si="67"/>
        <v>455</v>
      </c>
      <c r="N767" s="81">
        <f t="shared" si="68"/>
        <v>1064</v>
      </c>
      <c r="O767" s="79">
        <f t="shared" si="69"/>
        <v>2481.5</v>
      </c>
      <c r="P767" s="132">
        <v>25</v>
      </c>
      <c r="Q767" s="79">
        <f t="shared" si="70"/>
        <v>7515</v>
      </c>
      <c r="R767" s="133">
        <v>2093.5</v>
      </c>
      <c r="S767" s="79">
        <f t="shared" si="71"/>
        <v>5421.5</v>
      </c>
      <c r="T767" s="133">
        <v>32906.5</v>
      </c>
      <c r="U767" s="80" t="s">
        <v>167</v>
      </c>
      <c r="V767" s="78" t="s">
        <v>269</v>
      </c>
    </row>
    <row r="768" spans="1:22">
      <c r="A768" s="92">
        <v>761</v>
      </c>
      <c r="B768" s="132" t="s">
        <v>1335</v>
      </c>
      <c r="C768" s="132" t="s">
        <v>409</v>
      </c>
      <c r="D768" s="132" t="s">
        <v>187</v>
      </c>
      <c r="E768" s="93" t="s">
        <v>690</v>
      </c>
      <c r="F768" s="94">
        <v>45839</v>
      </c>
      <c r="G768" s="94">
        <v>46023</v>
      </c>
      <c r="H768" s="133">
        <v>50000</v>
      </c>
      <c r="I768" s="133">
        <v>1854</v>
      </c>
      <c r="J768" s="95">
        <v>25</v>
      </c>
      <c r="K768" s="133">
        <v>1435</v>
      </c>
      <c r="L768" s="79">
        <f t="shared" si="66"/>
        <v>3549.9999999999995</v>
      </c>
      <c r="M768" s="79">
        <f t="shared" si="67"/>
        <v>650</v>
      </c>
      <c r="N768" s="81">
        <f t="shared" si="68"/>
        <v>1520</v>
      </c>
      <c r="O768" s="79">
        <f t="shared" si="69"/>
        <v>3545.0000000000005</v>
      </c>
      <c r="P768" s="132">
        <v>25</v>
      </c>
      <c r="Q768" s="79">
        <f t="shared" si="70"/>
        <v>10725</v>
      </c>
      <c r="R768" s="133">
        <v>4834</v>
      </c>
      <c r="S768" s="79">
        <f t="shared" si="71"/>
        <v>7745</v>
      </c>
      <c r="T768" s="133">
        <v>45166</v>
      </c>
      <c r="U768" s="80" t="s">
        <v>167</v>
      </c>
      <c r="V768" s="78" t="s">
        <v>269</v>
      </c>
    </row>
    <row r="769" spans="1:22">
      <c r="A769" s="92">
        <v>762</v>
      </c>
      <c r="B769" s="92" t="s">
        <v>861</v>
      </c>
      <c r="C769" s="132" t="s">
        <v>5</v>
      </c>
      <c r="D769" s="132" t="s">
        <v>1219</v>
      </c>
      <c r="E769" s="93" t="s">
        <v>1288</v>
      </c>
      <c r="F769" s="94">
        <v>45778</v>
      </c>
      <c r="G769" s="94">
        <v>45962</v>
      </c>
      <c r="H769" s="133">
        <v>220000</v>
      </c>
      <c r="I769" s="133">
        <v>39928.22</v>
      </c>
      <c r="J769" s="95">
        <v>25</v>
      </c>
      <c r="K769" s="133">
        <v>6314</v>
      </c>
      <c r="L769" s="79">
        <f t="shared" si="66"/>
        <v>15619.999999999998</v>
      </c>
      <c r="M769" s="79">
        <f t="shared" si="67"/>
        <v>2860</v>
      </c>
      <c r="N769" s="81">
        <f t="shared" si="68"/>
        <v>6688</v>
      </c>
      <c r="O769" s="79">
        <f t="shared" si="69"/>
        <v>15598.000000000002</v>
      </c>
      <c r="P769" s="124">
        <v>1740.46</v>
      </c>
      <c r="Q769" s="79">
        <f t="shared" si="70"/>
        <v>48820.46</v>
      </c>
      <c r="R769" s="124">
        <v>41586.370000000003</v>
      </c>
      <c r="S769" s="79">
        <f t="shared" si="71"/>
        <v>34078</v>
      </c>
      <c r="T769" s="124">
        <v>165428.18</v>
      </c>
      <c r="U769" s="80" t="s">
        <v>167</v>
      </c>
      <c r="V769" s="137" t="s">
        <v>269</v>
      </c>
    </row>
    <row r="770" spans="1:22">
      <c r="A770" s="92">
        <v>763</v>
      </c>
      <c r="B770" s="92" t="s">
        <v>1030</v>
      </c>
      <c r="C770" s="132" t="s">
        <v>59</v>
      </c>
      <c r="D770" s="132" t="s">
        <v>1237</v>
      </c>
      <c r="E770" s="93" t="s">
        <v>1288</v>
      </c>
      <c r="F770" s="94">
        <v>45689</v>
      </c>
      <c r="G770" s="94">
        <v>45870</v>
      </c>
      <c r="H770" s="133">
        <v>60000</v>
      </c>
      <c r="I770" s="133">
        <v>3486.68</v>
      </c>
      <c r="J770" s="95">
        <v>25</v>
      </c>
      <c r="K770" s="133">
        <v>1722</v>
      </c>
      <c r="L770" s="79">
        <f t="shared" si="66"/>
        <v>4260</v>
      </c>
      <c r="M770" s="79">
        <f t="shared" si="67"/>
        <v>780</v>
      </c>
      <c r="N770" s="81">
        <f t="shared" si="68"/>
        <v>1824</v>
      </c>
      <c r="O770" s="79">
        <f t="shared" si="69"/>
        <v>4254</v>
      </c>
      <c r="P770" s="124">
        <v>2525</v>
      </c>
      <c r="Q770" s="79">
        <f t="shared" si="70"/>
        <v>15365</v>
      </c>
      <c r="R770" s="124">
        <v>10057.68</v>
      </c>
      <c r="S770" s="79">
        <f t="shared" si="71"/>
        <v>9294</v>
      </c>
      <c r="T770" s="124">
        <v>50442.32</v>
      </c>
      <c r="U770" s="80" t="s">
        <v>167</v>
      </c>
      <c r="V770" s="137" t="s">
        <v>269</v>
      </c>
    </row>
    <row r="771" spans="1:22">
      <c r="A771" s="92">
        <v>764</v>
      </c>
      <c r="B771" s="92" t="s">
        <v>476</v>
      </c>
      <c r="C771" s="132" t="s">
        <v>21</v>
      </c>
      <c r="D771" s="132" t="s">
        <v>1151</v>
      </c>
      <c r="E771" s="93" t="s">
        <v>1288</v>
      </c>
      <c r="F771" s="94">
        <v>45839</v>
      </c>
      <c r="G771" s="94">
        <v>46023</v>
      </c>
      <c r="H771" s="133">
        <v>20000</v>
      </c>
      <c r="I771" s="132">
        <v>0</v>
      </c>
      <c r="J771" s="95">
        <v>25</v>
      </c>
      <c r="K771" s="132">
        <v>574</v>
      </c>
      <c r="L771" s="79">
        <f t="shared" si="66"/>
        <v>1419.9999999999998</v>
      </c>
      <c r="M771" s="79">
        <f t="shared" si="67"/>
        <v>260</v>
      </c>
      <c r="N771" s="81">
        <f t="shared" si="68"/>
        <v>608</v>
      </c>
      <c r="O771" s="79">
        <f t="shared" si="69"/>
        <v>1418</v>
      </c>
      <c r="P771" s="92">
        <v>125</v>
      </c>
      <c r="Q771" s="79">
        <f t="shared" si="70"/>
        <v>4405</v>
      </c>
      <c r="R771" s="124">
        <v>1307</v>
      </c>
      <c r="S771" s="79">
        <f t="shared" si="71"/>
        <v>3098</v>
      </c>
      <c r="T771" s="124">
        <v>18693</v>
      </c>
      <c r="U771" s="80" t="s">
        <v>167</v>
      </c>
      <c r="V771" s="137" t="s">
        <v>269</v>
      </c>
    </row>
    <row r="772" spans="1:22">
      <c r="A772" s="92">
        <v>765</v>
      </c>
      <c r="B772" s="92" t="s">
        <v>605</v>
      </c>
      <c r="C772" s="132" t="s">
        <v>54</v>
      </c>
      <c r="D772" s="132" t="s">
        <v>1143</v>
      </c>
      <c r="E772" s="93" t="s">
        <v>1288</v>
      </c>
      <c r="F772" s="94">
        <v>45839</v>
      </c>
      <c r="G772" s="94">
        <v>46023</v>
      </c>
      <c r="H772" s="133">
        <v>95000</v>
      </c>
      <c r="I772" s="133">
        <v>10929.24</v>
      </c>
      <c r="J772" s="95">
        <v>25</v>
      </c>
      <c r="K772" s="133">
        <v>2726.5</v>
      </c>
      <c r="L772" s="79">
        <f t="shared" si="66"/>
        <v>6744.9999999999991</v>
      </c>
      <c r="M772" s="79">
        <f t="shared" si="67"/>
        <v>1235</v>
      </c>
      <c r="N772" s="81">
        <f t="shared" si="68"/>
        <v>2888</v>
      </c>
      <c r="O772" s="79">
        <f t="shared" si="69"/>
        <v>6735.5</v>
      </c>
      <c r="P772" s="92">
        <v>25</v>
      </c>
      <c r="Q772" s="79">
        <f t="shared" si="70"/>
        <v>20355</v>
      </c>
      <c r="R772" s="124">
        <v>16568.740000000002</v>
      </c>
      <c r="S772" s="79">
        <f t="shared" si="71"/>
        <v>14715.5</v>
      </c>
      <c r="T772" s="124">
        <v>78431.259999999995</v>
      </c>
      <c r="U772" s="80" t="s">
        <v>167</v>
      </c>
      <c r="V772" s="150" t="s">
        <v>269</v>
      </c>
    </row>
    <row r="773" spans="1:22">
      <c r="A773" s="92">
        <v>766</v>
      </c>
      <c r="B773" s="92" t="s">
        <v>501</v>
      </c>
      <c r="C773" s="132" t="s">
        <v>7</v>
      </c>
      <c r="D773" s="132" t="s">
        <v>187</v>
      </c>
      <c r="E773" s="93" t="s">
        <v>1288</v>
      </c>
      <c r="F773" s="94">
        <v>45807</v>
      </c>
      <c r="G773" s="94">
        <v>45991</v>
      </c>
      <c r="H773" s="133">
        <v>80000</v>
      </c>
      <c r="I773" s="133">
        <v>6564.09</v>
      </c>
      <c r="J773" s="95">
        <v>25</v>
      </c>
      <c r="K773" s="133">
        <v>2296</v>
      </c>
      <c r="L773" s="79">
        <f t="shared" si="66"/>
        <v>5679.9999999999991</v>
      </c>
      <c r="M773" s="79">
        <f t="shared" si="67"/>
        <v>1040</v>
      </c>
      <c r="N773" s="81">
        <f t="shared" si="68"/>
        <v>2432</v>
      </c>
      <c r="O773" s="79">
        <f t="shared" si="69"/>
        <v>5672</v>
      </c>
      <c r="P773" s="124">
        <v>3555.92</v>
      </c>
      <c r="Q773" s="79">
        <f t="shared" si="70"/>
        <v>20675.919999999998</v>
      </c>
      <c r="R773" s="124">
        <v>12253.87</v>
      </c>
      <c r="S773" s="79">
        <f t="shared" si="71"/>
        <v>12392</v>
      </c>
      <c r="T773" s="124">
        <v>65151.99</v>
      </c>
      <c r="U773" s="80" t="s">
        <v>167</v>
      </c>
      <c r="V773" s="150" t="s">
        <v>269</v>
      </c>
    </row>
    <row r="774" spans="1:22">
      <c r="A774" s="92">
        <v>767</v>
      </c>
      <c r="B774" s="92" t="s">
        <v>904</v>
      </c>
      <c r="C774" s="132" t="s">
        <v>910</v>
      </c>
      <c r="D774" s="132" t="s">
        <v>187</v>
      </c>
      <c r="E774" s="93" t="s">
        <v>1288</v>
      </c>
      <c r="F774" s="94">
        <v>45689</v>
      </c>
      <c r="G774" s="94">
        <v>45870</v>
      </c>
      <c r="H774" s="133">
        <v>50000</v>
      </c>
      <c r="I774" s="133">
        <v>1854</v>
      </c>
      <c r="J774" s="95">
        <v>25</v>
      </c>
      <c r="K774" s="133">
        <v>1435</v>
      </c>
      <c r="L774" s="79">
        <f t="shared" si="66"/>
        <v>3549.9999999999995</v>
      </c>
      <c r="M774" s="79">
        <f t="shared" si="67"/>
        <v>650</v>
      </c>
      <c r="N774" s="81">
        <f t="shared" si="68"/>
        <v>1520</v>
      </c>
      <c r="O774" s="79">
        <f t="shared" si="69"/>
        <v>3545.0000000000005</v>
      </c>
      <c r="P774" s="92">
        <v>25</v>
      </c>
      <c r="Q774" s="79">
        <f t="shared" si="70"/>
        <v>10725</v>
      </c>
      <c r="R774" s="124">
        <v>4834</v>
      </c>
      <c r="S774" s="79">
        <f t="shared" si="71"/>
        <v>7745</v>
      </c>
      <c r="T774" s="124">
        <v>45166</v>
      </c>
      <c r="U774" s="80" t="s">
        <v>167</v>
      </c>
      <c r="V774" s="137" t="s">
        <v>269</v>
      </c>
    </row>
    <row r="775" spans="1:22">
      <c r="A775" s="92">
        <v>768</v>
      </c>
      <c r="B775" s="132" t="s">
        <v>1304</v>
      </c>
      <c r="C775" s="132" t="s">
        <v>79</v>
      </c>
      <c r="D775" s="132" t="s">
        <v>1202</v>
      </c>
      <c r="E775" s="93" t="s">
        <v>1288</v>
      </c>
      <c r="F775" s="94">
        <v>45809</v>
      </c>
      <c r="G775" s="94">
        <v>45992</v>
      </c>
      <c r="H775" s="133">
        <v>90000</v>
      </c>
      <c r="I775" s="133">
        <v>9753.1200000000008</v>
      </c>
      <c r="J775" s="95">
        <v>25</v>
      </c>
      <c r="K775" s="133">
        <v>2583</v>
      </c>
      <c r="L775" s="79">
        <f t="shared" si="66"/>
        <v>6389.9999999999991</v>
      </c>
      <c r="M775" s="79">
        <f t="shared" si="67"/>
        <v>1170</v>
      </c>
      <c r="N775" s="81">
        <f t="shared" si="68"/>
        <v>2736</v>
      </c>
      <c r="O775" s="79">
        <f t="shared" si="69"/>
        <v>6381</v>
      </c>
      <c r="P775" s="132">
        <v>25</v>
      </c>
      <c r="Q775" s="79">
        <f t="shared" si="70"/>
        <v>19285</v>
      </c>
      <c r="R775" s="124">
        <v>15097.12</v>
      </c>
      <c r="S775" s="79">
        <f t="shared" si="71"/>
        <v>13941</v>
      </c>
      <c r="T775" s="133">
        <v>74902.880000000005</v>
      </c>
      <c r="U775" s="80" t="s">
        <v>167</v>
      </c>
      <c r="V775" s="78" t="s">
        <v>269</v>
      </c>
    </row>
    <row r="776" spans="1:22">
      <c r="A776" s="92">
        <v>769</v>
      </c>
      <c r="B776" s="92" t="s">
        <v>959</v>
      </c>
      <c r="C776" s="132" t="s">
        <v>59</v>
      </c>
      <c r="D776" s="132" t="s">
        <v>1135</v>
      </c>
      <c r="E776" s="93" t="s">
        <v>1288</v>
      </c>
      <c r="F776" s="94">
        <v>45748</v>
      </c>
      <c r="G776" s="94">
        <v>45962</v>
      </c>
      <c r="H776" s="133">
        <v>50000</v>
      </c>
      <c r="I776" s="133">
        <v>1854</v>
      </c>
      <c r="J776" s="95">
        <v>25</v>
      </c>
      <c r="K776" s="133">
        <v>1435</v>
      </c>
      <c r="L776" s="79">
        <f t="shared" ref="L776:L839" si="72">H776*0.071</f>
        <v>3549.9999999999995</v>
      </c>
      <c r="M776" s="79">
        <f t="shared" ref="M776:M839" si="73">H776*0.013</f>
        <v>650</v>
      </c>
      <c r="N776" s="81">
        <f t="shared" ref="N776:N839" si="74">+H776*0.0304</f>
        <v>1520</v>
      </c>
      <c r="O776" s="79">
        <f t="shared" ref="O776:O839" si="75">H776*0.0709</f>
        <v>3545.0000000000005</v>
      </c>
      <c r="P776" s="92">
        <v>25</v>
      </c>
      <c r="Q776" s="79">
        <f t="shared" si="70"/>
        <v>10725</v>
      </c>
      <c r="R776" s="124">
        <v>4834</v>
      </c>
      <c r="S776" s="79">
        <f t="shared" si="71"/>
        <v>7745</v>
      </c>
      <c r="T776" s="124">
        <v>45166</v>
      </c>
      <c r="U776" s="80" t="s">
        <v>167</v>
      </c>
      <c r="V776" s="137" t="s">
        <v>269</v>
      </c>
    </row>
    <row r="777" spans="1:22">
      <c r="A777" s="92">
        <v>770</v>
      </c>
      <c r="B777" s="92" t="s">
        <v>905</v>
      </c>
      <c r="C777" s="132" t="s">
        <v>5</v>
      </c>
      <c r="D777" s="132" t="s">
        <v>207</v>
      </c>
      <c r="E777" s="93" t="s">
        <v>1288</v>
      </c>
      <c r="F777" s="94">
        <v>45839</v>
      </c>
      <c r="G777" s="94">
        <v>46023</v>
      </c>
      <c r="H777" s="133">
        <v>195000</v>
      </c>
      <c r="I777" s="133">
        <v>34451.74</v>
      </c>
      <c r="J777" s="95">
        <v>25</v>
      </c>
      <c r="K777" s="133">
        <v>5596.5</v>
      </c>
      <c r="L777" s="79">
        <f t="shared" si="72"/>
        <v>13844.999999999998</v>
      </c>
      <c r="M777" s="79">
        <f t="shared" si="73"/>
        <v>2535</v>
      </c>
      <c r="N777" s="81">
        <f t="shared" si="74"/>
        <v>5928</v>
      </c>
      <c r="O777" s="79">
        <f t="shared" si="75"/>
        <v>13825.500000000002</v>
      </c>
      <c r="P777" s="92">
        <v>25</v>
      </c>
      <c r="Q777" s="79">
        <f t="shared" ref="Q777:Q840" si="76">SUM(K777:P777)</f>
        <v>41755</v>
      </c>
      <c r="R777" s="124">
        <v>35699.870000000003</v>
      </c>
      <c r="S777" s="79">
        <f t="shared" ref="S777:S840" si="77">L777+M777+O777</f>
        <v>30205.5</v>
      </c>
      <c r="T777" s="124">
        <v>148998.76</v>
      </c>
      <c r="U777" s="80" t="s">
        <v>167</v>
      </c>
      <c r="V777" s="150" t="s">
        <v>269</v>
      </c>
    </row>
    <row r="778" spans="1:22">
      <c r="A778" s="92">
        <v>771</v>
      </c>
      <c r="B778" s="92" t="s">
        <v>642</v>
      </c>
      <c r="C778" s="132" t="s">
        <v>21</v>
      </c>
      <c r="D778" s="132" t="s">
        <v>1142</v>
      </c>
      <c r="E778" s="93" t="s">
        <v>1288</v>
      </c>
      <c r="F778" s="94">
        <v>45839</v>
      </c>
      <c r="G778" s="94">
        <v>46023</v>
      </c>
      <c r="H778" s="133">
        <v>32000</v>
      </c>
      <c r="I778" s="132">
        <v>0</v>
      </c>
      <c r="J778" s="95">
        <v>25</v>
      </c>
      <c r="K778" s="132">
        <v>918.4</v>
      </c>
      <c r="L778" s="79">
        <f t="shared" si="72"/>
        <v>2272</v>
      </c>
      <c r="M778" s="79">
        <f t="shared" si="73"/>
        <v>416</v>
      </c>
      <c r="N778" s="81">
        <f t="shared" si="74"/>
        <v>972.8</v>
      </c>
      <c r="O778" s="79">
        <f t="shared" si="75"/>
        <v>2268.8000000000002</v>
      </c>
      <c r="P778" s="92">
        <v>25</v>
      </c>
      <c r="Q778" s="79">
        <f t="shared" si="76"/>
        <v>6873</v>
      </c>
      <c r="R778" s="124">
        <v>1916.2</v>
      </c>
      <c r="S778" s="79">
        <f t="shared" si="77"/>
        <v>4956.8</v>
      </c>
      <c r="T778" s="124">
        <v>30083.8</v>
      </c>
      <c r="U778" s="80" t="s">
        <v>167</v>
      </c>
      <c r="V778" s="150" t="s">
        <v>269</v>
      </c>
    </row>
    <row r="779" spans="1:22">
      <c r="A779" s="92">
        <v>772</v>
      </c>
      <c r="B779" s="92" t="s">
        <v>235</v>
      </c>
      <c r="C779" s="132" t="s">
        <v>79</v>
      </c>
      <c r="D779" s="132" t="s">
        <v>1226</v>
      </c>
      <c r="E779" s="93" t="s">
        <v>1288</v>
      </c>
      <c r="F779" s="94">
        <v>45717</v>
      </c>
      <c r="G779" s="94">
        <v>45901</v>
      </c>
      <c r="H779" s="133">
        <v>60000</v>
      </c>
      <c r="I779" s="133">
        <v>3486.68</v>
      </c>
      <c r="J779" s="95">
        <v>25</v>
      </c>
      <c r="K779" s="133">
        <v>1722</v>
      </c>
      <c r="L779" s="79">
        <f t="shared" si="72"/>
        <v>4260</v>
      </c>
      <c r="M779" s="79">
        <f t="shared" si="73"/>
        <v>780</v>
      </c>
      <c r="N779" s="81">
        <f t="shared" si="74"/>
        <v>1824</v>
      </c>
      <c r="O779" s="79">
        <f t="shared" si="75"/>
        <v>4254</v>
      </c>
      <c r="P779" s="92">
        <v>25</v>
      </c>
      <c r="Q779" s="79">
        <f t="shared" si="76"/>
        <v>12865</v>
      </c>
      <c r="R779" s="124">
        <v>7057.68</v>
      </c>
      <c r="S779" s="79">
        <f t="shared" si="77"/>
        <v>9294</v>
      </c>
      <c r="T779" s="124">
        <v>52942.32</v>
      </c>
      <c r="U779" s="80" t="s">
        <v>167</v>
      </c>
      <c r="V779" s="137" t="s">
        <v>269</v>
      </c>
    </row>
    <row r="780" spans="1:22">
      <c r="A780" s="92">
        <v>773</v>
      </c>
      <c r="B780" s="92" t="s">
        <v>652</v>
      </c>
      <c r="C780" s="132" t="s">
        <v>20</v>
      </c>
      <c r="D780" s="132" t="s">
        <v>1143</v>
      </c>
      <c r="E780" s="93" t="s">
        <v>1288</v>
      </c>
      <c r="F780" s="94">
        <v>45778</v>
      </c>
      <c r="G780" s="94">
        <v>45962</v>
      </c>
      <c r="H780" s="133">
        <v>50000</v>
      </c>
      <c r="I780" s="133">
        <v>1854</v>
      </c>
      <c r="J780" s="95">
        <v>25</v>
      </c>
      <c r="K780" s="133">
        <v>1435</v>
      </c>
      <c r="L780" s="79">
        <f t="shared" si="72"/>
        <v>3549.9999999999995</v>
      </c>
      <c r="M780" s="79">
        <f t="shared" si="73"/>
        <v>650</v>
      </c>
      <c r="N780" s="81">
        <f t="shared" si="74"/>
        <v>1520</v>
      </c>
      <c r="O780" s="79">
        <f t="shared" si="75"/>
        <v>3545.0000000000005</v>
      </c>
      <c r="P780" s="92">
        <v>25</v>
      </c>
      <c r="Q780" s="79">
        <f t="shared" si="76"/>
        <v>10725</v>
      </c>
      <c r="R780" s="124">
        <v>4834</v>
      </c>
      <c r="S780" s="79">
        <f t="shared" si="77"/>
        <v>7745</v>
      </c>
      <c r="T780" s="124">
        <v>45166</v>
      </c>
      <c r="U780" s="80" t="s">
        <v>167</v>
      </c>
      <c r="V780" s="150" t="s">
        <v>269</v>
      </c>
    </row>
    <row r="781" spans="1:22">
      <c r="A781" s="92">
        <v>774</v>
      </c>
      <c r="B781" s="92" t="s">
        <v>1031</v>
      </c>
      <c r="C781" s="132" t="s">
        <v>261</v>
      </c>
      <c r="D781" s="132" t="s">
        <v>913</v>
      </c>
      <c r="E781" s="93" t="s">
        <v>1288</v>
      </c>
      <c r="F781" s="94">
        <v>45689</v>
      </c>
      <c r="G781" s="94">
        <v>45870</v>
      </c>
      <c r="H781" s="133">
        <v>80000</v>
      </c>
      <c r="I781" s="133">
        <v>7400.87</v>
      </c>
      <c r="J781" s="95">
        <v>25</v>
      </c>
      <c r="K781" s="133">
        <v>2296</v>
      </c>
      <c r="L781" s="79">
        <f t="shared" si="72"/>
        <v>5679.9999999999991</v>
      </c>
      <c r="M781" s="79">
        <f t="shared" si="73"/>
        <v>1040</v>
      </c>
      <c r="N781" s="81">
        <f t="shared" si="74"/>
        <v>2432</v>
      </c>
      <c r="O781" s="79">
        <f t="shared" si="75"/>
        <v>5672</v>
      </c>
      <c r="P781" s="124">
        <v>4625</v>
      </c>
      <c r="Q781" s="79">
        <f t="shared" si="76"/>
        <v>21745</v>
      </c>
      <c r="R781" s="124">
        <v>12153.87</v>
      </c>
      <c r="S781" s="79">
        <f t="shared" si="77"/>
        <v>12392</v>
      </c>
      <c r="T781" s="124">
        <v>63246.13</v>
      </c>
      <c r="U781" s="80" t="s">
        <v>167</v>
      </c>
      <c r="V781" s="137" t="s">
        <v>269</v>
      </c>
    </row>
    <row r="782" spans="1:22">
      <c r="A782" s="92">
        <v>775</v>
      </c>
      <c r="B782" s="92" t="s">
        <v>960</v>
      </c>
      <c r="C782" s="132" t="s">
        <v>4</v>
      </c>
      <c r="D782" s="132" t="s">
        <v>376</v>
      </c>
      <c r="E782" s="93" t="s">
        <v>1288</v>
      </c>
      <c r="F782" s="94">
        <v>45748</v>
      </c>
      <c r="G782" s="94">
        <v>45962</v>
      </c>
      <c r="H782" s="133">
        <v>80000</v>
      </c>
      <c r="I782" s="133">
        <v>7400.87</v>
      </c>
      <c r="J782" s="95">
        <v>25</v>
      </c>
      <c r="K782" s="133">
        <v>2296</v>
      </c>
      <c r="L782" s="79">
        <f t="shared" si="72"/>
        <v>5679.9999999999991</v>
      </c>
      <c r="M782" s="79">
        <f t="shared" si="73"/>
        <v>1040</v>
      </c>
      <c r="N782" s="81">
        <f t="shared" si="74"/>
        <v>2432</v>
      </c>
      <c r="O782" s="79">
        <f t="shared" si="75"/>
        <v>5672</v>
      </c>
      <c r="P782" s="124">
        <v>3564.77</v>
      </c>
      <c r="Q782" s="79">
        <f t="shared" si="76"/>
        <v>20684.77</v>
      </c>
      <c r="R782" s="124">
        <v>16577.71</v>
      </c>
      <c r="S782" s="79">
        <f t="shared" si="77"/>
        <v>12392</v>
      </c>
      <c r="T782" s="124">
        <v>68454.3</v>
      </c>
      <c r="U782" s="80" t="s">
        <v>167</v>
      </c>
      <c r="V782" s="137" t="s">
        <v>270</v>
      </c>
    </row>
    <row r="783" spans="1:22">
      <c r="A783" s="92">
        <v>776</v>
      </c>
      <c r="B783" s="92" t="s">
        <v>961</v>
      </c>
      <c r="C783" s="132" t="s">
        <v>54</v>
      </c>
      <c r="D783" s="132" t="s">
        <v>187</v>
      </c>
      <c r="E783" s="93" t="s">
        <v>1288</v>
      </c>
      <c r="F783" s="94">
        <v>45748</v>
      </c>
      <c r="G783" s="94">
        <v>45962</v>
      </c>
      <c r="H783" s="133">
        <v>100000</v>
      </c>
      <c r="I783" s="133">
        <v>7400.87</v>
      </c>
      <c r="J783" s="95">
        <v>25</v>
      </c>
      <c r="K783" s="133">
        <v>2870</v>
      </c>
      <c r="L783" s="79">
        <f t="shared" si="72"/>
        <v>7099.9999999999991</v>
      </c>
      <c r="M783" s="79">
        <f t="shared" si="73"/>
        <v>1300</v>
      </c>
      <c r="N783" s="81">
        <f t="shared" si="74"/>
        <v>3040</v>
      </c>
      <c r="O783" s="79">
        <f t="shared" si="75"/>
        <v>7090.0000000000009</v>
      </c>
      <c r="P783" s="92">
        <v>25</v>
      </c>
      <c r="Q783" s="79">
        <f t="shared" si="76"/>
        <v>21425</v>
      </c>
      <c r="R783" s="124">
        <v>12153.87</v>
      </c>
      <c r="S783" s="79">
        <f t="shared" si="77"/>
        <v>15490</v>
      </c>
      <c r="T783" s="124">
        <v>67846.13</v>
      </c>
      <c r="U783" s="80" t="s">
        <v>167</v>
      </c>
      <c r="V783" s="137" t="s">
        <v>270</v>
      </c>
    </row>
    <row r="784" spans="1:22">
      <c r="A784" s="92">
        <v>777</v>
      </c>
      <c r="B784" s="92" t="s">
        <v>777</v>
      </c>
      <c r="C784" s="132" t="s">
        <v>61</v>
      </c>
      <c r="D784" s="132" t="s">
        <v>186</v>
      </c>
      <c r="E784" s="93" t="s">
        <v>1288</v>
      </c>
      <c r="F784" s="94">
        <v>45689</v>
      </c>
      <c r="G784" s="94">
        <v>45870</v>
      </c>
      <c r="H784" s="133">
        <v>60000</v>
      </c>
      <c r="I784" s="133">
        <v>3486.68</v>
      </c>
      <c r="J784" s="95">
        <v>25</v>
      </c>
      <c r="K784" s="133">
        <v>1722</v>
      </c>
      <c r="L784" s="79">
        <f t="shared" si="72"/>
        <v>4260</v>
      </c>
      <c r="M784" s="79">
        <f t="shared" si="73"/>
        <v>780</v>
      </c>
      <c r="N784" s="81">
        <f t="shared" si="74"/>
        <v>1824</v>
      </c>
      <c r="O784" s="79">
        <f t="shared" si="75"/>
        <v>4254</v>
      </c>
      <c r="P784" s="92">
        <v>125</v>
      </c>
      <c r="Q784" s="79">
        <f t="shared" si="76"/>
        <v>12965</v>
      </c>
      <c r="R784" s="124">
        <v>7157.68</v>
      </c>
      <c r="S784" s="79">
        <f t="shared" si="77"/>
        <v>9294</v>
      </c>
      <c r="T784" s="124">
        <v>52842.32</v>
      </c>
      <c r="U784" s="80" t="s">
        <v>167</v>
      </c>
      <c r="V784" s="137" t="s">
        <v>269</v>
      </c>
    </row>
    <row r="785" spans="1:22">
      <c r="A785" s="92">
        <v>778</v>
      </c>
      <c r="B785" s="92" t="s">
        <v>643</v>
      </c>
      <c r="C785" s="132" t="s">
        <v>59</v>
      </c>
      <c r="D785" s="132" t="s">
        <v>174</v>
      </c>
      <c r="E785" s="93" t="s">
        <v>1288</v>
      </c>
      <c r="F785" s="94">
        <v>45778</v>
      </c>
      <c r="G785" s="94">
        <v>45962</v>
      </c>
      <c r="H785" s="133">
        <v>60000</v>
      </c>
      <c r="I785" s="133">
        <v>3486.68</v>
      </c>
      <c r="J785" s="95">
        <v>25</v>
      </c>
      <c r="K785" s="133">
        <v>1722</v>
      </c>
      <c r="L785" s="79">
        <f t="shared" si="72"/>
        <v>4260</v>
      </c>
      <c r="M785" s="79">
        <f t="shared" si="73"/>
        <v>780</v>
      </c>
      <c r="N785" s="81">
        <f t="shared" si="74"/>
        <v>1824</v>
      </c>
      <c r="O785" s="79">
        <f t="shared" si="75"/>
        <v>4254</v>
      </c>
      <c r="P785" s="124">
        <v>3125</v>
      </c>
      <c r="Q785" s="79">
        <f t="shared" si="76"/>
        <v>15965</v>
      </c>
      <c r="R785" s="124">
        <v>21729.13</v>
      </c>
      <c r="S785" s="79">
        <f t="shared" si="77"/>
        <v>9294</v>
      </c>
      <c r="T785" s="124">
        <v>49842.32</v>
      </c>
      <c r="U785" s="80" t="s">
        <v>167</v>
      </c>
      <c r="V785" s="150" t="s">
        <v>269</v>
      </c>
    </row>
    <row r="786" spans="1:22">
      <c r="A786" s="92">
        <v>779</v>
      </c>
      <c r="B786" s="92" t="s">
        <v>87</v>
      </c>
      <c r="C786" s="132" t="s">
        <v>15</v>
      </c>
      <c r="D786" s="132" t="s">
        <v>172</v>
      </c>
      <c r="E786" s="93" t="s">
        <v>1288</v>
      </c>
      <c r="F786" s="94">
        <v>45778</v>
      </c>
      <c r="G786" s="94">
        <v>45962</v>
      </c>
      <c r="H786" s="133">
        <v>22440</v>
      </c>
      <c r="I786" s="132">
        <v>0</v>
      </c>
      <c r="J786" s="95">
        <v>25</v>
      </c>
      <c r="K786" s="132">
        <v>644.03</v>
      </c>
      <c r="L786" s="79">
        <f t="shared" si="72"/>
        <v>1593.2399999999998</v>
      </c>
      <c r="M786" s="79">
        <f t="shared" si="73"/>
        <v>291.71999999999997</v>
      </c>
      <c r="N786" s="81">
        <f t="shared" si="74"/>
        <v>682.17600000000004</v>
      </c>
      <c r="O786" s="79">
        <f t="shared" si="75"/>
        <v>1590.9960000000001</v>
      </c>
      <c r="P786" s="92">
        <v>25</v>
      </c>
      <c r="Q786" s="79">
        <f t="shared" si="76"/>
        <v>4827.1619999999994</v>
      </c>
      <c r="R786" s="124">
        <v>1351.21</v>
      </c>
      <c r="S786" s="79">
        <f t="shared" si="77"/>
        <v>3475.9560000000001</v>
      </c>
      <c r="T786" s="124">
        <v>21088.79</v>
      </c>
      <c r="U786" s="80" t="s">
        <v>167</v>
      </c>
      <c r="V786" s="137" t="s">
        <v>269</v>
      </c>
    </row>
    <row r="787" spans="1:22">
      <c r="A787" s="92">
        <v>780</v>
      </c>
      <c r="B787" s="92" t="s">
        <v>962</v>
      </c>
      <c r="C787" s="132" t="s">
        <v>23</v>
      </c>
      <c r="D787" s="132" t="s">
        <v>1155</v>
      </c>
      <c r="E787" s="93" t="s">
        <v>1288</v>
      </c>
      <c r="F787" s="94">
        <v>45748</v>
      </c>
      <c r="G787" s="94">
        <v>45962</v>
      </c>
      <c r="H787" s="133">
        <v>30000</v>
      </c>
      <c r="I787" s="132">
        <v>0</v>
      </c>
      <c r="J787" s="95">
        <v>25</v>
      </c>
      <c r="K787" s="132">
        <v>861</v>
      </c>
      <c r="L787" s="79">
        <f t="shared" si="72"/>
        <v>2130</v>
      </c>
      <c r="M787" s="79">
        <f t="shared" si="73"/>
        <v>390</v>
      </c>
      <c r="N787" s="81">
        <f t="shared" si="74"/>
        <v>912</v>
      </c>
      <c r="O787" s="79">
        <f t="shared" si="75"/>
        <v>2127</v>
      </c>
      <c r="P787" s="92">
        <v>25</v>
      </c>
      <c r="Q787" s="79">
        <f t="shared" si="76"/>
        <v>6445</v>
      </c>
      <c r="R787" s="124">
        <v>1798</v>
      </c>
      <c r="S787" s="79">
        <f t="shared" si="77"/>
        <v>4647</v>
      </c>
      <c r="T787" s="124">
        <v>28202</v>
      </c>
      <c r="U787" s="80" t="s">
        <v>167</v>
      </c>
      <c r="V787" s="137" t="s">
        <v>270</v>
      </c>
    </row>
    <row r="788" spans="1:22">
      <c r="A788" s="92">
        <v>781</v>
      </c>
      <c r="B788" s="92" t="s">
        <v>367</v>
      </c>
      <c r="C788" s="132" t="s">
        <v>51</v>
      </c>
      <c r="D788" s="132" t="s">
        <v>177</v>
      </c>
      <c r="E788" s="93" t="s">
        <v>1288</v>
      </c>
      <c r="F788" s="94">
        <v>45717</v>
      </c>
      <c r="G788" s="94">
        <v>45901</v>
      </c>
      <c r="H788" s="133">
        <v>65000</v>
      </c>
      <c r="I788" s="133">
        <v>4427.58</v>
      </c>
      <c r="J788" s="95">
        <v>25</v>
      </c>
      <c r="K788" s="133">
        <v>1865.5</v>
      </c>
      <c r="L788" s="79">
        <f t="shared" si="72"/>
        <v>4615</v>
      </c>
      <c r="M788" s="79">
        <f t="shared" si="73"/>
        <v>845</v>
      </c>
      <c r="N788" s="81">
        <f t="shared" si="74"/>
        <v>1976</v>
      </c>
      <c r="O788" s="79">
        <f t="shared" si="75"/>
        <v>4608.5</v>
      </c>
      <c r="P788" s="92">
        <v>25</v>
      </c>
      <c r="Q788" s="79">
        <f t="shared" si="76"/>
        <v>13935</v>
      </c>
      <c r="R788" s="124">
        <v>8294.08</v>
      </c>
      <c r="S788" s="79">
        <f t="shared" si="77"/>
        <v>10068.5</v>
      </c>
      <c r="T788" s="124">
        <v>56705.919999999998</v>
      </c>
      <c r="U788" s="80" t="s">
        <v>167</v>
      </c>
      <c r="V788" s="137" t="s">
        <v>269</v>
      </c>
    </row>
    <row r="789" spans="1:22">
      <c r="A789" s="92">
        <v>782</v>
      </c>
      <c r="B789" s="92" t="s">
        <v>1032</v>
      </c>
      <c r="C789" s="132" t="s">
        <v>414</v>
      </c>
      <c r="D789" s="132" t="s">
        <v>209</v>
      </c>
      <c r="E789" s="93" t="s">
        <v>1288</v>
      </c>
      <c r="F789" s="94">
        <v>45689</v>
      </c>
      <c r="G789" s="94">
        <v>45870</v>
      </c>
      <c r="H789" s="133">
        <v>65000</v>
      </c>
      <c r="I789" s="133">
        <v>4427.58</v>
      </c>
      <c r="J789" s="95">
        <v>25</v>
      </c>
      <c r="K789" s="133">
        <v>1865.5</v>
      </c>
      <c r="L789" s="79">
        <f t="shared" si="72"/>
        <v>4615</v>
      </c>
      <c r="M789" s="79">
        <f t="shared" si="73"/>
        <v>845</v>
      </c>
      <c r="N789" s="81">
        <f t="shared" si="74"/>
        <v>1976</v>
      </c>
      <c r="O789" s="79">
        <f t="shared" si="75"/>
        <v>4608.5</v>
      </c>
      <c r="P789" s="124">
        <v>6125</v>
      </c>
      <c r="Q789" s="79">
        <f t="shared" si="76"/>
        <v>20035</v>
      </c>
      <c r="R789" s="124">
        <v>8294.08</v>
      </c>
      <c r="S789" s="79">
        <f t="shared" si="77"/>
        <v>10068.5</v>
      </c>
      <c r="T789" s="124">
        <v>50605.919999999998</v>
      </c>
      <c r="U789" s="80" t="s">
        <v>167</v>
      </c>
      <c r="V789" s="137" t="s">
        <v>269</v>
      </c>
    </row>
    <row r="790" spans="1:22">
      <c r="A790" s="92">
        <v>783</v>
      </c>
      <c r="B790" s="92" t="s">
        <v>43</v>
      </c>
      <c r="C790" s="132" t="s">
        <v>15</v>
      </c>
      <c r="D790" s="132" t="s">
        <v>178</v>
      </c>
      <c r="E790" s="93" t="s">
        <v>1288</v>
      </c>
      <c r="F790" s="94">
        <v>45778</v>
      </c>
      <c r="G790" s="94">
        <v>45962</v>
      </c>
      <c r="H790" s="133">
        <v>45000</v>
      </c>
      <c r="I790" s="133">
        <v>1148.33</v>
      </c>
      <c r="J790" s="95">
        <v>25</v>
      </c>
      <c r="K790" s="133">
        <v>1291.5</v>
      </c>
      <c r="L790" s="79">
        <f t="shared" si="72"/>
        <v>3194.9999999999995</v>
      </c>
      <c r="M790" s="79">
        <f t="shared" si="73"/>
        <v>585</v>
      </c>
      <c r="N790" s="81">
        <f t="shared" si="74"/>
        <v>1368</v>
      </c>
      <c r="O790" s="79">
        <f t="shared" si="75"/>
        <v>3190.5</v>
      </c>
      <c r="P790" s="92">
        <v>125</v>
      </c>
      <c r="Q790" s="79">
        <f t="shared" si="76"/>
        <v>9755</v>
      </c>
      <c r="R790" s="124">
        <v>3932.83</v>
      </c>
      <c r="S790" s="79">
        <f t="shared" si="77"/>
        <v>6970.5</v>
      </c>
      <c r="T790" s="124">
        <v>41067.17</v>
      </c>
      <c r="U790" s="80" t="s">
        <v>167</v>
      </c>
      <c r="V790" s="150" t="s">
        <v>269</v>
      </c>
    </row>
    <row r="791" spans="1:22">
      <c r="A791" s="92">
        <v>784</v>
      </c>
      <c r="B791" s="92" t="s">
        <v>85</v>
      </c>
      <c r="C791" s="132" t="s">
        <v>6</v>
      </c>
      <c r="D791" s="132" t="s">
        <v>172</v>
      </c>
      <c r="E791" s="93" t="s">
        <v>1288</v>
      </c>
      <c r="F791" s="94">
        <v>45778</v>
      </c>
      <c r="G791" s="94">
        <v>45962</v>
      </c>
      <c r="H791" s="133">
        <v>110000</v>
      </c>
      <c r="I791" s="133">
        <v>14028.75</v>
      </c>
      <c r="J791" s="95">
        <v>25</v>
      </c>
      <c r="K791" s="133">
        <v>3157</v>
      </c>
      <c r="L791" s="79">
        <f t="shared" si="72"/>
        <v>7809.9999999999991</v>
      </c>
      <c r="M791" s="79">
        <f t="shared" si="73"/>
        <v>1430</v>
      </c>
      <c r="N791" s="81">
        <f t="shared" si="74"/>
        <v>3344</v>
      </c>
      <c r="O791" s="79">
        <f t="shared" si="75"/>
        <v>7799.0000000000009</v>
      </c>
      <c r="P791" s="124">
        <v>2740.46</v>
      </c>
      <c r="Q791" s="79">
        <f t="shared" si="76"/>
        <v>26280.46</v>
      </c>
      <c r="R791" s="124">
        <v>23270.21</v>
      </c>
      <c r="S791" s="79">
        <f t="shared" si="77"/>
        <v>17039</v>
      </c>
      <c r="T791" s="124">
        <v>86729.79</v>
      </c>
      <c r="U791" s="80" t="s">
        <v>167</v>
      </c>
      <c r="V791" s="150" t="s">
        <v>269</v>
      </c>
    </row>
    <row r="792" spans="1:22">
      <c r="A792" s="92">
        <v>785</v>
      </c>
      <c r="B792" s="92" t="s">
        <v>396</v>
      </c>
      <c r="C792" s="132" t="s">
        <v>79</v>
      </c>
      <c r="D792" s="132" t="s">
        <v>1230</v>
      </c>
      <c r="E792" s="93" t="s">
        <v>1288</v>
      </c>
      <c r="F792" s="94">
        <v>45778</v>
      </c>
      <c r="G792" s="94">
        <v>45962</v>
      </c>
      <c r="H792" s="133">
        <v>60000</v>
      </c>
      <c r="I792" s="133">
        <v>3486.68</v>
      </c>
      <c r="J792" s="95">
        <v>25</v>
      </c>
      <c r="K792" s="133">
        <v>1722</v>
      </c>
      <c r="L792" s="79">
        <f t="shared" si="72"/>
        <v>4260</v>
      </c>
      <c r="M792" s="79">
        <f t="shared" si="73"/>
        <v>780</v>
      </c>
      <c r="N792" s="81">
        <f t="shared" si="74"/>
        <v>1824</v>
      </c>
      <c r="O792" s="79">
        <f t="shared" si="75"/>
        <v>4254</v>
      </c>
      <c r="P792" s="92">
        <v>25</v>
      </c>
      <c r="Q792" s="79">
        <f t="shared" si="76"/>
        <v>12865</v>
      </c>
      <c r="R792" s="124">
        <v>9423.2099999999991</v>
      </c>
      <c r="S792" s="79">
        <f t="shared" si="77"/>
        <v>9294</v>
      </c>
      <c r="T792" s="124">
        <v>52942.32</v>
      </c>
      <c r="U792" s="80" t="s">
        <v>167</v>
      </c>
      <c r="V792" s="137" t="s">
        <v>269</v>
      </c>
    </row>
    <row r="793" spans="1:22">
      <c r="A793" s="92">
        <v>786</v>
      </c>
      <c r="B793" s="92" t="s">
        <v>755</v>
      </c>
      <c r="C793" s="132" t="s">
        <v>59</v>
      </c>
      <c r="D793" s="132" t="s">
        <v>1157</v>
      </c>
      <c r="E793" s="93" t="s">
        <v>1288</v>
      </c>
      <c r="F793" s="94">
        <v>45839</v>
      </c>
      <c r="G793" s="94">
        <v>46023</v>
      </c>
      <c r="H793" s="133">
        <v>60000</v>
      </c>
      <c r="I793" s="133">
        <v>3486.68</v>
      </c>
      <c r="J793" s="95">
        <v>25</v>
      </c>
      <c r="K793" s="133">
        <v>1722</v>
      </c>
      <c r="L793" s="79">
        <f t="shared" si="72"/>
        <v>4260</v>
      </c>
      <c r="M793" s="79">
        <f t="shared" si="73"/>
        <v>780</v>
      </c>
      <c r="N793" s="81">
        <f t="shared" si="74"/>
        <v>1824</v>
      </c>
      <c r="O793" s="79">
        <f t="shared" si="75"/>
        <v>4254</v>
      </c>
      <c r="P793" s="124">
        <v>5025</v>
      </c>
      <c r="Q793" s="79">
        <f t="shared" si="76"/>
        <v>17865</v>
      </c>
      <c r="R793" s="124">
        <v>12057.68</v>
      </c>
      <c r="S793" s="79">
        <f t="shared" si="77"/>
        <v>9294</v>
      </c>
      <c r="T793" s="124">
        <v>47942.32</v>
      </c>
      <c r="U793" s="80" t="s">
        <v>167</v>
      </c>
      <c r="V793" s="150" t="s">
        <v>269</v>
      </c>
    </row>
    <row r="794" spans="1:22">
      <c r="A794" s="92">
        <v>787</v>
      </c>
      <c r="B794" s="92" t="s">
        <v>442</v>
      </c>
      <c r="C794" s="132" t="s">
        <v>261</v>
      </c>
      <c r="D794" s="132" t="s">
        <v>209</v>
      </c>
      <c r="E794" s="93" t="s">
        <v>1288</v>
      </c>
      <c r="F794" s="94">
        <v>45778</v>
      </c>
      <c r="G794" s="94">
        <v>45962</v>
      </c>
      <c r="H794" s="133">
        <v>70000</v>
      </c>
      <c r="I794" s="133">
        <v>5368.48</v>
      </c>
      <c r="J794" s="95">
        <v>25</v>
      </c>
      <c r="K794" s="133">
        <v>2009</v>
      </c>
      <c r="L794" s="79">
        <f t="shared" si="72"/>
        <v>4970</v>
      </c>
      <c r="M794" s="79">
        <f t="shared" si="73"/>
        <v>910</v>
      </c>
      <c r="N794" s="81">
        <f t="shared" si="74"/>
        <v>2128</v>
      </c>
      <c r="O794" s="79">
        <f t="shared" si="75"/>
        <v>4963</v>
      </c>
      <c r="P794" s="92">
        <v>125</v>
      </c>
      <c r="Q794" s="79">
        <f t="shared" si="76"/>
        <v>15105</v>
      </c>
      <c r="R794" s="124">
        <v>9630.48</v>
      </c>
      <c r="S794" s="79">
        <f t="shared" si="77"/>
        <v>10843</v>
      </c>
      <c r="T794" s="124">
        <v>60369.52</v>
      </c>
      <c r="U794" s="80" t="s">
        <v>167</v>
      </c>
      <c r="V794" s="150" t="s">
        <v>269</v>
      </c>
    </row>
    <row r="795" spans="1:22">
      <c r="A795" s="92">
        <v>788</v>
      </c>
      <c r="B795" s="92" t="s">
        <v>244</v>
      </c>
      <c r="C795" s="132" t="s">
        <v>21</v>
      </c>
      <c r="D795" s="132" t="s">
        <v>1146</v>
      </c>
      <c r="E795" s="93" t="s">
        <v>1288</v>
      </c>
      <c r="F795" s="94">
        <v>45839</v>
      </c>
      <c r="G795" s="94">
        <v>46023</v>
      </c>
      <c r="H795" s="133">
        <v>20000</v>
      </c>
      <c r="I795" s="132">
        <v>0</v>
      </c>
      <c r="J795" s="95">
        <v>25</v>
      </c>
      <c r="K795" s="132">
        <v>574</v>
      </c>
      <c r="L795" s="79">
        <f t="shared" si="72"/>
        <v>1419.9999999999998</v>
      </c>
      <c r="M795" s="79">
        <f t="shared" si="73"/>
        <v>260</v>
      </c>
      <c r="N795" s="81">
        <f t="shared" si="74"/>
        <v>608</v>
      </c>
      <c r="O795" s="79">
        <f t="shared" si="75"/>
        <v>1418</v>
      </c>
      <c r="P795" s="92">
        <v>125</v>
      </c>
      <c r="Q795" s="79">
        <f t="shared" si="76"/>
        <v>4405</v>
      </c>
      <c r="R795" s="124">
        <v>1307</v>
      </c>
      <c r="S795" s="79">
        <f t="shared" si="77"/>
        <v>3098</v>
      </c>
      <c r="T795" s="124">
        <v>18693</v>
      </c>
      <c r="U795" s="80" t="s">
        <v>167</v>
      </c>
      <c r="V795" s="150" t="s">
        <v>269</v>
      </c>
    </row>
    <row r="796" spans="1:22">
      <c r="A796" s="92">
        <v>789</v>
      </c>
      <c r="B796" s="92" t="s">
        <v>425</v>
      </c>
      <c r="C796" s="132" t="s">
        <v>21</v>
      </c>
      <c r="D796" s="132" t="s">
        <v>1160</v>
      </c>
      <c r="E796" s="93" t="s">
        <v>1288</v>
      </c>
      <c r="F796" s="94">
        <v>45778</v>
      </c>
      <c r="G796" s="94">
        <v>45962</v>
      </c>
      <c r="H796" s="133">
        <v>20000</v>
      </c>
      <c r="I796" s="132">
        <v>0</v>
      </c>
      <c r="J796" s="95">
        <v>25</v>
      </c>
      <c r="K796" s="132">
        <v>574</v>
      </c>
      <c r="L796" s="79">
        <f t="shared" si="72"/>
        <v>1419.9999999999998</v>
      </c>
      <c r="M796" s="79">
        <f t="shared" si="73"/>
        <v>260</v>
      </c>
      <c r="N796" s="81">
        <f t="shared" si="74"/>
        <v>608</v>
      </c>
      <c r="O796" s="79">
        <f t="shared" si="75"/>
        <v>1418</v>
      </c>
      <c r="P796" s="92">
        <v>125</v>
      </c>
      <c r="Q796" s="79">
        <f t="shared" si="76"/>
        <v>4405</v>
      </c>
      <c r="R796" s="124">
        <v>1307</v>
      </c>
      <c r="S796" s="79">
        <f t="shared" si="77"/>
        <v>3098</v>
      </c>
      <c r="T796" s="124">
        <v>18693</v>
      </c>
      <c r="U796" s="80" t="s">
        <v>167</v>
      </c>
      <c r="V796" s="150" t="s">
        <v>269</v>
      </c>
    </row>
    <row r="797" spans="1:22">
      <c r="A797" s="92">
        <v>790</v>
      </c>
      <c r="B797" s="92" t="s">
        <v>112</v>
      </c>
      <c r="C797" s="132" t="s">
        <v>21</v>
      </c>
      <c r="D797" s="132" t="s">
        <v>1146</v>
      </c>
      <c r="E797" s="93" t="s">
        <v>1288</v>
      </c>
      <c r="F797" s="94">
        <v>45717</v>
      </c>
      <c r="G797" s="94">
        <v>45901</v>
      </c>
      <c r="H797" s="133">
        <v>20000</v>
      </c>
      <c r="I797" s="132">
        <v>0</v>
      </c>
      <c r="J797" s="95">
        <v>25</v>
      </c>
      <c r="K797" s="132">
        <v>574</v>
      </c>
      <c r="L797" s="79">
        <f t="shared" si="72"/>
        <v>1419.9999999999998</v>
      </c>
      <c r="M797" s="79">
        <f t="shared" si="73"/>
        <v>260</v>
      </c>
      <c r="N797" s="81">
        <f t="shared" si="74"/>
        <v>608</v>
      </c>
      <c r="O797" s="79">
        <f t="shared" si="75"/>
        <v>1418</v>
      </c>
      <c r="P797" s="92">
        <v>125</v>
      </c>
      <c r="Q797" s="79">
        <f t="shared" si="76"/>
        <v>4405</v>
      </c>
      <c r="R797" s="124">
        <v>1307</v>
      </c>
      <c r="S797" s="79">
        <f t="shared" si="77"/>
        <v>3098</v>
      </c>
      <c r="T797" s="124">
        <v>18693</v>
      </c>
      <c r="U797" s="80" t="s">
        <v>167</v>
      </c>
      <c r="V797" s="137" t="s">
        <v>269</v>
      </c>
    </row>
    <row r="798" spans="1:22">
      <c r="A798" s="92">
        <v>791</v>
      </c>
      <c r="B798" s="92" t="s">
        <v>963</v>
      </c>
      <c r="C798" s="132" t="s">
        <v>261</v>
      </c>
      <c r="D798" s="132" t="s">
        <v>173</v>
      </c>
      <c r="E798" s="93" t="s">
        <v>1288</v>
      </c>
      <c r="F798" s="94">
        <v>45748</v>
      </c>
      <c r="G798" s="94">
        <v>45962</v>
      </c>
      <c r="H798" s="133">
        <v>65000</v>
      </c>
      <c r="I798" s="133">
        <v>4427.58</v>
      </c>
      <c r="J798" s="95">
        <v>25</v>
      </c>
      <c r="K798" s="133">
        <v>1865.5</v>
      </c>
      <c r="L798" s="79">
        <f t="shared" si="72"/>
        <v>4615</v>
      </c>
      <c r="M798" s="79">
        <f t="shared" si="73"/>
        <v>845</v>
      </c>
      <c r="N798" s="81">
        <f t="shared" si="74"/>
        <v>1976</v>
      </c>
      <c r="O798" s="79">
        <f t="shared" si="75"/>
        <v>4608.5</v>
      </c>
      <c r="P798" s="92">
        <v>25</v>
      </c>
      <c r="Q798" s="79">
        <f t="shared" si="76"/>
        <v>13935</v>
      </c>
      <c r="R798" s="124">
        <v>8294.08</v>
      </c>
      <c r="S798" s="79">
        <f t="shared" si="77"/>
        <v>10068.5</v>
      </c>
      <c r="T798" s="124">
        <v>56705.919999999998</v>
      </c>
      <c r="U798" s="80" t="s">
        <v>167</v>
      </c>
      <c r="V798" s="137" t="s">
        <v>269</v>
      </c>
    </row>
    <row r="799" spans="1:22">
      <c r="A799" s="92">
        <v>792</v>
      </c>
      <c r="B799" s="92" t="s">
        <v>743</v>
      </c>
      <c r="C799" s="132" t="s">
        <v>1342</v>
      </c>
      <c r="D799" s="132" t="s">
        <v>510</v>
      </c>
      <c r="E799" s="93" t="s">
        <v>1288</v>
      </c>
      <c r="F799" s="94">
        <v>45839</v>
      </c>
      <c r="G799" s="94">
        <v>46023</v>
      </c>
      <c r="H799" s="133">
        <v>40000</v>
      </c>
      <c r="I799" s="132">
        <v>442.65</v>
      </c>
      <c r="J799" s="95">
        <v>25</v>
      </c>
      <c r="K799" s="133">
        <v>1148</v>
      </c>
      <c r="L799" s="79">
        <f t="shared" si="72"/>
        <v>2839.9999999999995</v>
      </c>
      <c r="M799" s="79">
        <f t="shared" si="73"/>
        <v>520</v>
      </c>
      <c r="N799" s="81">
        <f t="shared" si="74"/>
        <v>1216</v>
      </c>
      <c r="O799" s="79">
        <f t="shared" si="75"/>
        <v>2836</v>
      </c>
      <c r="P799" s="124">
        <v>2025</v>
      </c>
      <c r="Q799" s="79">
        <f t="shared" si="76"/>
        <v>10585</v>
      </c>
      <c r="R799" s="124">
        <v>4831.6499999999996</v>
      </c>
      <c r="S799" s="79">
        <f t="shared" si="77"/>
        <v>6196</v>
      </c>
      <c r="T799" s="124">
        <v>35168.35</v>
      </c>
      <c r="U799" s="80" t="s">
        <v>167</v>
      </c>
      <c r="V799" s="150" t="s">
        <v>270</v>
      </c>
    </row>
    <row r="800" spans="1:22">
      <c r="A800" s="92">
        <v>793</v>
      </c>
      <c r="B800" s="92" t="s">
        <v>1268</v>
      </c>
      <c r="C800" s="132" t="s">
        <v>6</v>
      </c>
      <c r="D800" s="132" t="s">
        <v>704</v>
      </c>
      <c r="E800" s="93" t="s">
        <v>1288</v>
      </c>
      <c r="F800" s="94">
        <v>45748</v>
      </c>
      <c r="G800" s="94">
        <v>45962</v>
      </c>
      <c r="H800" s="133">
        <v>145000</v>
      </c>
      <c r="I800" s="133">
        <v>22690.49</v>
      </c>
      <c r="J800" s="95">
        <v>25</v>
      </c>
      <c r="K800" s="133">
        <v>4161.5</v>
      </c>
      <c r="L800" s="79">
        <f t="shared" si="72"/>
        <v>10294.999999999998</v>
      </c>
      <c r="M800" s="79">
        <f t="shared" si="73"/>
        <v>1885</v>
      </c>
      <c r="N800" s="81">
        <f t="shared" si="74"/>
        <v>4408</v>
      </c>
      <c r="O800" s="79">
        <f t="shared" si="75"/>
        <v>10280.5</v>
      </c>
      <c r="P800" s="92">
        <v>25</v>
      </c>
      <c r="Q800" s="79">
        <f t="shared" si="76"/>
        <v>31055</v>
      </c>
      <c r="R800" s="124">
        <v>31284.99</v>
      </c>
      <c r="S800" s="79">
        <f t="shared" si="77"/>
        <v>22460.5</v>
      </c>
      <c r="T800" s="124">
        <v>113715.01</v>
      </c>
      <c r="U800" s="80" t="s">
        <v>167</v>
      </c>
      <c r="V800" s="137" t="s">
        <v>270</v>
      </c>
    </row>
    <row r="801" spans="1:22">
      <c r="A801" s="92">
        <v>794</v>
      </c>
      <c r="B801" s="92" t="s">
        <v>744</v>
      </c>
      <c r="C801" s="132" t="s">
        <v>381</v>
      </c>
      <c r="D801" s="132" t="s">
        <v>1143</v>
      </c>
      <c r="E801" s="93" t="s">
        <v>1288</v>
      </c>
      <c r="F801" s="94">
        <v>45839</v>
      </c>
      <c r="G801" s="94">
        <v>46023</v>
      </c>
      <c r="H801" s="133">
        <v>20000</v>
      </c>
      <c r="I801" s="132">
        <v>0</v>
      </c>
      <c r="J801" s="95">
        <v>25</v>
      </c>
      <c r="K801" s="132">
        <v>574</v>
      </c>
      <c r="L801" s="79">
        <f t="shared" si="72"/>
        <v>1419.9999999999998</v>
      </c>
      <c r="M801" s="79">
        <f t="shared" si="73"/>
        <v>260</v>
      </c>
      <c r="N801" s="81">
        <f t="shared" si="74"/>
        <v>608</v>
      </c>
      <c r="O801" s="79">
        <f t="shared" si="75"/>
        <v>1418</v>
      </c>
      <c r="P801" s="92">
        <v>25</v>
      </c>
      <c r="Q801" s="79">
        <f t="shared" si="76"/>
        <v>4305</v>
      </c>
      <c r="R801" s="124">
        <v>1207</v>
      </c>
      <c r="S801" s="79">
        <f t="shared" si="77"/>
        <v>3098</v>
      </c>
      <c r="T801" s="124">
        <v>18793</v>
      </c>
      <c r="U801" s="80" t="s">
        <v>167</v>
      </c>
      <c r="V801" s="150" t="s">
        <v>269</v>
      </c>
    </row>
    <row r="802" spans="1:22">
      <c r="A802" s="92">
        <v>795</v>
      </c>
      <c r="B802" s="92" t="s">
        <v>665</v>
      </c>
      <c r="C802" s="132" t="s">
        <v>4</v>
      </c>
      <c r="D802" s="132" t="s">
        <v>1143</v>
      </c>
      <c r="E802" s="93" t="s">
        <v>1288</v>
      </c>
      <c r="F802" s="94">
        <v>45778</v>
      </c>
      <c r="G802" s="94">
        <v>45962</v>
      </c>
      <c r="H802" s="133">
        <v>30000</v>
      </c>
      <c r="I802" s="132">
        <v>0</v>
      </c>
      <c r="J802" s="95">
        <v>25</v>
      </c>
      <c r="K802" s="132">
        <v>861</v>
      </c>
      <c r="L802" s="79">
        <f t="shared" si="72"/>
        <v>2130</v>
      </c>
      <c r="M802" s="79">
        <f t="shared" si="73"/>
        <v>390</v>
      </c>
      <c r="N802" s="81">
        <f t="shared" si="74"/>
        <v>912</v>
      </c>
      <c r="O802" s="79">
        <f t="shared" si="75"/>
        <v>2127</v>
      </c>
      <c r="P802" s="92">
        <v>25</v>
      </c>
      <c r="Q802" s="79">
        <f t="shared" si="76"/>
        <v>6445</v>
      </c>
      <c r="R802" s="124">
        <v>1798</v>
      </c>
      <c r="S802" s="79">
        <f t="shared" si="77"/>
        <v>4647</v>
      </c>
      <c r="T802" s="124">
        <v>28202</v>
      </c>
      <c r="U802" s="80" t="s">
        <v>167</v>
      </c>
      <c r="V802" s="150" t="s">
        <v>269</v>
      </c>
    </row>
    <row r="803" spans="1:22">
      <c r="A803" s="92">
        <v>796</v>
      </c>
      <c r="B803" s="92" t="s">
        <v>555</v>
      </c>
      <c r="C803" s="132" t="s">
        <v>21</v>
      </c>
      <c r="D803" s="132" t="s">
        <v>1157</v>
      </c>
      <c r="E803" s="93" t="s">
        <v>1288</v>
      </c>
      <c r="F803" s="94">
        <v>45778</v>
      </c>
      <c r="G803" s="94">
        <v>45962</v>
      </c>
      <c r="H803" s="133">
        <v>25000</v>
      </c>
      <c r="I803" s="132">
        <v>0</v>
      </c>
      <c r="J803" s="95">
        <v>25</v>
      </c>
      <c r="K803" s="132">
        <v>717.5</v>
      </c>
      <c r="L803" s="79">
        <f t="shared" si="72"/>
        <v>1774.9999999999998</v>
      </c>
      <c r="M803" s="79">
        <f t="shared" si="73"/>
        <v>325</v>
      </c>
      <c r="N803" s="81">
        <f t="shared" si="74"/>
        <v>760</v>
      </c>
      <c r="O803" s="79">
        <f t="shared" si="75"/>
        <v>1772.5000000000002</v>
      </c>
      <c r="P803" s="92">
        <v>25</v>
      </c>
      <c r="Q803" s="79">
        <f t="shared" si="76"/>
        <v>5375</v>
      </c>
      <c r="R803" s="124">
        <v>1502.5</v>
      </c>
      <c r="S803" s="79">
        <f t="shared" si="77"/>
        <v>3872.5</v>
      </c>
      <c r="T803" s="124">
        <v>23497.5</v>
      </c>
      <c r="U803" s="80" t="s">
        <v>167</v>
      </c>
      <c r="V803" s="150" t="s">
        <v>269</v>
      </c>
    </row>
    <row r="804" spans="1:22">
      <c r="A804" s="92">
        <v>797</v>
      </c>
      <c r="B804" s="92" t="s">
        <v>1269</v>
      </c>
      <c r="C804" s="132" t="s">
        <v>264</v>
      </c>
      <c r="D804" s="132" t="s">
        <v>182</v>
      </c>
      <c r="E804" s="93" t="s">
        <v>1288</v>
      </c>
      <c r="F804" s="94">
        <v>45748</v>
      </c>
      <c r="G804" s="94">
        <v>45962</v>
      </c>
      <c r="H804" s="133">
        <v>45000</v>
      </c>
      <c r="I804" s="133">
        <v>1148.33</v>
      </c>
      <c r="J804" s="95">
        <v>25</v>
      </c>
      <c r="K804" s="133">
        <v>1291.5</v>
      </c>
      <c r="L804" s="79">
        <f t="shared" si="72"/>
        <v>3194.9999999999995</v>
      </c>
      <c r="M804" s="79">
        <f t="shared" si="73"/>
        <v>585</v>
      </c>
      <c r="N804" s="81">
        <f t="shared" si="74"/>
        <v>1368</v>
      </c>
      <c r="O804" s="79">
        <f t="shared" si="75"/>
        <v>3190.5</v>
      </c>
      <c r="P804" s="92">
        <v>25</v>
      </c>
      <c r="Q804" s="79">
        <f t="shared" si="76"/>
        <v>9655</v>
      </c>
      <c r="R804" s="124">
        <v>3832.83</v>
      </c>
      <c r="S804" s="79">
        <f t="shared" si="77"/>
        <v>6970.5</v>
      </c>
      <c r="T804" s="124">
        <v>41167.17</v>
      </c>
      <c r="U804" s="80" t="s">
        <v>167</v>
      </c>
      <c r="V804" s="137" t="s">
        <v>270</v>
      </c>
    </row>
    <row r="805" spans="1:22">
      <c r="A805" s="92">
        <v>798</v>
      </c>
      <c r="B805" s="92" t="s">
        <v>447</v>
      </c>
      <c r="C805" s="132" t="s">
        <v>51</v>
      </c>
      <c r="D805" s="132" t="s">
        <v>185</v>
      </c>
      <c r="E805" s="93" t="s">
        <v>1288</v>
      </c>
      <c r="F805" s="94">
        <v>45689</v>
      </c>
      <c r="G805" s="94">
        <v>45870</v>
      </c>
      <c r="H805" s="133">
        <v>71500</v>
      </c>
      <c r="I805" s="133">
        <v>5650.75</v>
      </c>
      <c r="J805" s="95">
        <v>25</v>
      </c>
      <c r="K805" s="133">
        <v>2052.0500000000002</v>
      </c>
      <c r="L805" s="79">
        <f t="shared" si="72"/>
        <v>5076.5</v>
      </c>
      <c r="M805" s="79">
        <f t="shared" si="73"/>
        <v>929.5</v>
      </c>
      <c r="N805" s="81">
        <f t="shared" si="74"/>
        <v>2173.6</v>
      </c>
      <c r="O805" s="79">
        <f t="shared" si="75"/>
        <v>5069.3500000000004</v>
      </c>
      <c r="P805" s="92">
        <v>25</v>
      </c>
      <c r="Q805" s="79">
        <f t="shared" si="76"/>
        <v>15326</v>
      </c>
      <c r="R805" s="124">
        <v>9901.4</v>
      </c>
      <c r="S805" s="79">
        <f t="shared" si="77"/>
        <v>11075.35</v>
      </c>
      <c r="T805" s="124">
        <v>61598.6</v>
      </c>
      <c r="U805" s="80" t="s">
        <v>167</v>
      </c>
      <c r="V805" s="137" t="s">
        <v>270</v>
      </c>
    </row>
    <row r="806" spans="1:22">
      <c r="A806" s="92">
        <v>799</v>
      </c>
      <c r="B806" s="92" t="s">
        <v>862</v>
      </c>
      <c r="C806" s="132" t="s">
        <v>874</v>
      </c>
      <c r="D806" s="132" t="s">
        <v>1238</v>
      </c>
      <c r="E806" s="93" t="s">
        <v>1288</v>
      </c>
      <c r="F806" s="94">
        <v>45778</v>
      </c>
      <c r="G806" s="94">
        <v>45962</v>
      </c>
      <c r="H806" s="133">
        <v>31000</v>
      </c>
      <c r="I806" s="132">
        <v>0</v>
      </c>
      <c r="J806" s="95">
        <v>25</v>
      </c>
      <c r="K806" s="132">
        <v>889.7</v>
      </c>
      <c r="L806" s="79">
        <f t="shared" si="72"/>
        <v>2201</v>
      </c>
      <c r="M806" s="79">
        <f t="shared" si="73"/>
        <v>403</v>
      </c>
      <c r="N806" s="81">
        <f t="shared" si="74"/>
        <v>942.4</v>
      </c>
      <c r="O806" s="79">
        <f t="shared" si="75"/>
        <v>2197.9</v>
      </c>
      <c r="P806" s="92">
        <v>25</v>
      </c>
      <c r="Q806" s="79">
        <f t="shared" si="76"/>
        <v>6659</v>
      </c>
      <c r="R806" s="124">
        <v>1857.1</v>
      </c>
      <c r="S806" s="79">
        <f t="shared" si="77"/>
        <v>4801.8999999999996</v>
      </c>
      <c r="T806" s="124">
        <v>29142.9</v>
      </c>
      <c r="U806" s="80" t="s">
        <v>167</v>
      </c>
      <c r="V806" s="150" t="s">
        <v>269</v>
      </c>
    </row>
    <row r="807" spans="1:22">
      <c r="A807" s="92">
        <v>800</v>
      </c>
      <c r="B807" s="92" t="s">
        <v>778</v>
      </c>
      <c r="C807" s="132" t="s">
        <v>381</v>
      </c>
      <c r="D807" s="132" t="s">
        <v>1143</v>
      </c>
      <c r="E807" s="93" t="s">
        <v>1288</v>
      </c>
      <c r="F807" s="94">
        <v>45839</v>
      </c>
      <c r="G807" s="94">
        <v>46023</v>
      </c>
      <c r="H807" s="133">
        <v>15000</v>
      </c>
      <c r="I807" s="132">
        <v>0</v>
      </c>
      <c r="J807" s="95">
        <v>25</v>
      </c>
      <c r="K807" s="132">
        <v>430.5</v>
      </c>
      <c r="L807" s="79">
        <f t="shared" si="72"/>
        <v>1065</v>
      </c>
      <c r="M807" s="79">
        <f t="shared" si="73"/>
        <v>195</v>
      </c>
      <c r="N807" s="81">
        <f t="shared" si="74"/>
        <v>456</v>
      </c>
      <c r="O807" s="79">
        <f t="shared" si="75"/>
        <v>1063.5</v>
      </c>
      <c r="P807" s="92">
        <v>25</v>
      </c>
      <c r="Q807" s="79">
        <f t="shared" si="76"/>
        <v>3235</v>
      </c>
      <c r="R807" s="124">
        <v>911.5</v>
      </c>
      <c r="S807" s="79">
        <f t="shared" si="77"/>
        <v>2323.5</v>
      </c>
      <c r="T807" s="124">
        <v>14088.5</v>
      </c>
      <c r="U807" s="80" t="s">
        <v>167</v>
      </c>
      <c r="V807" s="150" t="s">
        <v>270</v>
      </c>
    </row>
    <row r="808" spans="1:22">
      <c r="A808" s="92">
        <v>801</v>
      </c>
      <c r="B808" s="92" t="s">
        <v>111</v>
      </c>
      <c r="C808" s="132" t="s">
        <v>21</v>
      </c>
      <c r="D808" s="132" t="s">
        <v>1204</v>
      </c>
      <c r="E808" s="93" t="s">
        <v>1288</v>
      </c>
      <c r="F808" s="94">
        <v>45807</v>
      </c>
      <c r="G808" s="94">
        <v>45991</v>
      </c>
      <c r="H808" s="133">
        <v>20000</v>
      </c>
      <c r="I808" s="132">
        <v>0</v>
      </c>
      <c r="J808" s="95">
        <v>25</v>
      </c>
      <c r="K808" s="132">
        <v>574</v>
      </c>
      <c r="L808" s="79">
        <f t="shared" si="72"/>
        <v>1419.9999999999998</v>
      </c>
      <c r="M808" s="79">
        <f t="shared" si="73"/>
        <v>260</v>
      </c>
      <c r="N808" s="81">
        <f t="shared" si="74"/>
        <v>608</v>
      </c>
      <c r="O808" s="79">
        <f t="shared" si="75"/>
        <v>1418</v>
      </c>
      <c r="P808" s="92">
        <v>25</v>
      </c>
      <c r="Q808" s="79">
        <f t="shared" si="76"/>
        <v>4305</v>
      </c>
      <c r="R808" s="124">
        <v>1207</v>
      </c>
      <c r="S808" s="79">
        <f t="shared" si="77"/>
        <v>3098</v>
      </c>
      <c r="T808" s="124">
        <v>18793</v>
      </c>
      <c r="U808" s="80" t="s">
        <v>167</v>
      </c>
      <c r="V808" s="150" t="s">
        <v>269</v>
      </c>
    </row>
    <row r="809" spans="1:22">
      <c r="A809" s="92">
        <v>802</v>
      </c>
      <c r="B809" s="92" t="s">
        <v>1114</v>
      </c>
      <c r="C809" s="132" t="s">
        <v>261</v>
      </c>
      <c r="D809" s="132" t="s">
        <v>209</v>
      </c>
      <c r="E809" s="93" t="s">
        <v>1288</v>
      </c>
      <c r="F809" s="94">
        <v>45717</v>
      </c>
      <c r="G809" s="94">
        <v>45901</v>
      </c>
      <c r="H809" s="133">
        <v>80000</v>
      </c>
      <c r="I809" s="133">
        <v>7400.87</v>
      </c>
      <c r="J809" s="95">
        <v>25</v>
      </c>
      <c r="K809" s="133">
        <v>2296</v>
      </c>
      <c r="L809" s="79">
        <f t="shared" si="72"/>
        <v>5679.9999999999991</v>
      </c>
      <c r="M809" s="79">
        <f t="shared" si="73"/>
        <v>1040</v>
      </c>
      <c r="N809" s="81">
        <f t="shared" si="74"/>
        <v>2432</v>
      </c>
      <c r="O809" s="79">
        <f t="shared" si="75"/>
        <v>5672</v>
      </c>
      <c r="P809" s="92">
        <v>25</v>
      </c>
      <c r="Q809" s="79">
        <f t="shared" si="76"/>
        <v>17145</v>
      </c>
      <c r="R809" s="124">
        <v>12153.87</v>
      </c>
      <c r="S809" s="79">
        <f t="shared" si="77"/>
        <v>12392</v>
      </c>
      <c r="T809" s="124">
        <v>67846.13</v>
      </c>
      <c r="U809" s="80" t="s">
        <v>167</v>
      </c>
      <c r="V809" s="137" t="s">
        <v>270</v>
      </c>
    </row>
    <row r="810" spans="1:22">
      <c r="A810" s="92">
        <v>803</v>
      </c>
      <c r="B810" s="92" t="s">
        <v>147</v>
      </c>
      <c r="C810" s="132" t="s">
        <v>21</v>
      </c>
      <c r="D810" s="132" t="s">
        <v>1239</v>
      </c>
      <c r="E810" s="93" t="s">
        <v>1288</v>
      </c>
      <c r="F810" s="94">
        <v>45778</v>
      </c>
      <c r="G810" s="94">
        <v>45962</v>
      </c>
      <c r="H810" s="133">
        <v>20000</v>
      </c>
      <c r="I810" s="132">
        <v>0</v>
      </c>
      <c r="J810" s="95">
        <v>25</v>
      </c>
      <c r="K810" s="132">
        <v>574</v>
      </c>
      <c r="L810" s="79">
        <f t="shared" si="72"/>
        <v>1419.9999999999998</v>
      </c>
      <c r="M810" s="79">
        <f t="shared" si="73"/>
        <v>260</v>
      </c>
      <c r="N810" s="81">
        <f t="shared" si="74"/>
        <v>608</v>
      </c>
      <c r="O810" s="79">
        <f t="shared" si="75"/>
        <v>1418</v>
      </c>
      <c r="P810" s="92">
        <v>25</v>
      </c>
      <c r="Q810" s="79">
        <f t="shared" si="76"/>
        <v>4305</v>
      </c>
      <c r="R810" s="124">
        <v>1207</v>
      </c>
      <c r="S810" s="79">
        <f t="shared" si="77"/>
        <v>3098</v>
      </c>
      <c r="T810" s="124">
        <v>18793</v>
      </c>
      <c r="U810" s="80" t="s">
        <v>167</v>
      </c>
      <c r="V810" s="137" t="s">
        <v>269</v>
      </c>
    </row>
    <row r="811" spans="1:22">
      <c r="A811" s="92">
        <v>804</v>
      </c>
      <c r="B811" s="92" t="s">
        <v>539</v>
      </c>
      <c r="C811" s="132" t="s">
        <v>541</v>
      </c>
      <c r="D811" s="132" t="s">
        <v>182</v>
      </c>
      <c r="E811" s="93" t="s">
        <v>1288</v>
      </c>
      <c r="F811" s="94">
        <v>45839</v>
      </c>
      <c r="G811" s="94">
        <v>46023</v>
      </c>
      <c r="H811" s="133">
        <v>130000</v>
      </c>
      <c r="I811" s="133">
        <v>19162.12</v>
      </c>
      <c r="J811" s="95">
        <v>25</v>
      </c>
      <c r="K811" s="133">
        <v>3731</v>
      </c>
      <c r="L811" s="79">
        <f t="shared" si="72"/>
        <v>9230</v>
      </c>
      <c r="M811" s="79">
        <f t="shared" si="73"/>
        <v>1690</v>
      </c>
      <c r="N811" s="81">
        <f t="shared" si="74"/>
        <v>3952</v>
      </c>
      <c r="O811" s="79">
        <f t="shared" si="75"/>
        <v>9217</v>
      </c>
      <c r="P811" s="92">
        <v>25</v>
      </c>
      <c r="Q811" s="79">
        <f t="shared" si="76"/>
        <v>27845</v>
      </c>
      <c r="R811" s="124">
        <v>26870.12</v>
      </c>
      <c r="S811" s="79">
        <f t="shared" si="77"/>
        <v>20137</v>
      </c>
      <c r="T811" s="124">
        <v>103129.88</v>
      </c>
      <c r="U811" s="80" t="s">
        <v>167</v>
      </c>
      <c r="V811" s="137" t="s">
        <v>269</v>
      </c>
    </row>
    <row r="812" spans="1:22">
      <c r="A812" s="92">
        <v>805</v>
      </c>
      <c r="B812" s="132" t="s">
        <v>1305</v>
      </c>
      <c r="C812" s="132" t="s">
        <v>754</v>
      </c>
      <c r="D812" s="132" t="s">
        <v>187</v>
      </c>
      <c r="E812" s="93" t="s">
        <v>690</v>
      </c>
      <c r="F812" s="94">
        <v>45809</v>
      </c>
      <c r="G812" s="94">
        <v>45992</v>
      </c>
      <c r="H812" s="133">
        <v>25000</v>
      </c>
      <c r="I812" s="132">
        <v>0</v>
      </c>
      <c r="J812" s="95">
        <v>25</v>
      </c>
      <c r="K812" s="132">
        <v>717.5</v>
      </c>
      <c r="L812" s="79">
        <f t="shared" si="72"/>
        <v>1774.9999999999998</v>
      </c>
      <c r="M812" s="79">
        <f t="shared" si="73"/>
        <v>325</v>
      </c>
      <c r="N812" s="81">
        <f t="shared" si="74"/>
        <v>760</v>
      </c>
      <c r="O812" s="79">
        <f t="shared" si="75"/>
        <v>1772.5000000000002</v>
      </c>
      <c r="P812" s="132">
        <v>25</v>
      </c>
      <c r="Q812" s="79">
        <f t="shared" si="76"/>
        <v>5375</v>
      </c>
      <c r="R812" s="124">
        <v>1502.5</v>
      </c>
      <c r="S812" s="79">
        <f t="shared" si="77"/>
        <v>3872.5</v>
      </c>
      <c r="T812" s="133">
        <v>23497.5</v>
      </c>
      <c r="U812" s="80" t="s">
        <v>167</v>
      </c>
      <c r="V812" s="78" t="s">
        <v>269</v>
      </c>
    </row>
    <row r="813" spans="1:22">
      <c r="A813" s="92">
        <v>806</v>
      </c>
      <c r="B813" s="92" t="s">
        <v>663</v>
      </c>
      <c r="C813" s="132" t="s">
        <v>686</v>
      </c>
      <c r="D813" s="132" t="s">
        <v>1143</v>
      </c>
      <c r="E813" s="93" t="s">
        <v>1288</v>
      </c>
      <c r="F813" s="94">
        <v>45839</v>
      </c>
      <c r="G813" s="94">
        <v>46023</v>
      </c>
      <c r="H813" s="133">
        <v>50000</v>
      </c>
      <c r="I813" s="133">
        <v>1854</v>
      </c>
      <c r="J813" s="95">
        <v>25</v>
      </c>
      <c r="K813" s="133">
        <v>1435</v>
      </c>
      <c r="L813" s="79">
        <f t="shared" si="72"/>
        <v>3549.9999999999995</v>
      </c>
      <c r="M813" s="79">
        <f t="shared" si="73"/>
        <v>650</v>
      </c>
      <c r="N813" s="81">
        <f t="shared" si="74"/>
        <v>1520</v>
      </c>
      <c r="O813" s="79">
        <f t="shared" si="75"/>
        <v>3545.0000000000005</v>
      </c>
      <c r="P813" s="92">
        <v>25</v>
      </c>
      <c r="Q813" s="79">
        <f t="shared" si="76"/>
        <v>10725</v>
      </c>
      <c r="R813" s="124">
        <v>4834</v>
      </c>
      <c r="S813" s="79">
        <f t="shared" si="77"/>
        <v>7745</v>
      </c>
      <c r="T813" s="124">
        <v>45166</v>
      </c>
      <c r="U813" s="80" t="s">
        <v>167</v>
      </c>
      <c r="V813" s="150" t="s">
        <v>269</v>
      </c>
    </row>
    <row r="814" spans="1:22">
      <c r="A814" s="92">
        <v>807</v>
      </c>
      <c r="B814" s="92" t="s">
        <v>216</v>
      </c>
      <c r="C814" s="132" t="s">
        <v>21</v>
      </c>
      <c r="D814" s="132" t="s">
        <v>1176</v>
      </c>
      <c r="E814" s="93" t="s">
        <v>1288</v>
      </c>
      <c r="F814" s="94">
        <v>45778</v>
      </c>
      <c r="G814" s="94">
        <v>45962</v>
      </c>
      <c r="H814" s="133">
        <v>20000</v>
      </c>
      <c r="I814" s="132">
        <v>0</v>
      </c>
      <c r="J814" s="95">
        <v>25</v>
      </c>
      <c r="K814" s="132">
        <v>574</v>
      </c>
      <c r="L814" s="79">
        <f t="shared" si="72"/>
        <v>1419.9999999999998</v>
      </c>
      <c r="M814" s="79">
        <f t="shared" si="73"/>
        <v>260</v>
      </c>
      <c r="N814" s="81">
        <f t="shared" si="74"/>
        <v>608</v>
      </c>
      <c r="O814" s="79">
        <f t="shared" si="75"/>
        <v>1418</v>
      </c>
      <c r="P814" s="92">
        <v>125</v>
      </c>
      <c r="Q814" s="79">
        <f t="shared" si="76"/>
        <v>4405</v>
      </c>
      <c r="R814" s="124">
        <v>1307</v>
      </c>
      <c r="S814" s="79">
        <f t="shared" si="77"/>
        <v>3098</v>
      </c>
      <c r="T814" s="124">
        <v>18693</v>
      </c>
      <c r="U814" s="80" t="s">
        <v>167</v>
      </c>
      <c r="V814" s="150" t="s">
        <v>269</v>
      </c>
    </row>
    <row r="815" spans="1:22">
      <c r="A815" s="92">
        <v>808</v>
      </c>
      <c r="B815" s="92" t="s">
        <v>657</v>
      </c>
      <c r="C815" s="132" t="s">
        <v>54</v>
      </c>
      <c r="D815" s="132" t="s">
        <v>1143</v>
      </c>
      <c r="E815" s="93" t="s">
        <v>1288</v>
      </c>
      <c r="F815" s="94">
        <v>45778</v>
      </c>
      <c r="G815" s="94">
        <v>45962</v>
      </c>
      <c r="H815" s="133">
        <v>70000</v>
      </c>
      <c r="I815" s="133">
        <v>5368.48</v>
      </c>
      <c r="J815" s="95">
        <v>25</v>
      </c>
      <c r="K815" s="133">
        <v>2009</v>
      </c>
      <c r="L815" s="79">
        <f t="shared" si="72"/>
        <v>4970</v>
      </c>
      <c r="M815" s="79">
        <f t="shared" si="73"/>
        <v>910</v>
      </c>
      <c r="N815" s="81">
        <f t="shared" si="74"/>
        <v>2128</v>
      </c>
      <c r="O815" s="79">
        <f t="shared" si="75"/>
        <v>4963</v>
      </c>
      <c r="P815" s="92">
        <v>25</v>
      </c>
      <c r="Q815" s="79">
        <f t="shared" si="76"/>
        <v>15005</v>
      </c>
      <c r="R815" s="124">
        <v>9530.48</v>
      </c>
      <c r="S815" s="79">
        <f t="shared" si="77"/>
        <v>10843</v>
      </c>
      <c r="T815" s="124">
        <v>60469.52</v>
      </c>
      <c r="U815" s="80" t="s">
        <v>167</v>
      </c>
      <c r="V815" s="150" t="s">
        <v>269</v>
      </c>
    </row>
    <row r="816" spans="1:22">
      <c r="A816" s="92">
        <v>809</v>
      </c>
      <c r="B816" s="92" t="s">
        <v>98</v>
      </c>
      <c r="C816" s="132" t="s">
        <v>21</v>
      </c>
      <c r="D816" s="132" t="s">
        <v>1237</v>
      </c>
      <c r="E816" s="93" t="s">
        <v>1288</v>
      </c>
      <c r="F816" s="94">
        <v>45839</v>
      </c>
      <c r="G816" s="94">
        <v>46023</v>
      </c>
      <c r="H816" s="133">
        <v>20000</v>
      </c>
      <c r="I816" s="132">
        <v>0</v>
      </c>
      <c r="J816" s="95">
        <v>25</v>
      </c>
      <c r="K816" s="132">
        <v>574</v>
      </c>
      <c r="L816" s="79">
        <f t="shared" si="72"/>
        <v>1419.9999999999998</v>
      </c>
      <c r="M816" s="79">
        <f t="shared" si="73"/>
        <v>260</v>
      </c>
      <c r="N816" s="81">
        <f t="shared" si="74"/>
        <v>608</v>
      </c>
      <c r="O816" s="79">
        <f t="shared" si="75"/>
        <v>1418</v>
      </c>
      <c r="P816" s="124">
        <v>1740.46</v>
      </c>
      <c r="Q816" s="79">
        <f t="shared" si="76"/>
        <v>6020.46</v>
      </c>
      <c r="R816" s="124">
        <v>2922.46</v>
      </c>
      <c r="S816" s="79">
        <f t="shared" si="77"/>
        <v>3098</v>
      </c>
      <c r="T816" s="124">
        <v>17077.54</v>
      </c>
      <c r="U816" s="80" t="s">
        <v>167</v>
      </c>
      <c r="V816" s="150" t="s">
        <v>269</v>
      </c>
    </row>
    <row r="817" spans="1:22">
      <c r="A817" s="92">
        <v>810</v>
      </c>
      <c r="B817" s="92" t="s">
        <v>363</v>
      </c>
      <c r="C817" s="132" t="s">
        <v>14</v>
      </c>
      <c r="D817" s="132" t="s">
        <v>1205</v>
      </c>
      <c r="E817" s="93" t="s">
        <v>1288</v>
      </c>
      <c r="F817" s="94">
        <v>45839</v>
      </c>
      <c r="G817" s="94">
        <v>46023</v>
      </c>
      <c r="H817" s="133">
        <v>30000</v>
      </c>
      <c r="I817" s="132">
        <v>0</v>
      </c>
      <c r="J817" s="95">
        <v>25</v>
      </c>
      <c r="K817" s="132">
        <v>861</v>
      </c>
      <c r="L817" s="79">
        <f t="shared" si="72"/>
        <v>2130</v>
      </c>
      <c r="M817" s="79">
        <f t="shared" si="73"/>
        <v>390</v>
      </c>
      <c r="N817" s="81">
        <f t="shared" si="74"/>
        <v>912</v>
      </c>
      <c r="O817" s="79">
        <f t="shared" si="75"/>
        <v>2127</v>
      </c>
      <c r="P817" s="92">
        <v>125</v>
      </c>
      <c r="Q817" s="79">
        <f t="shared" si="76"/>
        <v>6545</v>
      </c>
      <c r="R817" s="124">
        <v>1898</v>
      </c>
      <c r="S817" s="79">
        <f t="shared" si="77"/>
        <v>4647</v>
      </c>
      <c r="T817" s="124">
        <v>28102</v>
      </c>
      <c r="U817" s="80" t="s">
        <v>167</v>
      </c>
      <c r="V817" s="150" t="s">
        <v>269</v>
      </c>
    </row>
    <row r="818" spans="1:22">
      <c r="A818" s="92">
        <v>811</v>
      </c>
      <c r="B818" s="92" t="s">
        <v>343</v>
      </c>
      <c r="C818" s="132" t="s">
        <v>21</v>
      </c>
      <c r="D818" s="132" t="s">
        <v>1218</v>
      </c>
      <c r="E818" s="93" t="s">
        <v>1288</v>
      </c>
      <c r="F818" s="94">
        <v>45778</v>
      </c>
      <c r="G818" s="94">
        <v>45962</v>
      </c>
      <c r="H818" s="133">
        <v>20000</v>
      </c>
      <c r="I818" s="132">
        <v>0</v>
      </c>
      <c r="J818" s="95">
        <v>25</v>
      </c>
      <c r="K818" s="132">
        <v>574</v>
      </c>
      <c r="L818" s="79">
        <f t="shared" si="72"/>
        <v>1419.9999999999998</v>
      </c>
      <c r="M818" s="79">
        <f t="shared" si="73"/>
        <v>260</v>
      </c>
      <c r="N818" s="81">
        <f t="shared" si="74"/>
        <v>608</v>
      </c>
      <c r="O818" s="79">
        <f t="shared" si="75"/>
        <v>1418</v>
      </c>
      <c r="P818" s="92">
        <v>25</v>
      </c>
      <c r="Q818" s="79">
        <f t="shared" si="76"/>
        <v>4305</v>
      </c>
      <c r="R818" s="124">
        <v>1207</v>
      </c>
      <c r="S818" s="79">
        <f t="shared" si="77"/>
        <v>3098</v>
      </c>
      <c r="T818" s="124">
        <v>18793</v>
      </c>
      <c r="U818" s="80" t="s">
        <v>167</v>
      </c>
      <c r="V818" s="150" t="s">
        <v>269</v>
      </c>
    </row>
    <row r="819" spans="1:22">
      <c r="A819" s="92">
        <v>812</v>
      </c>
      <c r="B819" s="92" t="s">
        <v>745</v>
      </c>
      <c r="C819" s="132" t="s">
        <v>387</v>
      </c>
      <c r="D819" s="132" t="s">
        <v>209</v>
      </c>
      <c r="E819" s="93" t="s">
        <v>1288</v>
      </c>
      <c r="F819" s="94">
        <v>45807</v>
      </c>
      <c r="G819" s="94">
        <v>45991</v>
      </c>
      <c r="H819" s="133">
        <v>46000</v>
      </c>
      <c r="I819" s="133">
        <v>1289.46</v>
      </c>
      <c r="J819" s="95">
        <v>25</v>
      </c>
      <c r="K819" s="133">
        <v>1320.2</v>
      </c>
      <c r="L819" s="79">
        <f t="shared" si="72"/>
        <v>3265.9999999999995</v>
      </c>
      <c r="M819" s="79">
        <f t="shared" si="73"/>
        <v>598</v>
      </c>
      <c r="N819" s="81">
        <f t="shared" si="74"/>
        <v>1398.4</v>
      </c>
      <c r="O819" s="79">
        <f t="shared" si="75"/>
        <v>3261.4</v>
      </c>
      <c r="P819" s="92">
        <v>25</v>
      </c>
      <c r="Q819" s="79">
        <f t="shared" si="76"/>
        <v>9869</v>
      </c>
      <c r="R819" s="124">
        <v>1502.5</v>
      </c>
      <c r="S819" s="79">
        <f t="shared" si="77"/>
        <v>7125.4</v>
      </c>
      <c r="T819" s="124">
        <v>41966.94</v>
      </c>
      <c r="U819" s="80" t="s">
        <v>167</v>
      </c>
      <c r="V819" s="150" t="s">
        <v>269</v>
      </c>
    </row>
    <row r="820" spans="1:22">
      <c r="A820" s="92">
        <v>813</v>
      </c>
      <c r="B820" s="92" t="s">
        <v>606</v>
      </c>
      <c r="C820" s="132" t="s">
        <v>54</v>
      </c>
      <c r="D820" s="132" t="s">
        <v>1143</v>
      </c>
      <c r="E820" s="93" t="s">
        <v>1288</v>
      </c>
      <c r="F820" s="94">
        <v>45839</v>
      </c>
      <c r="G820" s="94">
        <v>46023</v>
      </c>
      <c r="H820" s="133">
        <v>51044</v>
      </c>
      <c r="I820" s="133">
        <v>2001.35</v>
      </c>
      <c r="J820" s="95">
        <v>25</v>
      </c>
      <c r="K820" s="133">
        <v>1464.96</v>
      </c>
      <c r="L820" s="79">
        <f t="shared" si="72"/>
        <v>3624.1239999999998</v>
      </c>
      <c r="M820" s="79">
        <f t="shared" si="73"/>
        <v>663.572</v>
      </c>
      <c r="N820" s="81">
        <f t="shared" si="74"/>
        <v>1551.7375999999999</v>
      </c>
      <c r="O820" s="79">
        <f t="shared" si="75"/>
        <v>3619.0196000000001</v>
      </c>
      <c r="P820" s="92">
        <v>25</v>
      </c>
      <c r="Q820" s="79">
        <f t="shared" si="76"/>
        <v>10948.413199999999</v>
      </c>
      <c r="R820" s="124">
        <v>5043.05</v>
      </c>
      <c r="S820" s="79">
        <f t="shared" si="77"/>
        <v>7906.7155999999995</v>
      </c>
      <c r="T820" s="124">
        <v>46000.95</v>
      </c>
      <c r="U820" s="80" t="s">
        <v>167</v>
      </c>
      <c r="V820" s="150" t="s">
        <v>269</v>
      </c>
    </row>
    <row r="821" spans="1:22">
      <c r="A821" s="92">
        <v>814</v>
      </c>
      <c r="B821" s="92" t="s">
        <v>746</v>
      </c>
      <c r="C821" s="132" t="s">
        <v>21</v>
      </c>
      <c r="D821" s="132" t="s">
        <v>1207</v>
      </c>
      <c r="E821" s="93" t="s">
        <v>1288</v>
      </c>
      <c r="F821" s="94">
        <v>45778</v>
      </c>
      <c r="G821" s="94">
        <v>45962</v>
      </c>
      <c r="H821" s="133">
        <v>20000</v>
      </c>
      <c r="I821" s="132">
        <v>0</v>
      </c>
      <c r="J821" s="95">
        <v>25</v>
      </c>
      <c r="K821" s="132">
        <v>574</v>
      </c>
      <c r="L821" s="79">
        <f t="shared" si="72"/>
        <v>1419.9999999999998</v>
      </c>
      <c r="M821" s="79">
        <f t="shared" si="73"/>
        <v>260</v>
      </c>
      <c r="N821" s="81">
        <f t="shared" si="74"/>
        <v>608</v>
      </c>
      <c r="O821" s="79">
        <f t="shared" si="75"/>
        <v>1418</v>
      </c>
      <c r="P821" s="92">
        <v>125</v>
      </c>
      <c r="Q821" s="79">
        <f t="shared" si="76"/>
        <v>4405</v>
      </c>
      <c r="R821" s="124">
        <v>1307</v>
      </c>
      <c r="S821" s="79">
        <f t="shared" si="77"/>
        <v>3098</v>
      </c>
      <c r="T821" s="124">
        <v>18693</v>
      </c>
      <c r="U821" s="80" t="s">
        <v>167</v>
      </c>
      <c r="V821" s="137" t="s">
        <v>269</v>
      </c>
    </row>
    <row r="822" spans="1:22">
      <c r="A822" s="92">
        <v>815</v>
      </c>
      <c r="B822" s="92" t="s">
        <v>673</v>
      </c>
      <c r="C822" s="132" t="s">
        <v>381</v>
      </c>
      <c r="D822" s="132" t="s">
        <v>1143</v>
      </c>
      <c r="E822" s="93" t="s">
        <v>1288</v>
      </c>
      <c r="F822" s="94">
        <v>45778</v>
      </c>
      <c r="G822" s="94">
        <v>45962</v>
      </c>
      <c r="H822" s="133">
        <v>40000</v>
      </c>
      <c r="I822" s="132">
        <v>442.65</v>
      </c>
      <c r="J822" s="95">
        <v>25</v>
      </c>
      <c r="K822" s="133">
        <v>1148</v>
      </c>
      <c r="L822" s="79">
        <f t="shared" si="72"/>
        <v>2839.9999999999995</v>
      </c>
      <c r="M822" s="79">
        <f t="shared" si="73"/>
        <v>520</v>
      </c>
      <c r="N822" s="81">
        <f t="shared" si="74"/>
        <v>1216</v>
      </c>
      <c r="O822" s="79">
        <f t="shared" si="75"/>
        <v>2836</v>
      </c>
      <c r="P822" s="124">
        <v>7416.28</v>
      </c>
      <c r="Q822" s="79">
        <f t="shared" si="76"/>
        <v>15976.279999999999</v>
      </c>
      <c r="R822" s="124">
        <v>7740.6</v>
      </c>
      <c r="S822" s="79">
        <f t="shared" si="77"/>
        <v>6196</v>
      </c>
      <c r="T822" s="124">
        <v>33994.35</v>
      </c>
      <c r="U822" s="80" t="s">
        <v>167</v>
      </c>
      <c r="V822" s="150" t="s">
        <v>269</v>
      </c>
    </row>
    <row r="823" spans="1:22">
      <c r="A823" s="92">
        <v>816</v>
      </c>
      <c r="B823" s="92" t="s">
        <v>502</v>
      </c>
      <c r="C823" s="132" t="s">
        <v>21</v>
      </c>
      <c r="D823" s="132" t="s">
        <v>1186</v>
      </c>
      <c r="E823" s="93" t="s">
        <v>1288</v>
      </c>
      <c r="F823" s="94">
        <v>45778</v>
      </c>
      <c r="G823" s="94">
        <v>45962</v>
      </c>
      <c r="H823" s="133">
        <v>20000</v>
      </c>
      <c r="I823" s="132">
        <v>0</v>
      </c>
      <c r="J823" s="95">
        <v>25</v>
      </c>
      <c r="K823" s="132">
        <v>574</v>
      </c>
      <c r="L823" s="79">
        <f t="shared" si="72"/>
        <v>1419.9999999999998</v>
      </c>
      <c r="M823" s="79">
        <f t="shared" si="73"/>
        <v>260</v>
      </c>
      <c r="N823" s="81">
        <f t="shared" si="74"/>
        <v>608</v>
      </c>
      <c r="O823" s="79">
        <f t="shared" si="75"/>
        <v>1418</v>
      </c>
      <c r="P823" s="92">
        <v>25</v>
      </c>
      <c r="Q823" s="79">
        <f t="shared" si="76"/>
        <v>4305</v>
      </c>
      <c r="R823" s="124">
        <v>1207</v>
      </c>
      <c r="S823" s="79">
        <f t="shared" si="77"/>
        <v>3098</v>
      </c>
      <c r="T823" s="124">
        <v>18793</v>
      </c>
      <c r="U823" s="80" t="s">
        <v>167</v>
      </c>
      <c r="V823" s="150" t="s">
        <v>269</v>
      </c>
    </row>
    <row r="824" spans="1:22">
      <c r="A824" s="92">
        <v>817</v>
      </c>
      <c r="B824" s="92" t="s">
        <v>224</v>
      </c>
      <c r="C824" s="132" t="s">
        <v>51</v>
      </c>
      <c r="D824" s="132" t="s">
        <v>267</v>
      </c>
      <c r="E824" s="93" t="s">
        <v>1288</v>
      </c>
      <c r="F824" s="94">
        <v>45689</v>
      </c>
      <c r="G824" s="94">
        <v>45870</v>
      </c>
      <c r="H824" s="133">
        <v>50000</v>
      </c>
      <c r="I824" s="133">
        <v>1854</v>
      </c>
      <c r="J824" s="95">
        <v>25</v>
      </c>
      <c r="K824" s="133">
        <v>1435</v>
      </c>
      <c r="L824" s="79">
        <f t="shared" si="72"/>
        <v>3549.9999999999995</v>
      </c>
      <c r="M824" s="79">
        <f t="shared" si="73"/>
        <v>650</v>
      </c>
      <c r="N824" s="81">
        <f t="shared" si="74"/>
        <v>1520</v>
      </c>
      <c r="O824" s="79">
        <f t="shared" si="75"/>
        <v>3545.0000000000005</v>
      </c>
      <c r="P824" s="92">
        <v>125</v>
      </c>
      <c r="Q824" s="79">
        <f t="shared" si="76"/>
        <v>10825</v>
      </c>
      <c r="R824" s="124">
        <v>4934</v>
      </c>
      <c r="S824" s="79">
        <f t="shared" si="77"/>
        <v>7745</v>
      </c>
      <c r="T824" s="124">
        <v>45066</v>
      </c>
      <c r="U824" s="80" t="s">
        <v>167</v>
      </c>
      <c r="V824" s="137" t="s">
        <v>269</v>
      </c>
    </row>
    <row r="825" spans="1:22">
      <c r="A825" s="92">
        <v>818</v>
      </c>
      <c r="B825" s="92" t="s">
        <v>1270</v>
      </c>
      <c r="C825" s="132" t="s">
        <v>261</v>
      </c>
      <c r="D825" s="132" t="s">
        <v>1132</v>
      </c>
      <c r="E825" s="93" t="s">
        <v>1288</v>
      </c>
      <c r="F825" s="94">
        <v>45748</v>
      </c>
      <c r="G825" s="94">
        <v>45962</v>
      </c>
      <c r="H825" s="133">
        <v>80000</v>
      </c>
      <c r="I825" s="133">
        <v>7400.87</v>
      </c>
      <c r="J825" s="95">
        <v>25</v>
      </c>
      <c r="K825" s="133">
        <v>2296</v>
      </c>
      <c r="L825" s="79">
        <f t="shared" si="72"/>
        <v>5679.9999999999991</v>
      </c>
      <c r="M825" s="79">
        <f t="shared" si="73"/>
        <v>1040</v>
      </c>
      <c r="N825" s="81">
        <f t="shared" si="74"/>
        <v>2432</v>
      </c>
      <c r="O825" s="79">
        <f t="shared" si="75"/>
        <v>5672</v>
      </c>
      <c r="P825" s="124">
        <v>7025</v>
      </c>
      <c r="Q825" s="79">
        <f t="shared" si="76"/>
        <v>24145</v>
      </c>
      <c r="R825" s="124">
        <v>12153.87</v>
      </c>
      <c r="S825" s="79">
        <f t="shared" si="77"/>
        <v>12392</v>
      </c>
      <c r="T825" s="124">
        <v>67846.13</v>
      </c>
      <c r="U825" s="80" t="s">
        <v>167</v>
      </c>
      <c r="V825" s="137" t="s">
        <v>270</v>
      </c>
    </row>
    <row r="826" spans="1:22">
      <c r="A826" s="92">
        <v>819</v>
      </c>
      <c r="B826" s="92" t="s">
        <v>1115</v>
      </c>
      <c r="C826" s="132" t="s">
        <v>261</v>
      </c>
      <c r="D826" s="132" t="s">
        <v>376</v>
      </c>
      <c r="E826" s="93" t="s">
        <v>1288</v>
      </c>
      <c r="F826" s="94">
        <v>45717</v>
      </c>
      <c r="G826" s="94">
        <v>45901</v>
      </c>
      <c r="H826" s="133">
        <v>80000</v>
      </c>
      <c r="I826" s="133">
        <v>7400.87</v>
      </c>
      <c r="J826" s="95">
        <v>25</v>
      </c>
      <c r="K826" s="133">
        <v>2296</v>
      </c>
      <c r="L826" s="79">
        <f t="shared" si="72"/>
        <v>5679.9999999999991</v>
      </c>
      <c r="M826" s="79">
        <f t="shared" si="73"/>
        <v>1040</v>
      </c>
      <c r="N826" s="81">
        <f t="shared" si="74"/>
        <v>2432</v>
      </c>
      <c r="O826" s="79">
        <f t="shared" si="75"/>
        <v>5672</v>
      </c>
      <c r="P826" s="92">
        <v>25</v>
      </c>
      <c r="Q826" s="79">
        <f t="shared" si="76"/>
        <v>17145</v>
      </c>
      <c r="R826" s="124">
        <v>12153.87</v>
      </c>
      <c r="S826" s="79">
        <f t="shared" si="77"/>
        <v>12392</v>
      </c>
      <c r="T826" s="124">
        <v>67846.13</v>
      </c>
      <c r="U826" s="80" t="s">
        <v>167</v>
      </c>
      <c r="V826" s="137" t="s">
        <v>269</v>
      </c>
    </row>
    <row r="827" spans="1:22">
      <c r="A827" s="92">
        <v>820</v>
      </c>
      <c r="B827" s="148" t="s">
        <v>407</v>
      </c>
      <c r="C827" s="132" t="s">
        <v>21</v>
      </c>
      <c r="D827" s="132" t="s">
        <v>1240</v>
      </c>
      <c r="E827" s="93" t="s">
        <v>1288</v>
      </c>
      <c r="F827" s="146">
        <v>45717</v>
      </c>
      <c r="G827" s="146">
        <v>45901</v>
      </c>
      <c r="H827" s="133">
        <v>20000</v>
      </c>
      <c r="I827" s="132">
        <v>0</v>
      </c>
      <c r="J827" s="147">
        <v>25</v>
      </c>
      <c r="K827" s="132">
        <v>574</v>
      </c>
      <c r="L827" s="79">
        <f t="shared" si="72"/>
        <v>1419.9999999999998</v>
      </c>
      <c r="M827" s="79">
        <f t="shared" si="73"/>
        <v>260</v>
      </c>
      <c r="N827" s="81">
        <f t="shared" si="74"/>
        <v>608</v>
      </c>
      <c r="O827" s="79">
        <f t="shared" si="75"/>
        <v>1418</v>
      </c>
      <c r="P827" s="148">
        <v>25</v>
      </c>
      <c r="Q827" s="79">
        <f t="shared" si="76"/>
        <v>4305</v>
      </c>
      <c r="R827" s="124">
        <v>1207</v>
      </c>
      <c r="S827" s="79">
        <f t="shared" si="77"/>
        <v>3098</v>
      </c>
      <c r="T827" s="149">
        <v>18793</v>
      </c>
      <c r="U827" s="80" t="s">
        <v>167</v>
      </c>
      <c r="V827" s="137" t="s">
        <v>269</v>
      </c>
    </row>
    <row r="828" spans="1:22">
      <c r="A828" s="92">
        <v>821</v>
      </c>
      <c r="B828" s="92" t="s">
        <v>1116</v>
      </c>
      <c r="C828" s="132" t="s">
        <v>380</v>
      </c>
      <c r="D828" s="132" t="s">
        <v>1173</v>
      </c>
      <c r="E828" s="93" t="s">
        <v>1288</v>
      </c>
      <c r="F828" s="94">
        <v>45717</v>
      </c>
      <c r="G828" s="94">
        <v>45901</v>
      </c>
      <c r="H828" s="133">
        <v>50000</v>
      </c>
      <c r="I828" s="133">
        <v>1854</v>
      </c>
      <c r="J828" s="95">
        <v>25</v>
      </c>
      <c r="K828" s="133">
        <v>1435</v>
      </c>
      <c r="L828" s="79">
        <f t="shared" si="72"/>
        <v>3549.9999999999995</v>
      </c>
      <c r="M828" s="79">
        <f t="shared" si="73"/>
        <v>650</v>
      </c>
      <c r="N828" s="81">
        <f t="shared" si="74"/>
        <v>1520</v>
      </c>
      <c r="O828" s="79">
        <f t="shared" si="75"/>
        <v>3545.0000000000005</v>
      </c>
      <c r="P828" s="92">
        <v>25</v>
      </c>
      <c r="Q828" s="79">
        <f t="shared" si="76"/>
        <v>10725</v>
      </c>
      <c r="R828" s="124">
        <v>4834</v>
      </c>
      <c r="S828" s="79">
        <f t="shared" si="77"/>
        <v>7745</v>
      </c>
      <c r="T828" s="124">
        <v>45166</v>
      </c>
      <c r="U828" s="80" t="s">
        <v>167</v>
      </c>
      <c r="V828" s="97" t="s">
        <v>270</v>
      </c>
    </row>
    <row r="829" spans="1:22">
      <c r="A829" s="92">
        <v>822</v>
      </c>
      <c r="B829" s="92" t="s">
        <v>336</v>
      </c>
      <c r="C829" s="132" t="s">
        <v>21</v>
      </c>
      <c r="D829" s="132" t="s">
        <v>1176</v>
      </c>
      <c r="E829" s="93" t="s">
        <v>1288</v>
      </c>
      <c r="F829" s="94">
        <v>45778</v>
      </c>
      <c r="G829" s="94">
        <v>45962</v>
      </c>
      <c r="H829" s="133">
        <v>20000</v>
      </c>
      <c r="I829" s="132">
        <v>0</v>
      </c>
      <c r="J829" s="95">
        <v>25</v>
      </c>
      <c r="K829" s="132">
        <v>574</v>
      </c>
      <c r="L829" s="79">
        <f t="shared" si="72"/>
        <v>1419.9999999999998</v>
      </c>
      <c r="M829" s="79">
        <f t="shared" si="73"/>
        <v>260</v>
      </c>
      <c r="N829" s="81">
        <f t="shared" si="74"/>
        <v>608</v>
      </c>
      <c r="O829" s="79">
        <f t="shared" si="75"/>
        <v>1418</v>
      </c>
      <c r="P829" s="124">
        <v>3555.92</v>
      </c>
      <c r="Q829" s="79">
        <f t="shared" si="76"/>
        <v>7835.92</v>
      </c>
      <c r="R829" s="124">
        <v>4737.92</v>
      </c>
      <c r="S829" s="79">
        <f t="shared" si="77"/>
        <v>3098</v>
      </c>
      <c r="T829" s="124">
        <v>15262.08</v>
      </c>
      <c r="U829" s="80" t="s">
        <v>167</v>
      </c>
      <c r="V829" s="81" t="s">
        <v>269</v>
      </c>
    </row>
    <row r="830" spans="1:22">
      <c r="A830" s="92">
        <v>823</v>
      </c>
      <c r="B830" s="92" t="s">
        <v>426</v>
      </c>
      <c r="C830" s="132" t="s">
        <v>54</v>
      </c>
      <c r="D830" s="132" t="s">
        <v>1241</v>
      </c>
      <c r="E830" s="93" t="s">
        <v>1288</v>
      </c>
      <c r="F830" s="94">
        <v>45778</v>
      </c>
      <c r="G830" s="94">
        <v>45962</v>
      </c>
      <c r="H830" s="133">
        <v>120000</v>
      </c>
      <c r="I830" s="133">
        <v>16809.87</v>
      </c>
      <c r="J830" s="95">
        <v>25</v>
      </c>
      <c r="K830" s="133">
        <v>3444</v>
      </c>
      <c r="L830" s="79">
        <f t="shared" si="72"/>
        <v>8520</v>
      </c>
      <c r="M830" s="79">
        <f t="shared" si="73"/>
        <v>1560</v>
      </c>
      <c r="N830" s="81">
        <f t="shared" si="74"/>
        <v>3648</v>
      </c>
      <c r="O830" s="79">
        <f t="shared" si="75"/>
        <v>8508</v>
      </c>
      <c r="P830" s="92">
        <v>25</v>
      </c>
      <c r="Q830" s="79">
        <f t="shared" si="76"/>
        <v>25705</v>
      </c>
      <c r="R830" s="124">
        <v>23926.87</v>
      </c>
      <c r="S830" s="79">
        <f t="shared" si="77"/>
        <v>18588</v>
      </c>
      <c r="T830" s="124">
        <v>96073.13</v>
      </c>
      <c r="U830" s="80" t="s">
        <v>167</v>
      </c>
      <c r="V830" s="81" t="s">
        <v>269</v>
      </c>
    </row>
    <row r="831" spans="1:22">
      <c r="A831" s="92">
        <v>824</v>
      </c>
      <c r="B831" s="92" t="s">
        <v>863</v>
      </c>
      <c r="C831" s="132" t="s">
        <v>259</v>
      </c>
      <c r="D831" s="132" t="s">
        <v>170</v>
      </c>
      <c r="E831" s="93" t="s">
        <v>1288</v>
      </c>
      <c r="F831" s="94">
        <v>45839</v>
      </c>
      <c r="G831" s="94">
        <v>46023</v>
      </c>
      <c r="H831" s="133">
        <v>80000</v>
      </c>
      <c r="I831" s="133">
        <v>6972</v>
      </c>
      <c r="J831" s="95">
        <v>25</v>
      </c>
      <c r="K831" s="133">
        <v>2296</v>
      </c>
      <c r="L831" s="79">
        <f t="shared" si="72"/>
        <v>5679.9999999999991</v>
      </c>
      <c r="M831" s="79">
        <f t="shared" si="73"/>
        <v>1040</v>
      </c>
      <c r="N831" s="81">
        <f t="shared" si="74"/>
        <v>2432</v>
      </c>
      <c r="O831" s="79">
        <f t="shared" si="75"/>
        <v>5672</v>
      </c>
      <c r="P831" s="124">
        <v>2140.46</v>
      </c>
      <c r="Q831" s="79">
        <f t="shared" si="76"/>
        <v>19260.46</v>
      </c>
      <c r="R831" s="124">
        <v>14724.53</v>
      </c>
      <c r="S831" s="79">
        <f t="shared" si="77"/>
        <v>12392</v>
      </c>
      <c r="T831" s="124">
        <v>66159.539999999994</v>
      </c>
      <c r="U831" s="80" t="s">
        <v>167</v>
      </c>
      <c r="V831" s="81" t="s">
        <v>269</v>
      </c>
    </row>
    <row r="832" spans="1:22">
      <c r="A832" s="92">
        <v>825</v>
      </c>
      <c r="B832" s="92" t="s">
        <v>517</v>
      </c>
      <c r="C832" s="132" t="s">
        <v>21</v>
      </c>
      <c r="D832" s="132" t="s">
        <v>1210</v>
      </c>
      <c r="E832" s="93" t="s">
        <v>1288</v>
      </c>
      <c r="F832" s="94">
        <v>45689</v>
      </c>
      <c r="G832" s="94">
        <v>45870</v>
      </c>
      <c r="H832" s="133">
        <v>20000</v>
      </c>
      <c r="I832" s="132">
        <v>0</v>
      </c>
      <c r="J832" s="95">
        <v>25</v>
      </c>
      <c r="K832" s="132">
        <v>574</v>
      </c>
      <c r="L832" s="79">
        <f t="shared" si="72"/>
        <v>1419.9999999999998</v>
      </c>
      <c r="M832" s="79">
        <f t="shared" si="73"/>
        <v>260</v>
      </c>
      <c r="N832" s="81">
        <f t="shared" si="74"/>
        <v>608</v>
      </c>
      <c r="O832" s="79">
        <f t="shared" si="75"/>
        <v>1418</v>
      </c>
      <c r="P832" s="92">
        <v>25</v>
      </c>
      <c r="Q832" s="79">
        <f t="shared" si="76"/>
        <v>4305</v>
      </c>
      <c r="R832" s="124">
        <v>1207</v>
      </c>
      <c r="S832" s="79">
        <f t="shared" si="77"/>
        <v>3098</v>
      </c>
      <c r="T832" s="124">
        <v>18793</v>
      </c>
      <c r="U832" s="80" t="s">
        <v>167</v>
      </c>
      <c r="V832" s="97" t="s">
        <v>269</v>
      </c>
    </row>
    <row r="833" spans="1:22">
      <c r="A833" s="92">
        <v>826</v>
      </c>
      <c r="B833" s="92" t="s">
        <v>69</v>
      </c>
      <c r="C833" s="132" t="s">
        <v>54</v>
      </c>
      <c r="D833" s="132" t="s">
        <v>1222</v>
      </c>
      <c r="E833" s="93" t="s">
        <v>1288</v>
      </c>
      <c r="F833" s="94">
        <v>45778</v>
      </c>
      <c r="G833" s="94">
        <v>45962</v>
      </c>
      <c r="H833" s="133">
        <v>130000</v>
      </c>
      <c r="I833" s="133">
        <v>19162.12</v>
      </c>
      <c r="J833" s="95">
        <v>25</v>
      </c>
      <c r="K833" s="133">
        <v>3731</v>
      </c>
      <c r="L833" s="79">
        <f t="shared" si="72"/>
        <v>9230</v>
      </c>
      <c r="M833" s="79">
        <f t="shared" si="73"/>
        <v>1690</v>
      </c>
      <c r="N833" s="81">
        <f t="shared" si="74"/>
        <v>3952</v>
      </c>
      <c r="O833" s="79">
        <f t="shared" si="75"/>
        <v>9217</v>
      </c>
      <c r="P833" s="92">
        <v>125</v>
      </c>
      <c r="Q833" s="79">
        <f t="shared" si="76"/>
        <v>27945</v>
      </c>
      <c r="R833" s="124">
        <v>26970.12</v>
      </c>
      <c r="S833" s="79">
        <f t="shared" si="77"/>
        <v>20137</v>
      </c>
      <c r="T833" s="124">
        <v>103029.88</v>
      </c>
      <c r="U833" s="80" t="s">
        <v>167</v>
      </c>
      <c r="V833" s="81" t="s">
        <v>269</v>
      </c>
    </row>
    <row r="834" spans="1:22">
      <c r="A834" s="92">
        <v>827</v>
      </c>
      <c r="B834" s="92" t="s">
        <v>93</v>
      </c>
      <c r="C834" s="132" t="s">
        <v>21</v>
      </c>
      <c r="D834" s="132" t="s">
        <v>1145</v>
      </c>
      <c r="E834" s="93" t="s">
        <v>1288</v>
      </c>
      <c r="F834" s="94">
        <v>45778</v>
      </c>
      <c r="G834" s="94">
        <v>45962</v>
      </c>
      <c r="H834" s="133">
        <v>20000</v>
      </c>
      <c r="I834" s="132">
        <v>0</v>
      </c>
      <c r="J834" s="95">
        <v>25</v>
      </c>
      <c r="K834" s="132">
        <v>574</v>
      </c>
      <c r="L834" s="79">
        <f t="shared" si="72"/>
        <v>1419.9999999999998</v>
      </c>
      <c r="M834" s="79">
        <f t="shared" si="73"/>
        <v>260</v>
      </c>
      <c r="N834" s="81">
        <f t="shared" si="74"/>
        <v>608</v>
      </c>
      <c r="O834" s="79">
        <f t="shared" si="75"/>
        <v>1418</v>
      </c>
      <c r="P834" s="92">
        <v>125</v>
      </c>
      <c r="Q834" s="79">
        <f t="shared" si="76"/>
        <v>4405</v>
      </c>
      <c r="R834" s="124">
        <v>1307</v>
      </c>
      <c r="S834" s="79">
        <f t="shared" si="77"/>
        <v>3098</v>
      </c>
      <c r="T834" s="124">
        <v>18693</v>
      </c>
      <c r="U834" s="80" t="s">
        <v>167</v>
      </c>
      <c r="V834" s="96" t="s">
        <v>269</v>
      </c>
    </row>
    <row r="835" spans="1:22">
      <c r="A835" s="92">
        <v>828</v>
      </c>
      <c r="B835" s="92" t="s">
        <v>94</v>
      </c>
      <c r="C835" s="132" t="s">
        <v>21</v>
      </c>
      <c r="D835" s="132" t="s">
        <v>1145</v>
      </c>
      <c r="E835" s="93" t="s">
        <v>1288</v>
      </c>
      <c r="F835" s="94">
        <v>45839</v>
      </c>
      <c r="G835" s="94">
        <v>46023</v>
      </c>
      <c r="H835" s="133">
        <v>20000</v>
      </c>
      <c r="I835" s="132">
        <v>0</v>
      </c>
      <c r="J835" s="95">
        <v>25</v>
      </c>
      <c r="K835" s="132">
        <v>574</v>
      </c>
      <c r="L835" s="79">
        <f t="shared" si="72"/>
        <v>1419.9999999999998</v>
      </c>
      <c r="M835" s="79">
        <f t="shared" si="73"/>
        <v>260</v>
      </c>
      <c r="N835" s="81">
        <f t="shared" si="74"/>
        <v>608</v>
      </c>
      <c r="O835" s="79">
        <f t="shared" si="75"/>
        <v>1418</v>
      </c>
      <c r="P835" s="92">
        <v>25</v>
      </c>
      <c r="Q835" s="79">
        <f t="shared" si="76"/>
        <v>4305</v>
      </c>
      <c r="R835" s="124">
        <v>1207</v>
      </c>
      <c r="S835" s="79">
        <f t="shared" si="77"/>
        <v>3098</v>
      </c>
      <c r="T835" s="124">
        <v>18793</v>
      </c>
      <c r="U835" s="80" t="s">
        <v>167</v>
      </c>
      <c r="V835" s="81" t="s">
        <v>269</v>
      </c>
    </row>
    <row r="836" spans="1:22">
      <c r="A836" s="92">
        <v>829</v>
      </c>
      <c r="B836" s="92" t="s">
        <v>864</v>
      </c>
      <c r="C836" s="132" t="s">
        <v>79</v>
      </c>
      <c r="D836" s="132" t="s">
        <v>174</v>
      </c>
      <c r="E836" s="93" t="s">
        <v>1288</v>
      </c>
      <c r="F836" s="94">
        <v>45778</v>
      </c>
      <c r="G836" s="94">
        <v>45962</v>
      </c>
      <c r="H836" s="133">
        <v>95000</v>
      </c>
      <c r="I836" s="133">
        <v>10929.24</v>
      </c>
      <c r="J836" s="95">
        <v>25</v>
      </c>
      <c r="K836" s="133">
        <v>2726.5</v>
      </c>
      <c r="L836" s="79">
        <f t="shared" si="72"/>
        <v>6744.9999999999991</v>
      </c>
      <c r="M836" s="79">
        <f t="shared" si="73"/>
        <v>1235</v>
      </c>
      <c r="N836" s="81">
        <f t="shared" si="74"/>
        <v>2888</v>
      </c>
      <c r="O836" s="79">
        <f t="shared" si="75"/>
        <v>6735.5</v>
      </c>
      <c r="P836" s="92">
        <v>25</v>
      </c>
      <c r="Q836" s="79">
        <f t="shared" si="76"/>
        <v>20355</v>
      </c>
      <c r="R836" s="124">
        <v>16568.740000000002</v>
      </c>
      <c r="S836" s="79">
        <f t="shared" si="77"/>
        <v>14715.5</v>
      </c>
      <c r="T836" s="124">
        <v>78431.259999999995</v>
      </c>
      <c r="U836" s="80" t="s">
        <v>167</v>
      </c>
      <c r="V836" s="81" t="s">
        <v>269</v>
      </c>
    </row>
    <row r="837" spans="1:22">
      <c r="A837" s="92">
        <v>830</v>
      </c>
      <c r="B837" s="92" t="s">
        <v>427</v>
      </c>
      <c r="C837" s="132" t="s">
        <v>21</v>
      </c>
      <c r="D837" s="132" t="s">
        <v>1165</v>
      </c>
      <c r="E837" s="93" t="s">
        <v>1288</v>
      </c>
      <c r="F837" s="94">
        <v>45839</v>
      </c>
      <c r="G837" s="94">
        <v>46023</v>
      </c>
      <c r="H837" s="133">
        <v>20000</v>
      </c>
      <c r="I837" s="132">
        <v>0</v>
      </c>
      <c r="J837" s="95">
        <v>25</v>
      </c>
      <c r="K837" s="132">
        <v>574</v>
      </c>
      <c r="L837" s="79">
        <f t="shared" si="72"/>
        <v>1419.9999999999998</v>
      </c>
      <c r="M837" s="79">
        <f t="shared" si="73"/>
        <v>260</v>
      </c>
      <c r="N837" s="81">
        <f t="shared" si="74"/>
        <v>608</v>
      </c>
      <c r="O837" s="79">
        <f t="shared" si="75"/>
        <v>1418</v>
      </c>
      <c r="P837" s="92">
        <v>25</v>
      </c>
      <c r="Q837" s="79">
        <f t="shared" si="76"/>
        <v>4305</v>
      </c>
      <c r="R837" s="124">
        <v>1207</v>
      </c>
      <c r="S837" s="79">
        <f t="shared" si="77"/>
        <v>3098</v>
      </c>
      <c r="T837" s="124">
        <v>18793</v>
      </c>
      <c r="U837" s="80" t="s">
        <v>167</v>
      </c>
      <c r="V837" s="81" t="s">
        <v>269</v>
      </c>
    </row>
    <row r="838" spans="1:22">
      <c r="A838" s="92">
        <v>831</v>
      </c>
      <c r="B838" s="92" t="s">
        <v>655</v>
      </c>
      <c r="C838" s="132" t="s">
        <v>54</v>
      </c>
      <c r="D838" s="132" t="s">
        <v>1143</v>
      </c>
      <c r="E838" s="93" t="s">
        <v>1288</v>
      </c>
      <c r="F838" s="94">
        <v>45839</v>
      </c>
      <c r="G838" s="94">
        <v>46023</v>
      </c>
      <c r="H838" s="133">
        <v>70000</v>
      </c>
      <c r="I838" s="133">
        <v>5368.48</v>
      </c>
      <c r="J838" s="95">
        <v>25</v>
      </c>
      <c r="K838" s="133">
        <v>2009</v>
      </c>
      <c r="L838" s="79">
        <f t="shared" si="72"/>
        <v>4970</v>
      </c>
      <c r="M838" s="79">
        <f t="shared" si="73"/>
        <v>910</v>
      </c>
      <c r="N838" s="81">
        <f t="shared" si="74"/>
        <v>2128</v>
      </c>
      <c r="O838" s="79">
        <f t="shared" si="75"/>
        <v>4963</v>
      </c>
      <c r="P838" s="92">
        <v>25</v>
      </c>
      <c r="Q838" s="79">
        <f t="shared" si="76"/>
        <v>15005</v>
      </c>
      <c r="R838" s="124">
        <v>9530.48</v>
      </c>
      <c r="S838" s="79">
        <f t="shared" si="77"/>
        <v>10843</v>
      </c>
      <c r="T838" s="124">
        <v>60469.52</v>
      </c>
      <c r="U838" s="80" t="s">
        <v>167</v>
      </c>
      <c r="V838" s="81" t="s">
        <v>269</v>
      </c>
    </row>
    <row r="839" spans="1:22">
      <c r="A839" s="92">
        <v>832</v>
      </c>
      <c r="B839" s="92" t="s">
        <v>243</v>
      </c>
      <c r="C839" s="132" t="s">
        <v>21</v>
      </c>
      <c r="D839" s="132" t="s">
        <v>1160</v>
      </c>
      <c r="E839" s="93" t="s">
        <v>1288</v>
      </c>
      <c r="F839" s="94">
        <v>45778</v>
      </c>
      <c r="G839" s="94">
        <v>45962</v>
      </c>
      <c r="H839" s="133">
        <v>20000</v>
      </c>
      <c r="I839" s="132">
        <v>0</v>
      </c>
      <c r="J839" s="95">
        <v>25</v>
      </c>
      <c r="K839" s="132">
        <v>574</v>
      </c>
      <c r="L839" s="79">
        <f t="shared" si="72"/>
        <v>1419.9999999999998</v>
      </c>
      <c r="M839" s="79">
        <f t="shared" si="73"/>
        <v>260</v>
      </c>
      <c r="N839" s="81">
        <f t="shared" si="74"/>
        <v>608</v>
      </c>
      <c r="O839" s="79">
        <f t="shared" si="75"/>
        <v>1418</v>
      </c>
      <c r="P839" s="92">
        <v>125</v>
      </c>
      <c r="Q839" s="79">
        <f t="shared" si="76"/>
        <v>4405</v>
      </c>
      <c r="R839" s="124">
        <v>1307</v>
      </c>
      <c r="S839" s="79">
        <f t="shared" si="77"/>
        <v>3098</v>
      </c>
      <c r="T839" s="124">
        <v>18693</v>
      </c>
      <c r="U839" s="80" t="s">
        <v>167</v>
      </c>
      <c r="V839" s="81" t="s">
        <v>269</v>
      </c>
    </row>
    <row r="840" spans="1:22">
      <c r="A840" s="92">
        <v>833</v>
      </c>
      <c r="B840" s="92" t="s">
        <v>394</v>
      </c>
      <c r="C840" s="132" t="s">
        <v>399</v>
      </c>
      <c r="D840" s="132" t="s">
        <v>180</v>
      </c>
      <c r="E840" s="93" t="s">
        <v>1288</v>
      </c>
      <c r="F840" s="94">
        <v>45778</v>
      </c>
      <c r="G840" s="94">
        <v>45962</v>
      </c>
      <c r="H840" s="133">
        <v>40000</v>
      </c>
      <c r="I840" s="132">
        <v>442.65</v>
      </c>
      <c r="J840" s="95">
        <v>25</v>
      </c>
      <c r="K840" s="133">
        <v>1148</v>
      </c>
      <c r="L840" s="79">
        <f t="shared" ref="L840:L903" si="78">H840*0.071</f>
        <v>2839.9999999999995</v>
      </c>
      <c r="M840" s="79">
        <f t="shared" ref="M840:M903" si="79">H840*0.013</f>
        <v>520</v>
      </c>
      <c r="N840" s="81">
        <f t="shared" ref="N840:N903" si="80">+H840*0.0304</f>
        <v>1216</v>
      </c>
      <c r="O840" s="79">
        <f t="shared" ref="O840:O903" si="81">H840*0.0709</f>
        <v>2836</v>
      </c>
      <c r="P840" s="92">
        <v>125</v>
      </c>
      <c r="Q840" s="79">
        <f t="shared" si="76"/>
        <v>8685</v>
      </c>
      <c r="R840" s="124">
        <v>2931.65</v>
      </c>
      <c r="S840" s="79">
        <f t="shared" si="77"/>
        <v>6196</v>
      </c>
      <c r="T840" s="124">
        <v>37068.35</v>
      </c>
      <c r="U840" s="80" t="s">
        <v>167</v>
      </c>
      <c r="V840" s="81" t="s">
        <v>269</v>
      </c>
    </row>
    <row r="841" spans="1:22">
      <c r="A841" s="92">
        <v>834</v>
      </c>
      <c r="B841" s="92" t="s">
        <v>288</v>
      </c>
      <c r="C841" s="132" t="s">
        <v>67</v>
      </c>
      <c r="D841" s="132" t="s">
        <v>209</v>
      </c>
      <c r="E841" s="93" t="s">
        <v>1288</v>
      </c>
      <c r="F841" s="94">
        <v>45839</v>
      </c>
      <c r="G841" s="94">
        <v>46023</v>
      </c>
      <c r="H841" s="133">
        <v>25000</v>
      </c>
      <c r="I841" s="132">
        <v>0</v>
      </c>
      <c r="J841" s="95">
        <v>25</v>
      </c>
      <c r="K841" s="132">
        <v>717.5</v>
      </c>
      <c r="L841" s="79">
        <f t="shared" si="78"/>
        <v>1774.9999999999998</v>
      </c>
      <c r="M841" s="79">
        <f t="shared" si="79"/>
        <v>325</v>
      </c>
      <c r="N841" s="81">
        <f t="shared" si="80"/>
        <v>760</v>
      </c>
      <c r="O841" s="79">
        <f t="shared" si="81"/>
        <v>1772.5000000000002</v>
      </c>
      <c r="P841" s="124">
        <v>4820.2</v>
      </c>
      <c r="Q841" s="79">
        <f t="shared" ref="Q841:Q904" si="82">SUM(K841:P841)</f>
        <v>10170.200000000001</v>
      </c>
      <c r="R841" s="124">
        <v>2502.5</v>
      </c>
      <c r="S841" s="79">
        <f t="shared" ref="S841:S904" si="83">L841+M841+O841</f>
        <v>3872.5</v>
      </c>
      <c r="T841" s="124">
        <v>18702.3</v>
      </c>
      <c r="U841" s="80" t="s">
        <v>167</v>
      </c>
      <c r="V841" s="81" t="s">
        <v>269</v>
      </c>
    </row>
    <row r="842" spans="1:22">
      <c r="A842" s="92">
        <v>835</v>
      </c>
      <c r="B842" s="92" t="s">
        <v>64</v>
      </c>
      <c r="C842" s="132" t="s">
        <v>6</v>
      </c>
      <c r="D842" s="132" t="s">
        <v>1242</v>
      </c>
      <c r="E842" s="93" t="s">
        <v>1288</v>
      </c>
      <c r="F842" s="94">
        <v>45689</v>
      </c>
      <c r="G842" s="94">
        <v>45870</v>
      </c>
      <c r="H842" s="133">
        <v>120000</v>
      </c>
      <c r="I842" s="133">
        <v>16809.87</v>
      </c>
      <c r="J842" s="95">
        <v>25</v>
      </c>
      <c r="K842" s="133">
        <v>3444</v>
      </c>
      <c r="L842" s="79">
        <f t="shared" si="78"/>
        <v>8520</v>
      </c>
      <c r="M842" s="79">
        <f t="shared" si="79"/>
        <v>1560</v>
      </c>
      <c r="N842" s="81">
        <f t="shared" si="80"/>
        <v>3648</v>
      </c>
      <c r="O842" s="79">
        <f t="shared" si="81"/>
        <v>8508</v>
      </c>
      <c r="P842" s="92">
        <v>125</v>
      </c>
      <c r="Q842" s="79">
        <f t="shared" si="82"/>
        <v>25805</v>
      </c>
      <c r="R842" s="124">
        <v>26526.87</v>
      </c>
      <c r="S842" s="79">
        <f t="shared" si="83"/>
        <v>18588</v>
      </c>
      <c r="T842" s="124">
        <v>95973.13</v>
      </c>
      <c r="U842" s="80" t="s">
        <v>167</v>
      </c>
      <c r="V842" s="97" t="s">
        <v>269</v>
      </c>
    </row>
    <row r="843" spans="1:22">
      <c r="A843" s="92">
        <v>836</v>
      </c>
      <c r="B843" s="92" t="s">
        <v>676</v>
      </c>
      <c r="C843" s="132" t="s">
        <v>262</v>
      </c>
      <c r="D843" s="132" t="s">
        <v>1143</v>
      </c>
      <c r="E843" s="93" t="s">
        <v>1288</v>
      </c>
      <c r="F843" s="94">
        <v>45839</v>
      </c>
      <c r="G843" s="94">
        <v>46023</v>
      </c>
      <c r="H843" s="133">
        <v>35000</v>
      </c>
      <c r="I843" s="132">
        <v>0</v>
      </c>
      <c r="J843" s="95">
        <v>25</v>
      </c>
      <c r="K843" s="133">
        <v>1004.5</v>
      </c>
      <c r="L843" s="79">
        <f t="shared" si="78"/>
        <v>2485</v>
      </c>
      <c r="M843" s="79">
        <f t="shared" si="79"/>
        <v>455</v>
      </c>
      <c r="N843" s="81">
        <f t="shared" si="80"/>
        <v>1064</v>
      </c>
      <c r="O843" s="79">
        <f t="shared" si="81"/>
        <v>2481.5</v>
      </c>
      <c r="P843" s="92">
        <v>25</v>
      </c>
      <c r="Q843" s="79">
        <f t="shared" si="82"/>
        <v>7515</v>
      </c>
      <c r="R843" s="124">
        <v>2093.5</v>
      </c>
      <c r="S843" s="79">
        <f t="shared" si="83"/>
        <v>5421.5</v>
      </c>
      <c r="T843" s="124">
        <v>32906.5</v>
      </c>
      <c r="U843" s="80" t="s">
        <v>167</v>
      </c>
      <c r="V843" s="81" t="s">
        <v>269</v>
      </c>
    </row>
    <row r="844" spans="1:22">
      <c r="A844" s="92">
        <v>837</v>
      </c>
      <c r="B844" s="92" t="s">
        <v>280</v>
      </c>
      <c r="C844" s="132" t="s">
        <v>377</v>
      </c>
      <c r="D844" s="132" t="s">
        <v>374</v>
      </c>
      <c r="E844" s="93" t="s">
        <v>1288</v>
      </c>
      <c r="F844" s="94">
        <v>45839</v>
      </c>
      <c r="G844" s="94">
        <v>46023</v>
      </c>
      <c r="H844" s="133">
        <v>120000</v>
      </c>
      <c r="I844" s="133">
        <v>16809.87</v>
      </c>
      <c r="J844" s="95">
        <v>25</v>
      </c>
      <c r="K844" s="133">
        <v>3444</v>
      </c>
      <c r="L844" s="79">
        <f t="shared" si="78"/>
        <v>8520</v>
      </c>
      <c r="M844" s="79">
        <f t="shared" si="79"/>
        <v>1560</v>
      </c>
      <c r="N844" s="81">
        <f t="shared" si="80"/>
        <v>3648</v>
      </c>
      <c r="O844" s="79">
        <f t="shared" si="81"/>
        <v>8508</v>
      </c>
      <c r="P844" s="92">
        <v>125</v>
      </c>
      <c r="Q844" s="79">
        <f t="shared" si="82"/>
        <v>25805</v>
      </c>
      <c r="R844" s="124">
        <v>24026.87</v>
      </c>
      <c r="S844" s="79">
        <f t="shared" si="83"/>
        <v>18588</v>
      </c>
      <c r="T844" s="124">
        <v>95973.13</v>
      </c>
      <c r="U844" s="80" t="s">
        <v>167</v>
      </c>
      <c r="V844" s="81" t="s">
        <v>269</v>
      </c>
    </row>
    <row r="845" spans="1:22">
      <c r="A845" s="92">
        <v>838</v>
      </c>
      <c r="B845" s="92" t="s">
        <v>1117</v>
      </c>
      <c r="C845" s="132" t="s">
        <v>4</v>
      </c>
      <c r="D845" s="132" t="s">
        <v>1223</v>
      </c>
      <c r="E845" s="93" t="s">
        <v>1288</v>
      </c>
      <c r="F845" s="94">
        <v>45717</v>
      </c>
      <c r="G845" s="94">
        <v>45901</v>
      </c>
      <c r="H845" s="133">
        <v>80000</v>
      </c>
      <c r="I845" s="133">
        <v>7400.87</v>
      </c>
      <c r="J845" s="95">
        <v>25</v>
      </c>
      <c r="K845" s="133">
        <v>2296</v>
      </c>
      <c r="L845" s="79">
        <f t="shared" si="78"/>
        <v>5679.9999999999991</v>
      </c>
      <c r="M845" s="79">
        <f t="shared" si="79"/>
        <v>1040</v>
      </c>
      <c r="N845" s="81">
        <f t="shared" si="80"/>
        <v>2432</v>
      </c>
      <c r="O845" s="79">
        <f t="shared" si="81"/>
        <v>5672</v>
      </c>
      <c r="P845" s="124">
        <v>2025</v>
      </c>
      <c r="Q845" s="79">
        <f t="shared" si="82"/>
        <v>19145</v>
      </c>
      <c r="R845" s="124">
        <v>12153.87</v>
      </c>
      <c r="S845" s="79">
        <f t="shared" si="83"/>
        <v>12392</v>
      </c>
      <c r="T845" s="124">
        <v>65346.13</v>
      </c>
      <c r="U845" s="80" t="s">
        <v>167</v>
      </c>
      <c r="V845" s="97" t="s">
        <v>270</v>
      </c>
    </row>
    <row r="846" spans="1:22">
      <c r="A846" s="92">
        <v>839</v>
      </c>
      <c r="B846" s="92" t="s">
        <v>1033</v>
      </c>
      <c r="C846" s="132" t="s">
        <v>6</v>
      </c>
      <c r="D846" s="132" t="s">
        <v>580</v>
      </c>
      <c r="E846" s="93" t="s">
        <v>1288</v>
      </c>
      <c r="F846" s="94">
        <v>45689</v>
      </c>
      <c r="G846" s="94">
        <v>45870</v>
      </c>
      <c r="H846" s="133">
        <v>145000</v>
      </c>
      <c r="I846" s="133">
        <v>22690.49</v>
      </c>
      <c r="J846" s="95">
        <v>25</v>
      </c>
      <c r="K846" s="133">
        <v>4161.5</v>
      </c>
      <c r="L846" s="79">
        <f t="shared" si="78"/>
        <v>10294.999999999998</v>
      </c>
      <c r="M846" s="79">
        <f t="shared" si="79"/>
        <v>1885</v>
      </c>
      <c r="N846" s="81">
        <f t="shared" si="80"/>
        <v>4408</v>
      </c>
      <c r="O846" s="79">
        <f t="shared" si="81"/>
        <v>10280.5</v>
      </c>
      <c r="P846" s="92">
        <v>25</v>
      </c>
      <c r="Q846" s="79">
        <f t="shared" si="82"/>
        <v>31055</v>
      </c>
      <c r="R846" s="124">
        <v>31284.99</v>
      </c>
      <c r="S846" s="79">
        <f t="shared" si="83"/>
        <v>22460.5</v>
      </c>
      <c r="T846" s="124">
        <v>113715.01</v>
      </c>
      <c r="U846" s="80" t="s">
        <v>167</v>
      </c>
      <c r="V846" s="97" t="s">
        <v>269</v>
      </c>
    </row>
    <row r="847" spans="1:22">
      <c r="A847" s="92">
        <v>840</v>
      </c>
      <c r="B847" s="92" t="s">
        <v>865</v>
      </c>
      <c r="C847" s="132" t="s">
        <v>5</v>
      </c>
      <c r="D847" s="132" t="s">
        <v>1135</v>
      </c>
      <c r="E847" s="93" t="s">
        <v>1288</v>
      </c>
      <c r="F847" s="94">
        <v>45778</v>
      </c>
      <c r="G847" s="94">
        <v>45962</v>
      </c>
      <c r="H847" s="133">
        <v>220000</v>
      </c>
      <c r="I847" s="133">
        <v>40357.08</v>
      </c>
      <c r="J847" s="95">
        <v>25</v>
      </c>
      <c r="K847" s="133">
        <v>6314</v>
      </c>
      <c r="L847" s="79">
        <f t="shared" si="78"/>
        <v>15619.999999999998</v>
      </c>
      <c r="M847" s="79">
        <f t="shared" si="79"/>
        <v>2860</v>
      </c>
      <c r="N847" s="81">
        <f t="shared" si="80"/>
        <v>6688</v>
      </c>
      <c r="O847" s="79">
        <f t="shared" si="81"/>
        <v>15598.000000000002</v>
      </c>
      <c r="P847" s="92">
        <v>25</v>
      </c>
      <c r="Q847" s="79">
        <f t="shared" si="82"/>
        <v>47105</v>
      </c>
      <c r="R847" s="124">
        <v>41586.370000000003</v>
      </c>
      <c r="S847" s="79">
        <f t="shared" si="83"/>
        <v>34078</v>
      </c>
      <c r="T847" s="124">
        <v>166714.78</v>
      </c>
      <c r="U847" s="80" t="s">
        <v>167</v>
      </c>
      <c r="V847" s="81" t="s">
        <v>269</v>
      </c>
    </row>
    <row r="848" spans="1:22">
      <c r="A848" s="92">
        <v>841</v>
      </c>
      <c r="B848" s="92" t="s">
        <v>1118</v>
      </c>
      <c r="C848" s="132" t="s">
        <v>689</v>
      </c>
      <c r="D848" s="132" t="s">
        <v>1166</v>
      </c>
      <c r="E848" s="93" t="s">
        <v>1288</v>
      </c>
      <c r="F848" s="94">
        <v>45717</v>
      </c>
      <c r="G848" s="94">
        <v>45901</v>
      </c>
      <c r="H848" s="133">
        <v>95000</v>
      </c>
      <c r="I848" s="133">
        <v>10929.24</v>
      </c>
      <c r="J848" s="95">
        <v>25</v>
      </c>
      <c r="K848" s="133">
        <v>2726.5</v>
      </c>
      <c r="L848" s="79">
        <f t="shared" si="78"/>
        <v>6744.9999999999991</v>
      </c>
      <c r="M848" s="79">
        <f t="shared" si="79"/>
        <v>1235</v>
      </c>
      <c r="N848" s="81">
        <f t="shared" si="80"/>
        <v>2888</v>
      </c>
      <c r="O848" s="79">
        <f t="shared" si="81"/>
        <v>6735.5</v>
      </c>
      <c r="P848" s="92">
        <v>25</v>
      </c>
      <c r="Q848" s="79">
        <f t="shared" si="82"/>
        <v>20355</v>
      </c>
      <c r="R848" s="124">
        <v>16568.740000000002</v>
      </c>
      <c r="S848" s="79">
        <f t="shared" si="83"/>
        <v>14715.5</v>
      </c>
      <c r="T848" s="124">
        <v>78431.259999999995</v>
      </c>
      <c r="U848" s="80" t="s">
        <v>167</v>
      </c>
      <c r="V848" s="97" t="s">
        <v>269</v>
      </c>
    </row>
    <row r="849" spans="1:22">
      <c r="A849" s="92">
        <v>842</v>
      </c>
      <c r="B849" s="92" t="s">
        <v>1271</v>
      </c>
      <c r="C849" s="132" t="s">
        <v>59</v>
      </c>
      <c r="D849" s="132" t="s">
        <v>1277</v>
      </c>
      <c r="E849" s="93" t="s">
        <v>1288</v>
      </c>
      <c r="F849" s="94">
        <v>45748</v>
      </c>
      <c r="G849" s="94">
        <v>45962</v>
      </c>
      <c r="H849" s="133">
        <v>52000</v>
      </c>
      <c r="I849" s="133">
        <v>2136.27</v>
      </c>
      <c r="J849" s="95">
        <v>25</v>
      </c>
      <c r="K849" s="133">
        <v>1492.4</v>
      </c>
      <c r="L849" s="79">
        <f t="shared" si="78"/>
        <v>3691.9999999999995</v>
      </c>
      <c r="M849" s="79">
        <f t="shared" si="79"/>
        <v>676</v>
      </c>
      <c r="N849" s="81">
        <f t="shared" si="80"/>
        <v>1580.8</v>
      </c>
      <c r="O849" s="79">
        <f t="shared" si="81"/>
        <v>3686.8</v>
      </c>
      <c r="P849" s="92">
        <v>25</v>
      </c>
      <c r="Q849" s="79">
        <f t="shared" si="82"/>
        <v>11153</v>
      </c>
      <c r="R849" s="124">
        <v>5234.47</v>
      </c>
      <c r="S849" s="79">
        <f t="shared" si="83"/>
        <v>8054.8</v>
      </c>
      <c r="T849" s="124">
        <v>46765.53</v>
      </c>
      <c r="U849" s="80" t="s">
        <v>167</v>
      </c>
      <c r="V849" s="97" t="s">
        <v>269</v>
      </c>
    </row>
    <row r="850" spans="1:22">
      <c r="A850" s="92">
        <v>843</v>
      </c>
      <c r="B850" s="92" t="s">
        <v>89</v>
      </c>
      <c r="C850" s="132" t="s">
        <v>21</v>
      </c>
      <c r="D850" s="132" t="s">
        <v>1145</v>
      </c>
      <c r="E850" s="93" t="s">
        <v>1288</v>
      </c>
      <c r="F850" s="94">
        <v>45807</v>
      </c>
      <c r="G850" s="94">
        <v>45991</v>
      </c>
      <c r="H850" s="133">
        <v>20000</v>
      </c>
      <c r="I850" s="132">
        <v>0</v>
      </c>
      <c r="J850" s="95">
        <v>25</v>
      </c>
      <c r="K850" s="132">
        <v>574</v>
      </c>
      <c r="L850" s="79">
        <f t="shared" si="78"/>
        <v>1419.9999999999998</v>
      </c>
      <c r="M850" s="79">
        <f t="shared" si="79"/>
        <v>260</v>
      </c>
      <c r="N850" s="81">
        <f t="shared" si="80"/>
        <v>608</v>
      </c>
      <c r="O850" s="79">
        <f t="shared" si="81"/>
        <v>1418</v>
      </c>
      <c r="P850" s="92">
        <v>25</v>
      </c>
      <c r="Q850" s="79">
        <f t="shared" si="82"/>
        <v>4305</v>
      </c>
      <c r="R850" s="124">
        <v>1207</v>
      </c>
      <c r="S850" s="79">
        <f t="shared" si="83"/>
        <v>3098</v>
      </c>
      <c r="T850" s="124">
        <v>18793</v>
      </c>
      <c r="U850" s="80" t="s">
        <v>167</v>
      </c>
      <c r="V850" s="81" t="s">
        <v>269</v>
      </c>
    </row>
    <row r="851" spans="1:22">
      <c r="A851" s="92">
        <v>844</v>
      </c>
      <c r="B851" s="92" t="s">
        <v>477</v>
      </c>
      <c r="C851" s="132" t="s">
        <v>21</v>
      </c>
      <c r="D851" s="132" t="s">
        <v>1165</v>
      </c>
      <c r="E851" s="93" t="s">
        <v>1288</v>
      </c>
      <c r="F851" s="94">
        <v>45778</v>
      </c>
      <c r="G851" s="94">
        <v>45962</v>
      </c>
      <c r="H851" s="133">
        <v>20000</v>
      </c>
      <c r="I851" s="132">
        <v>0</v>
      </c>
      <c r="J851" s="95">
        <v>25</v>
      </c>
      <c r="K851" s="132">
        <v>574</v>
      </c>
      <c r="L851" s="79">
        <f t="shared" si="78"/>
        <v>1419.9999999999998</v>
      </c>
      <c r="M851" s="79">
        <f t="shared" si="79"/>
        <v>260</v>
      </c>
      <c r="N851" s="81">
        <f t="shared" si="80"/>
        <v>608</v>
      </c>
      <c r="O851" s="79">
        <f t="shared" si="81"/>
        <v>1418</v>
      </c>
      <c r="P851" s="92">
        <v>25</v>
      </c>
      <c r="Q851" s="79">
        <f t="shared" si="82"/>
        <v>4305</v>
      </c>
      <c r="R851" s="124">
        <v>1207</v>
      </c>
      <c r="S851" s="79">
        <f t="shared" si="83"/>
        <v>3098</v>
      </c>
      <c r="T851" s="124">
        <v>18793</v>
      </c>
      <c r="U851" s="80" t="s">
        <v>167</v>
      </c>
      <c r="V851" s="81" t="s">
        <v>269</v>
      </c>
    </row>
    <row r="852" spans="1:22">
      <c r="A852" s="92">
        <v>845</v>
      </c>
      <c r="B852" s="92" t="s">
        <v>906</v>
      </c>
      <c r="C852" s="132" t="s">
        <v>5</v>
      </c>
      <c r="D852" s="132" t="s">
        <v>914</v>
      </c>
      <c r="E852" s="93" t="s">
        <v>1288</v>
      </c>
      <c r="F852" s="94">
        <v>45839</v>
      </c>
      <c r="G852" s="94">
        <v>46023</v>
      </c>
      <c r="H852" s="133">
        <v>220000</v>
      </c>
      <c r="I852" s="133">
        <v>40357.08</v>
      </c>
      <c r="J852" s="95">
        <v>25</v>
      </c>
      <c r="K852" s="133">
        <v>6314</v>
      </c>
      <c r="L852" s="79">
        <f t="shared" si="78"/>
        <v>15619.999999999998</v>
      </c>
      <c r="M852" s="79">
        <f t="shared" si="79"/>
        <v>2860</v>
      </c>
      <c r="N852" s="81">
        <f t="shared" si="80"/>
        <v>6688</v>
      </c>
      <c r="O852" s="79">
        <f t="shared" si="81"/>
        <v>15598.000000000002</v>
      </c>
      <c r="P852" s="92">
        <v>25</v>
      </c>
      <c r="Q852" s="79">
        <f t="shared" si="82"/>
        <v>47105</v>
      </c>
      <c r="R852" s="124">
        <v>41586.370000000003</v>
      </c>
      <c r="S852" s="79">
        <f t="shared" si="83"/>
        <v>34078</v>
      </c>
      <c r="T852" s="124">
        <v>166714.78</v>
      </c>
      <c r="U852" s="80" t="s">
        <v>167</v>
      </c>
      <c r="V852" s="81" t="s">
        <v>270</v>
      </c>
    </row>
    <row r="853" spans="1:22">
      <c r="A853" s="92">
        <v>846</v>
      </c>
      <c r="B853" s="92" t="s">
        <v>964</v>
      </c>
      <c r="C853" s="132" t="s">
        <v>261</v>
      </c>
      <c r="D853" s="132" t="s">
        <v>1178</v>
      </c>
      <c r="E853" s="93" t="s">
        <v>1288</v>
      </c>
      <c r="F853" s="94">
        <v>45748</v>
      </c>
      <c r="G853" s="94">
        <v>45962</v>
      </c>
      <c r="H853" s="133">
        <v>40000</v>
      </c>
      <c r="I853" s="132">
        <v>442.65</v>
      </c>
      <c r="J853" s="95">
        <v>25</v>
      </c>
      <c r="K853" s="133">
        <v>1148</v>
      </c>
      <c r="L853" s="79">
        <f t="shared" si="78"/>
        <v>2839.9999999999995</v>
      </c>
      <c r="M853" s="79">
        <f t="shared" si="79"/>
        <v>520</v>
      </c>
      <c r="N853" s="81">
        <f t="shared" si="80"/>
        <v>1216</v>
      </c>
      <c r="O853" s="79">
        <f t="shared" si="81"/>
        <v>2836</v>
      </c>
      <c r="P853" s="92">
        <v>25</v>
      </c>
      <c r="Q853" s="79">
        <f t="shared" si="82"/>
        <v>8585</v>
      </c>
      <c r="R853" s="124">
        <v>2831.65</v>
      </c>
      <c r="S853" s="79">
        <f t="shared" si="83"/>
        <v>6196</v>
      </c>
      <c r="T853" s="124">
        <v>37168.35</v>
      </c>
      <c r="U853" s="80" t="s">
        <v>167</v>
      </c>
      <c r="V853" s="97" t="s">
        <v>269</v>
      </c>
    </row>
    <row r="854" spans="1:22">
      <c r="A854" s="92">
        <v>847</v>
      </c>
      <c r="B854" s="92" t="s">
        <v>644</v>
      </c>
      <c r="C854" s="132" t="s">
        <v>21</v>
      </c>
      <c r="D854" s="132" t="s">
        <v>1226</v>
      </c>
      <c r="E854" s="93" t="s">
        <v>1288</v>
      </c>
      <c r="F854" s="94">
        <v>45839</v>
      </c>
      <c r="G854" s="94">
        <v>46023</v>
      </c>
      <c r="H854" s="133">
        <v>20000</v>
      </c>
      <c r="I854" s="132">
        <v>0</v>
      </c>
      <c r="J854" s="95">
        <v>25</v>
      </c>
      <c r="K854" s="132">
        <v>574</v>
      </c>
      <c r="L854" s="79">
        <f t="shared" si="78"/>
        <v>1419.9999999999998</v>
      </c>
      <c r="M854" s="79">
        <f t="shared" si="79"/>
        <v>260</v>
      </c>
      <c r="N854" s="81">
        <f t="shared" si="80"/>
        <v>608</v>
      </c>
      <c r="O854" s="79">
        <f t="shared" si="81"/>
        <v>1418</v>
      </c>
      <c r="P854" s="92">
        <v>25</v>
      </c>
      <c r="Q854" s="79">
        <f t="shared" si="82"/>
        <v>4305</v>
      </c>
      <c r="R854" s="124">
        <v>1207</v>
      </c>
      <c r="S854" s="79">
        <f t="shared" si="83"/>
        <v>3098</v>
      </c>
      <c r="T854" s="124">
        <v>18793</v>
      </c>
      <c r="U854" s="80" t="s">
        <v>167</v>
      </c>
      <c r="V854" s="81" t="s">
        <v>269</v>
      </c>
    </row>
    <row r="855" spans="1:22">
      <c r="A855" s="92">
        <v>848</v>
      </c>
      <c r="B855" s="92" t="s">
        <v>320</v>
      </c>
      <c r="C855" s="132" t="s">
        <v>79</v>
      </c>
      <c r="D855" s="132" t="s">
        <v>171</v>
      </c>
      <c r="E855" s="93" t="s">
        <v>1288</v>
      </c>
      <c r="F855" s="94">
        <v>45807</v>
      </c>
      <c r="G855" s="94">
        <v>45991</v>
      </c>
      <c r="H855" s="133">
        <v>51000</v>
      </c>
      <c r="I855" s="133">
        <v>1995.14</v>
      </c>
      <c r="J855" s="95">
        <v>25</v>
      </c>
      <c r="K855" s="133">
        <v>1463.7</v>
      </c>
      <c r="L855" s="79">
        <f t="shared" si="78"/>
        <v>3620.9999999999995</v>
      </c>
      <c r="M855" s="79">
        <f t="shared" si="79"/>
        <v>663</v>
      </c>
      <c r="N855" s="81">
        <f t="shared" si="80"/>
        <v>1550.4</v>
      </c>
      <c r="O855" s="79">
        <f t="shared" si="81"/>
        <v>3615.9</v>
      </c>
      <c r="P855" s="92">
        <v>25</v>
      </c>
      <c r="Q855" s="79">
        <f t="shared" si="82"/>
        <v>10939</v>
      </c>
      <c r="R855" s="124">
        <v>5034.24</v>
      </c>
      <c r="S855" s="79">
        <f t="shared" si="83"/>
        <v>7899.9</v>
      </c>
      <c r="T855" s="124">
        <v>45965.760000000002</v>
      </c>
      <c r="U855" s="80" t="s">
        <v>167</v>
      </c>
      <c r="V855" s="81" t="s">
        <v>269</v>
      </c>
    </row>
    <row r="856" spans="1:22">
      <c r="A856" s="92">
        <v>849</v>
      </c>
      <c r="B856" s="92" t="s">
        <v>671</v>
      </c>
      <c r="C856" s="132" t="s">
        <v>35</v>
      </c>
      <c r="D856" s="132" t="s">
        <v>1143</v>
      </c>
      <c r="E856" s="93" t="s">
        <v>1288</v>
      </c>
      <c r="F856" s="94">
        <v>45778</v>
      </c>
      <c r="G856" s="94">
        <v>45962</v>
      </c>
      <c r="H856" s="133">
        <v>45000</v>
      </c>
      <c r="I856" s="133">
        <v>1148.33</v>
      </c>
      <c r="J856" s="95">
        <v>25</v>
      </c>
      <c r="K856" s="133">
        <v>1291.5</v>
      </c>
      <c r="L856" s="79">
        <f t="shared" si="78"/>
        <v>3194.9999999999995</v>
      </c>
      <c r="M856" s="79">
        <f t="shared" si="79"/>
        <v>585</v>
      </c>
      <c r="N856" s="81">
        <f t="shared" si="80"/>
        <v>1368</v>
      </c>
      <c r="O856" s="79">
        <f t="shared" si="81"/>
        <v>3190.5</v>
      </c>
      <c r="P856" s="92">
        <v>25</v>
      </c>
      <c r="Q856" s="79">
        <f t="shared" si="82"/>
        <v>9655</v>
      </c>
      <c r="R856" s="124">
        <v>3832.83</v>
      </c>
      <c r="S856" s="79">
        <f t="shared" si="83"/>
        <v>6970.5</v>
      </c>
      <c r="T856" s="124">
        <v>41167.17</v>
      </c>
      <c r="U856" s="80" t="s">
        <v>167</v>
      </c>
      <c r="V856" s="81" t="s">
        <v>269</v>
      </c>
    </row>
    <row r="857" spans="1:22">
      <c r="A857" s="92">
        <v>850</v>
      </c>
      <c r="B857" s="92" t="s">
        <v>747</v>
      </c>
      <c r="C857" s="132" t="s">
        <v>54</v>
      </c>
      <c r="D857" s="132" t="s">
        <v>174</v>
      </c>
      <c r="E857" s="93" t="s">
        <v>1288</v>
      </c>
      <c r="F857" s="94">
        <v>45717</v>
      </c>
      <c r="G857" s="94">
        <v>45901</v>
      </c>
      <c r="H857" s="133">
        <v>65000</v>
      </c>
      <c r="I857" s="133">
        <v>4427.58</v>
      </c>
      <c r="J857" s="95">
        <v>25</v>
      </c>
      <c r="K857" s="133">
        <v>1865.5</v>
      </c>
      <c r="L857" s="79">
        <f t="shared" si="78"/>
        <v>4615</v>
      </c>
      <c r="M857" s="79">
        <f t="shared" si="79"/>
        <v>845</v>
      </c>
      <c r="N857" s="81">
        <f t="shared" si="80"/>
        <v>1976</v>
      </c>
      <c r="O857" s="79">
        <f t="shared" si="81"/>
        <v>4608.5</v>
      </c>
      <c r="P857" s="92">
        <v>25</v>
      </c>
      <c r="Q857" s="79">
        <f t="shared" si="82"/>
        <v>13935</v>
      </c>
      <c r="R857" s="124">
        <v>8294.08</v>
      </c>
      <c r="S857" s="79">
        <f t="shared" si="83"/>
        <v>10068.5</v>
      </c>
      <c r="T857" s="124">
        <v>56705.919999999998</v>
      </c>
      <c r="U857" s="80" t="s">
        <v>167</v>
      </c>
      <c r="V857" s="97" t="s">
        <v>269</v>
      </c>
    </row>
    <row r="858" spans="1:22">
      <c r="A858" s="92">
        <v>851</v>
      </c>
      <c r="B858" s="92" t="s">
        <v>607</v>
      </c>
      <c r="C858" s="132" t="s">
        <v>54</v>
      </c>
      <c r="D858" s="132" t="s">
        <v>1143</v>
      </c>
      <c r="E858" s="93" t="s">
        <v>1288</v>
      </c>
      <c r="F858" s="94">
        <v>45839</v>
      </c>
      <c r="G858" s="94">
        <v>46023</v>
      </c>
      <c r="H858" s="133">
        <v>100000</v>
      </c>
      <c r="I858" s="133">
        <v>12105.37</v>
      </c>
      <c r="J858" s="95">
        <v>25</v>
      </c>
      <c r="K858" s="133">
        <v>2870</v>
      </c>
      <c r="L858" s="79">
        <f t="shared" si="78"/>
        <v>7099.9999999999991</v>
      </c>
      <c r="M858" s="79">
        <f t="shared" si="79"/>
        <v>1300</v>
      </c>
      <c r="N858" s="81">
        <f t="shared" si="80"/>
        <v>3040</v>
      </c>
      <c r="O858" s="79">
        <f t="shared" si="81"/>
        <v>7090.0000000000009</v>
      </c>
      <c r="P858" s="92">
        <v>25</v>
      </c>
      <c r="Q858" s="79">
        <f t="shared" si="82"/>
        <v>21425</v>
      </c>
      <c r="R858" s="124">
        <v>18040.37</v>
      </c>
      <c r="S858" s="79">
        <f t="shared" si="83"/>
        <v>15490</v>
      </c>
      <c r="T858" s="124">
        <v>81959.63</v>
      </c>
      <c r="U858" s="80" t="s">
        <v>167</v>
      </c>
      <c r="V858" s="81" t="s">
        <v>269</v>
      </c>
    </row>
    <row r="859" spans="1:22">
      <c r="A859" s="92">
        <v>852</v>
      </c>
      <c r="B859" s="92" t="s">
        <v>1119</v>
      </c>
      <c r="C859" s="132" t="s">
        <v>20</v>
      </c>
      <c r="D859" s="132" t="s">
        <v>509</v>
      </c>
      <c r="E859" s="93" t="s">
        <v>1288</v>
      </c>
      <c r="F859" s="94">
        <v>45717</v>
      </c>
      <c r="G859" s="94">
        <v>45901</v>
      </c>
      <c r="H859" s="133">
        <v>60000</v>
      </c>
      <c r="I859" s="133">
        <v>3486.68</v>
      </c>
      <c r="J859" s="95">
        <v>25</v>
      </c>
      <c r="K859" s="133">
        <v>1722</v>
      </c>
      <c r="L859" s="79">
        <f t="shared" si="78"/>
        <v>4260</v>
      </c>
      <c r="M859" s="79">
        <f t="shared" si="79"/>
        <v>780</v>
      </c>
      <c r="N859" s="81">
        <f t="shared" si="80"/>
        <v>1824</v>
      </c>
      <c r="O859" s="79">
        <f t="shared" si="81"/>
        <v>4254</v>
      </c>
      <c r="P859" s="124">
        <v>5500.44</v>
      </c>
      <c r="Q859" s="79">
        <f t="shared" si="82"/>
        <v>18340.439999999999</v>
      </c>
      <c r="R859" s="124">
        <v>12533.12</v>
      </c>
      <c r="S859" s="79">
        <f t="shared" si="83"/>
        <v>9294</v>
      </c>
      <c r="T859" s="124">
        <v>47466.879999999997</v>
      </c>
      <c r="U859" s="80" t="s">
        <v>167</v>
      </c>
      <c r="V859" s="97" t="s">
        <v>270</v>
      </c>
    </row>
    <row r="860" spans="1:22">
      <c r="A860" s="92">
        <v>853</v>
      </c>
      <c r="B860" s="92" t="s">
        <v>115</v>
      </c>
      <c r="C860" s="132" t="s">
        <v>80</v>
      </c>
      <c r="D860" s="132" t="s">
        <v>1137</v>
      </c>
      <c r="E860" s="93" t="s">
        <v>1288</v>
      </c>
      <c r="F860" s="94">
        <v>45778</v>
      </c>
      <c r="G860" s="94">
        <v>45962</v>
      </c>
      <c r="H860" s="133">
        <v>60000</v>
      </c>
      <c r="I860" s="133">
        <v>3486.68</v>
      </c>
      <c r="J860" s="95">
        <v>25</v>
      </c>
      <c r="K860" s="133">
        <v>1722</v>
      </c>
      <c r="L860" s="79">
        <f t="shared" si="78"/>
        <v>4260</v>
      </c>
      <c r="M860" s="79">
        <f t="shared" si="79"/>
        <v>780</v>
      </c>
      <c r="N860" s="81">
        <f t="shared" si="80"/>
        <v>1824</v>
      </c>
      <c r="O860" s="79">
        <f t="shared" si="81"/>
        <v>4254</v>
      </c>
      <c r="P860" s="92">
        <v>125</v>
      </c>
      <c r="Q860" s="79">
        <f t="shared" si="82"/>
        <v>12965</v>
      </c>
      <c r="R860" s="124">
        <v>7157.68</v>
      </c>
      <c r="S860" s="79">
        <f t="shared" si="83"/>
        <v>9294</v>
      </c>
      <c r="T860" s="124">
        <v>52842.32</v>
      </c>
      <c r="U860" s="80" t="s">
        <v>167</v>
      </c>
      <c r="V860" s="81" t="s">
        <v>269</v>
      </c>
    </row>
    <row r="861" spans="1:22">
      <c r="A861" s="92">
        <v>854</v>
      </c>
      <c r="B861" s="92" t="s">
        <v>78</v>
      </c>
      <c r="C861" s="132" t="s">
        <v>79</v>
      </c>
      <c r="D861" s="132" t="s">
        <v>1202</v>
      </c>
      <c r="E861" s="93" t="s">
        <v>1288</v>
      </c>
      <c r="F861" s="94">
        <v>45778</v>
      </c>
      <c r="G861" s="94">
        <v>45962</v>
      </c>
      <c r="H861" s="133">
        <v>90000</v>
      </c>
      <c r="I861" s="133">
        <v>9753.1200000000008</v>
      </c>
      <c r="J861" s="95">
        <v>25</v>
      </c>
      <c r="K861" s="133">
        <v>2583</v>
      </c>
      <c r="L861" s="79">
        <f t="shared" si="78"/>
        <v>6389.9999999999991</v>
      </c>
      <c r="M861" s="79">
        <f t="shared" si="79"/>
        <v>1170</v>
      </c>
      <c r="N861" s="81">
        <f t="shared" si="80"/>
        <v>2736</v>
      </c>
      <c r="O861" s="79">
        <f t="shared" si="81"/>
        <v>6381</v>
      </c>
      <c r="P861" s="124">
        <v>5532.52</v>
      </c>
      <c r="Q861" s="79">
        <f t="shared" si="82"/>
        <v>24792.52</v>
      </c>
      <c r="R861" s="124">
        <v>23857.67</v>
      </c>
      <c r="S861" s="79">
        <f t="shared" si="83"/>
        <v>13941</v>
      </c>
      <c r="T861" s="124">
        <v>69395.360000000001</v>
      </c>
      <c r="U861" s="80" t="s">
        <v>167</v>
      </c>
      <c r="V861" s="81" t="s">
        <v>269</v>
      </c>
    </row>
    <row r="862" spans="1:22">
      <c r="A862" s="92">
        <v>855</v>
      </c>
      <c r="B862" s="92" t="s">
        <v>359</v>
      </c>
      <c r="C862" s="132" t="s">
        <v>14</v>
      </c>
      <c r="D862" s="132" t="s">
        <v>1205</v>
      </c>
      <c r="E862" s="93" t="s">
        <v>1288</v>
      </c>
      <c r="F862" s="94">
        <v>45839</v>
      </c>
      <c r="G862" s="94">
        <v>46023</v>
      </c>
      <c r="H862" s="133">
        <v>30000</v>
      </c>
      <c r="I862" s="132">
        <v>0</v>
      </c>
      <c r="J862" s="95">
        <v>25</v>
      </c>
      <c r="K862" s="132">
        <v>861</v>
      </c>
      <c r="L862" s="79">
        <f t="shared" si="78"/>
        <v>2130</v>
      </c>
      <c r="M862" s="79">
        <f t="shared" si="79"/>
        <v>390</v>
      </c>
      <c r="N862" s="81">
        <f t="shared" si="80"/>
        <v>912</v>
      </c>
      <c r="O862" s="79">
        <f t="shared" si="81"/>
        <v>2127</v>
      </c>
      <c r="P862" s="92">
        <v>125</v>
      </c>
      <c r="Q862" s="79">
        <f t="shared" si="82"/>
        <v>6545</v>
      </c>
      <c r="R862" s="124">
        <v>1898</v>
      </c>
      <c r="S862" s="79">
        <f t="shared" si="83"/>
        <v>4647</v>
      </c>
      <c r="T862" s="124">
        <v>28102</v>
      </c>
      <c r="U862" s="80" t="s">
        <v>167</v>
      </c>
      <c r="V862" s="81" t="s">
        <v>269</v>
      </c>
    </row>
    <row r="863" spans="1:22">
      <c r="A863" s="92">
        <v>856</v>
      </c>
      <c r="B863" s="92" t="s">
        <v>654</v>
      </c>
      <c r="C863" s="132" t="s">
        <v>14</v>
      </c>
      <c r="D863" s="132" t="s">
        <v>1143</v>
      </c>
      <c r="E863" s="93" t="s">
        <v>1288</v>
      </c>
      <c r="F863" s="94">
        <v>45839</v>
      </c>
      <c r="G863" s="94">
        <v>46023</v>
      </c>
      <c r="H863" s="133">
        <v>50000</v>
      </c>
      <c r="I863" s="133">
        <v>1854</v>
      </c>
      <c r="J863" s="95">
        <v>25</v>
      </c>
      <c r="K863" s="133">
        <v>1435</v>
      </c>
      <c r="L863" s="79">
        <f t="shared" si="78"/>
        <v>3549.9999999999995</v>
      </c>
      <c r="M863" s="79">
        <f t="shared" si="79"/>
        <v>650</v>
      </c>
      <c r="N863" s="81">
        <f t="shared" si="80"/>
        <v>1520</v>
      </c>
      <c r="O863" s="79">
        <f t="shared" si="81"/>
        <v>3545.0000000000005</v>
      </c>
      <c r="P863" s="124">
        <v>6112</v>
      </c>
      <c r="Q863" s="79">
        <f t="shared" si="82"/>
        <v>16812</v>
      </c>
      <c r="R863" s="124">
        <v>10921</v>
      </c>
      <c r="S863" s="79">
        <f t="shared" si="83"/>
        <v>7745</v>
      </c>
      <c r="T863" s="124">
        <v>39079</v>
      </c>
      <c r="U863" s="80" t="s">
        <v>167</v>
      </c>
      <c r="V863" s="81" t="s">
        <v>269</v>
      </c>
    </row>
    <row r="864" spans="1:22">
      <c r="A864" s="92">
        <v>857</v>
      </c>
      <c r="B864" s="92" t="s">
        <v>582</v>
      </c>
      <c r="C864" s="132" t="s">
        <v>21</v>
      </c>
      <c r="D864" s="132" t="s">
        <v>172</v>
      </c>
      <c r="E864" s="93" t="s">
        <v>1288</v>
      </c>
      <c r="F864" s="94">
        <v>45778</v>
      </c>
      <c r="G864" s="94">
        <v>45962</v>
      </c>
      <c r="H864" s="133">
        <v>46000</v>
      </c>
      <c r="I864" s="133">
        <v>1289.46</v>
      </c>
      <c r="J864" s="95">
        <v>25</v>
      </c>
      <c r="K864" s="133">
        <v>1320.2</v>
      </c>
      <c r="L864" s="79">
        <f t="shared" si="78"/>
        <v>3265.9999999999995</v>
      </c>
      <c r="M864" s="79">
        <f t="shared" si="79"/>
        <v>598</v>
      </c>
      <c r="N864" s="81">
        <f t="shared" si="80"/>
        <v>1398.4</v>
      </c>
      <c r="O864" s="79">
        <f t="shared" si="81"/>
        <v>3261.4</v>
      </c>
      <c r="P864" s="92">
        <v>25</v>
      </c>
      <c r="Q864" s="79">
        <f t="shared" si="82"/>
        <v>9869</v>
      </c>
      <c r="R864" s="124">
        <v>4033.06</v>
      </c>
      <c r="S864" s="79">
        <f t="shared" si="83"/>
        <v>7125.4</v>
      </c>
      <c r="T864" s="124">
        <v>41966.94</v>
      </c>
      <c r="U864" s="80" t="s">
        <v>167</v>
      </c>
      <c r="V864" s="81" t="s">
        <v>269</v>
      </c>
    </row>
    <row r="865" spans="1:22">
      <c r="A865" s="92">
        <v>858</v>
      </c>
      <c r="B865" s="92" t="s">
        <v>397</v>
      </c>
      <c r="C865" s="132" t="s">
        <v>54</v>
      </c>
      <c r="D865" s="132" t="s">
        <v>171</v>
      </c>
      <c r="E865" s="93" t="s">
        <v>1288</v>
      </c>
      <c r="F865" s="94">
        <v>45778</v>
      </c>
      <c r="G865" s="94">
        <v>45962</v>
      </c>
      <c r="H865" s="133">
        <v>55000</v>
      </c>
      <c r="I865" s="133">
        <v>2559.6799999999998</v>
      </c>
      <c r="J865" s="95">
        <v>25</v>
      </c>
      <c r="K865" s="133">
        <v>1578.5</v>
      </c>
      <c r="L865" s="79">
        <f t="shared" si="78"/>
        <v>3904.9999999999995</v>
      </c>
      <c r="M865" s="79">
        <f t="shared" si="79"/>
        <v>715</v>
      </c>
      <c r="N865" s="81">
        <f t="shared" si="80"/>
        <v>1672</v>
      </c>
      <c r="O865" s="79">
        <f t="shared" si="81"/>
        <v>3899.5000000000005</v>
      </c>
      <c r="P865" s="124">
        <v>5668.02</v>
      </c>
      <c r="Q865" s="79">
        <f t="shared" si="82"/>
        <v>17438.02</v>
      </c>
      <c r="R865" s="124">
        <v>7335.18</v>
      </c>
      <c r="S865" s="79">
        <f t="shared" si="83"/>
        <v>8519.5</v>
      </c>
      <c r="T865" s="124">
        <v>43521.8</v>
      </c>
      <c r="U865" s="80" t="s">
        <v>167</v>
      </c>
      <c r="V865" s="81" t="s">
        <v>269</v>
      </c>
    </row>
    <row r="866" spans="1:22">
      <c r="A866" s="92">
        <v>859</v>
      </c>
      <c r="B866" s="132" t="s">
        <v>1306</v>
      </c>
      <c r="C866" s="132" t="s">
        <v>508</v>
      </c>
      <c r="D866" s="132" t="s">
        <v>756</v>
      </c>
      <c r="E866" s="93" t="s">
        <v>1288</v>
      </c>
      <c r="F866" s="94">
        <v>45809</v>
      </c>
      <c r="G866" s="94">
        <v>45992</v>
      </c>
      <c r="H866" s="133">
        <v>80000</v>
      </c>
      <c r="I866" s="133">
        <v>7400.87</v>
      </c>
      <c r="J866" s="95">
        <v>25</v>
      </c>
      <c r="K866" s="133">
        <v>2296</v>
      </c>
      <c r="L866" s="79">
        <f t="shared" si="78"/>
        <v>5679.9999999999991</v>
      </c>
      <c r="M866" s="79">
        <f t="shared" si="79"/>
        <v>1040</v>
      </c>
      <c r="N866" s="81">
        <f t="shared" si="80"/>
        <v>2432</v>
      </c>
      <c r="O866" s="79">
        <f t="shared" si="81"/>
        <v>5672</v>
      </c>
      <c r="P866" s="132">
        <v>25</v>
      </c>
      <c r="Q866" s="79">
        <f t="shared" si="82"/>
        <v>17145</v>
      </c>
      <c r="R866" s="124">
        <v>12153.87</v>
      </c>
      <c r="S866" s="79">
        <f t="shared" si="83"/>
        <v>12392</v>
      </c>
      <c r="T866" s="133">
        <v>67846.13</v>
      </c>
      <c r="U866" s="80" t="s">
        <v>167</v>
      </c>
      <c r="V866" s="134" t="s">
        <v>269</v>
      </c>
    </row>
    <row r="867" spans="1:22">
      <c r="A867" s="92">
        <v>860</v>
      </c>
      <c r="B867" s="92" t="s">
        <v>428</v>
      </c>
      <c r="C867" s="132" t="s">
        <v>387</v>
      </c>
      <c r="D867" s="132" t="s">
        <v>192</v>
      </c>
      <c r="E867" s="93" t="s">
        <v>1288</v>
      </c>
      <c r="F867" s="94">
        <v>45807</v>
      </c>
      <c r="G867" s="94">
        <v>45991</v>
      </c>
      <c r="H867" s="133">
        <v>46000</v>
      </c>
      <c r="I867" s="133">
        <v>1289.46</v>
      </c>
      <c r="J867" s="95">
        <v>25</v>
      </c>
      <c r="K867" s="133">
        <v>1320.2</v>
      </c>
      <c r="L867" s="79">
        <f t="shared" si="78"/>
        <v>3265.9999999999995</v>
      </c>
      <c r="M867" s="79">
        <f t="shared" si="79"/>
        <v>598</v>
      </c>
      <c r="N867" s="81">
        <f t="shared" si="80"/>
        <v>1398.4</v>
      </c>
      <c r="O867" s="79">
        <f t="shared" si="81"/>
        <v>3261.4</v>
      </c>
      <c r="P867" s="92">
        <v>25</v>
      </c>
      <c r="Q867" s="79">
        <f t="shared" si="82"/>
        <v>9869</v>
      </c>
      <c r="R867" s="124">
        <v>8884.77</v>
      </c>
      <c r="S867" s="79">
        <f t="shared" si="83"/>
        <v>7125.4</v>
      </c>
      <c r="T867" s="124">
        <v>41966.94</v>
      </c>
      <c r="U867" s="80" t="s">
        <v>167</v>
      </c>
      <c r="V867" s="81" t="s">
        <v>269</v>
      </c>
    </row>
    <row r="868" spans="1:22">
      <c r="A868" s="92">
        <v>861</v>
      </c>
      <c r="B868" s="92" t="s">
        <v>309</v>
      </c>
      <c r="C868" s="132" t="s">
        <v>21</v>
      </c>
      <c r="D868" s="132" t="s">
        <v>1215</v>
      </c>
      <c r="E868" s="93" t="s">
        <v>1288</v>
      </c>
      <c r="F868" s="94">
        <v>45778</v>
      </c>
      <c r="G868" s="94">
        <v>45962</v>
      </c>
      <c r="H868" s="133">
        <v>20000</v>
      </c>
      <c r="I868" s="132">
        <v>0</v>
      </c>
      <c r="J868" s="95">
        <v>25</v>
      </c>
      <c r="K868" s="132">
        <v>574</v>
      </c>
      <c r="L868" s="79">
        <f t="shared" si="78"/>
        <v>1419.9999999999998</v>
      </c>
      <c r="M868" s="79">
        <f t="shared" si="79"/>
        <v>260</v>
      </c>
      <c r="N868" s="81">
        <f t="shared" si="80"/>
        <v>608</v>
      </c>
      <c r="O868" s="79">
        <f t="shared" si="81"/>
        <v>1418</v>
      </c>
      <c r="P868" s="124">
        <v>1740.46</v>
      </c>
      <c r="Q868" s="79">
        <f t="shared" si="82"/>
        <v>6020.46</v>
      </c>
      <c r="R868" s="124">
        <v>4690.6000000000004</v>
      </c>
      <c r="S868" s="79">
        <f t="shared" si="83"/>
        <v>3098</v>
      </c>
      <c r="T868" s="124">
        <v>17077.54</v>
      </c>
      <c r="U868" s="80" t="s">
        <v>167</v>
      </c>
      <c r="V868" s="81" t="s">
        <v>269</v>
      </c>
    </row>
    <row r="869" spans="1:22">
      <c r="A869" s="92">
        <v>862</v>
      </c>
      <c r="B869" s="92" t="s">
        <v>907</v>
      </c>
      <c r="C869" s="132" t="s">
        <v>910</v>
      </c>
      <c r="D869" s="132" t="s">
        <v>375</v>
      </c>
      <c r="E869" s="93" t="s">
        <v>1288</v>
      </c>
      <c r="F869" s="94">
        <v>45839</v>
      </c>
      <c r="G869" s="94">
        <v>46023</v>
      </c>
      <c r="H869" s="133">
        <v>50000</v>
      </c>
      <c r="I869" s="133">
        <v>1854</v>
      </c>
      <c r="J869" s="95">
        <v>25</v>
      </c>
      <c r="K869" s="133">
        <v>1435</v>
      </c>
      <c r="L869" s="79">
        <f t="shared" si="78"/>
        <v>3549.9999999999995</v>
      </c>
      <c r="M869" s="79">
        <f t="shared" si="79"/>
        <v>650</v>
      </c>
      <c r="N869" s="81">
        <f t="shared" si="80"/>
        <v>1520</v>
      </c>
      <c r="O869" s="79">
        <f t="shared" si="81"/>
        <v>3545.0000000000005</v>
      </c>
      <c r="P869" s="92">
        <v>25</v>
      </c>
      <c r="Q869" s="79">
        <f t="shared" si="82"/>
        <v>10725</v>
      </c>
      <c r="R869" s="124">
        <v>4834</v>
      </c>
      <c r="S869" s="79">
        <f t="shared" si="83"/>
        <v>7745</v>
      </c>
      <c r="T869" s="124">
        <v>45166</v>
      </c>
      <c r="U869" s="80" t="s">
        <v>167</v>
      </c>
      <c r="V869" s="81" t="s">
        <v>269</v>
      </c>
    </row>
    <row r="870" spans="1:22">
      <c r="A870" s="92">
        <v>863</v>
      </c>
      <c r="B870" s="92" t="s">
        <v>965</v>
      </c>
      <c r="C870" s="132" t="s">
        <v>54</v>
      </c>
      <c r="D870" s="132" t="s">
        <v>1135</v>
      </c>
      <c r="E870" s="93" t="s">
        <v>1288</v>
      </c>
      <c r="F870" s="94">
        <v>45748</v>
      </c>
      <c r="G870" s="94">
        <v>45962</v>
      </c>
      <c r="H870" s="133">
        <v>85000</v>
      </c>
      <c r="I870" s="133">
        <v>8576.99</v>
      </c>
      <c r="J870" s="95">
        <v>25</v>
      </c>
      <c r="K870" s="133">
        <v>2439.5</v>
      </c>
      <c r="L870" s="79">
        <f t="shared" si="78"/>
        <v>6034.9999999999991</v>
      </c>
      <c r="M870" s="79">
        <f t="shared" si="79"/>
        <v>1105</v>
      </c>
      <c r="N870" s="81">
        <f t="shared" si="80"/>
        <v>2584</v>
      </c>
      <c r="O870" s="79">
        <f t="shared" si="81"/>
        <v>6026.5</v>
      </c>
      <c r="P870" s="92">
        <v>25</v>
      </c>
      <c r="Q870" s="79">
        <f t="shared" si="82"/>
        <v>18215</v>
      </c>
      <c r="R870" s="124">
        <v>13625.49</v>
      </c>
      <c r="S870" s="79">
        <f t="shared" si="83"/>
        <v>13166.5</v>
      </c>
      <c r="T870" s="124">
        <v>71374.509999999995</v>
      </c>
      <c r="U870" s="80" t="s">
        <v>167</v>
      </c>
      <c r="V870" s="97" t="s">
        <v>269</v>
      </c>
    </row>
    <row r="871" spans="1:22">
      <c r="A871" s="92">
        <v>864</v>
      </c>
      <c r="B871" s="92" t="s">
        <v>966</v>
      </c>
      <c r="C871" s="132" t="s">
        <v>59</v>
      </c>
      <c r="D871" s="132" t="s">
        <v>1211</v>
      </c>
      <c r="E871" s="93" t="s">
        <v>1288</v>
      </c>
      <c r="F871" s="94">
        <v>45748</v>
      </c>
      <c r="G871" s="94">
        <v>45962</v>
      </c>
      <c r="H871" s="133">
        <v>60000</v>
      </c>
      <c r="I871" s="133">
        <v>3486.68</v>
      </c>
      <c r="J871" s="95">
        <v>25</v>
      </c>
      <c r="K871" s="133">
        <v>1722</v>
      </c>
      <c r="L871" s="79">
        <f t="shared" si="78"/>
        <v>4260</v>
      </c>
      <c r="M871" s="79">
        <f t="shared" si="79"/>
        <v>780</v>
      </c>
      <c r="N871" s="81">
        <f t="shared" si="80"/>
        <v>1824</v>
      </c>
      <c r="O871" s="79">
        <f t="shared" si="81"/>
        <v>4254</v>
      </c>
      <c r="P871" s="92">
        <v>25</v>
      </c>
      <c r="Q871" s="79">
        <f t="shared" si="82"/>
        <v>12865</v>
      </c>
      <c r="R871" s="124">
        <v>7057.68</v>
      </c>
      <c r="S871" s="79">
        <f t="shared" si="83"/>
        <v>9294</v>
      </c>
      <c r="T871" s="124">
        <v>52942.32</v>
      </c>
      <c r="U871" s="80" t="s">
        <v>167</v>
      </c>
      <c r="V871" s="97" t="s">
        <v>269</v>
      </c>
    </row>
    <row r="872" spans="1:22">
      <c r="A872" s="92">
        <v>865</v>
      </c>
      <c r="B872" s="92" t="s">
        <v>518</v>
      </c>
      <c r="C872" s="132" t="s">
        <v>7</v>
      </c>
      <c r="D872" s="132" t="s">
        <v>1171</v>
      </c>
      <c r="E872" s="93" t="s">
        <v>1288</v>
      </c>
      <c r="F872" s="94">
        <v>45778</v>
      </c>
      <c r="G872" s="94">
        <v>45962</v>
      </c>
      <c r="H872" s="133">
        <v>70000</v>
      </c>
      <c r="I872" s="133">
        <v>5368.48</v>
      </c>
      <c r="J872" s="95">
        <v>25</v>
      </c>
      <c r="K872" s="133">
        <v>2009</v>
      </c>
      <c r="L872" s="79">
        <f t="shared" si="78"/>
        <v>4970</v>
      </c>
      <c r="M872" s="79">
        <f t="shared" si="79"/>
        <v>910</v>
      </c>
      <c r="N872" s="81">
        <f t="shared" si="80"/>
        <v>2128</v>
      </c>
      <c r="O872" s="79">
        <f t="shared" si="81"/>
        <v>4963</v>
      </c>
      <c r="P872" s="92">
        <v>125</v>
      </c>
      <c r="Q872" s="79">
        <f t="shared" si="82"/>
        <v>15105</v>
      </c>
      <c r="R872" s="124">
        <v>9630.48</v>
      </c>
      <c r="S872" s="79">
        <f t="shared" si="83"/>
        <v>10843</v>
      </c>
      <c r="T872" s="124">
        <v>60369.52</v>
      </c>
      <c r="U872" s="80" t="s">
        <v>167</v>
      </c>
      <c r="V872" s="81" t="s">
        <v>269</v>
      </c>
    </row>
    <row r="873" spans="1:22">
      <c r="A873" s="92">
        <v>866</v>
      </c>
      <c r="B873" s="92" t="s">
        <v>908</v>
      </c>
      <c r="C873" s="132" t="s">
        <v>381</v>
      </c>
      <c r="D873" s="132" t="s">
        <v>174</v>
      </c>
      <c r="E873" s="93" t="s">
        <v>1288</v>
      </c>
      <c r="F873" s="94">
        <v>45839</v>
      </c>
      <c r="G873" s="94">
        <v>46023</v>
      </c>
      <c r="H873" s="133">
        <v>50000</v>
      </c>
      <c r="I873" s="133">
        <v>1854</v>
      </c>
      <c r="J873" s="95">
        <v>25</v>
      </c>
      <c r="K873" s="133">
        <v>1435</v>
      </c>
      <c r="L873" s="79">
        <f t="shared" si="78"/>
        <v>3549.9999999999995</v>
      </c>
      <c r="M873" s="79">
        <f t="shared" si="79"/>
        <v>650</v>
      </c>
      <c r="N873" s="81">
        <f t="shared" si="80"/>
        <v>1520</v>
      </c>
      <c r="O873" s="79">
        <f t="shared" si="81"/>
        <v>3545.0000000000005</v>
      </c>
      <c r="P873" s="92">
        <v>125</v>
      </c>
      <c r="Q873" s="79">
        <f t="shared" si="82"/>
        <v>10825</v>
      </c>
      <c r="R873" s="124">
        <v>4834</v>
      </c>
      <c r="S873" s="79">
        <f t="shared" si="83"/>
        <v>7745</v>
      </c>
      <c r="T873" s="124">
        <v>45066</v>
      </c>
      <c r="U873" s="80" t="s">
        <v>167</v>
      </c>
      <c r="V873" s="81" t="s">
        <v>270</v>
      </c>
    </row>
    <row r="874" spans="1:22">
      <c r="A874" s="92">
        <v>867</v>
      </c>
      <c r="B874" s="92" t="s">
        <v>583</v>
      </c>
      <c r="C874" s="132" t="s">
        <v>259</v>
      </c>
      <c r="D874" s="132" t="s">
        <v>704</v>
      </c>
      <c r="E874" s="93" t="s">
        <v>1288</v>
      </c>
      <c r="F874" s="94">
        <v>45807</v>
      </c>
      <c r="G874" s="94">
        <v>45991</v>
      </c>
      <c r="H874" s="133">
        <v>65000</v>
      </c>
      <c r="I874" s="133">
        <v>3741.39</v>
      </c>
      <c r="J874" s="95">
        <v>25</v>
      </c>
      <c r="K874" s="133">
        <v>1865.5</v>
      </c>
      <c r="L874" s="79">
        <f t="shared" si="78"/>
        <v>4615</v>
      </c>
      <c r="M874" s="79">
        <f t="shared" si="79"/>
        <v>845</v>
      </c>
      <c r="N874" s="81">
        <f t="shared" si="80"/>
        <v>1976</v>
      </c>
      <c r="O874" s="79">
        <f t="shared" si="81"/>
        <v>4608.5</v>
      </c>
      <c r="P874" s="124">
        <v>3555.92</v>
      </c>
      <c r="Q874" s="79">
        <f t="shared" si="82"/>
        <v>17465.919999999998</v>
      </c>
      <c r="R874" s="124">
        <v>11138.81</v>
      </c>
      <c r="S874" s="79">
        <f t="shared" si="83"/>
        <v>10068.5</v>
      </c>
      <c r="T874" s="124">
        <v>53861.19</v>
      </c>
      <c r="U874" s="80" t="s">
        <v>167</v>
      </c>
      <c r="V874" s="81" t="s">
        <v>269</v>
      </c>
    </row>
    <row r="875" spans="1:22">
      <c r="A875" s="92">
        <v>868</v>
      </c>
      <c r="B875" s="92" t="s">
        <v>406</v>
      </c>
      <c r="C875" s="132" t="s">
        <v>1342</v>
      </c>
      <c r="D875" s="132" t="s">
        <v>177</v>
      </c>
      <c r="E875" s="93" t="s">
        <v>1288</v>
      </c>
      <c r="F875" s="94">
        <v>45717</v>
      </c>
      <c r="G875" s="94">
        <v>45901</v>
      </c>
      <c r="H875" s="133">
        <v>65000</v>
      </c>
      <c r="I875" s="133">
        <v>4427.58</v>
      </c>
      <c r="J875" s="95">
        <v>25</v>
      </c>
      <c r="K875" s="133">
        <v>1865.5</v>
      </c>
      <c r="L875" s="79">
        <f t="shared" si="78"/>
        <v>4615</v>
      </c>
      <c r="M875" s="79">
        <f t="shared" si="79"/>
        <v>845</v>
      </c>
      <c r="N875" s="81">
        <f t="shared" si="80"/>
        <v>1976</v>
      </c>
      <c r="O875" s="79">
        <f t="shared" si="81"/>
        <v>4608.5</v>
      </c>
      <c r="P875" s="92">
        <v>25</v>
      </c>
      <c r="Q875" s="79">
        <f t="shared" si="82"/>
        <v>13935</v>
      </c>
      <c r="R875" s="124">
        <v>8294.08</v>
      </c>
      <c r="S875" s="79">
        <f t="shared" si="83"/>
        <v>10068.5</v>
      </c>
      <c r="T875" s="124">
        <v>56705.919999999998</v>
      </c>
      <c r="U875" s="80" t="s">
        <v>167</v>
      </c>
      <c r="V875" s="97" t="s">
        <v>269</v>
      </c>
    </row>
    <row r="876" spans="1:22">
      <c r="A876" s="92">
        <v>869</v>
      </c>
      <c r="B876" s="92" t="s">
        <v>1120</v>
      </c>
      <c r="C876" s="132" t="s">
        <v>1134</v>
      </c>
      <c r="D876" s="132" t="s">
        <v>184</v>
      </c>
      <c r="E876" s="93" t="s">
        <v>1288</v>
      </c>
      <c r="F876" s="94">
        <v>45717</v>
      </c>
      <c r="G876" s="94">
        <v>45901</v>
      </c>
      <c r="H876" s="133">
        <v>80000</v>
      </c>
      <c r="I876" s="133">
        <v>7400.87</v>
      </c>
      <c r="J876" s="95">
        <v>25</v>
      </c>
      <c r="K876" s="133">
        <v>2296</v>
      </c>
      <c r="L876" s="79">
        <f t="shared" si="78"/>
        <v>5679.9999999999991</v>
      </c>
      <c r="M876" s="79">
        <f t="shared" si="79"/>
        <v>1040</v>
      </c>
      <c r="N876" s="81">
        <f t="shared" si="80"/>
        <v>2432</v>
      </c>
      <c r="O876" s="79">
        <f t="shared" si="81"/>
        <v>5672</v>
      </c>
      <c r="P876" s="92">
        <v>125</v>
      </c>
      <c r="Q876" s="79">
        <f t="shared" si="82"/>
        <v>17245</v>
      </c>
      <c r="R876" s="124">
        <v>12153.87</v>
      </c>
      <c r="S876" s="79">
        <f t="shared" si="83"/>
        <v>12392</v>
      </c>
      <c r="T876" s="124">
        <v>67846.13</v>
      </c>
      <c r="U876" s="80" t="s">
        <v>167</v>
      </c>
      <c r="V876" s="97" t="s">
        <v>270</v>
      </c>
    </row>
    <row r="877" spans="1:22">
      <c r="A877" s="92">
        <v>870</v>
      </c>
      <c r="B877" s="92" t="s">
        <v>866</v>
      </c>
      <c r="C877" s="132" t="s">
        <v>6</v>
      </c>
      <c r="D877" s="132" t="s">
        <v>1227</v>
      </c>
      <c r="E877" s="93" t="s">
        <v>1288</v>
      </c>
      <c r="F877" s="94">
        <v>45839</v>
      </c>
      <c r="G877" s="94">
        <v>46023</v>
      </c>
      <c r="H877" s="133">
        <v>155000</v>
      </c>
      <c r="I877" s="133">
        <v>25042.74</v>
      </c>
      <c r="J877" s="95">
        <v>25</v>
      </c>
      <c r="K877" s="133">
        <v>4448.5</v>
      </c>
      <c r="L877" s="79">
        <f t="shared" si="78"/>
        <v>11004.999999999998</v>
      </c>
      <c r="M877" s="79">
        <f t="shared" si="79"/>
        <v>2015</v>
      </c>
      <c r="N877" s="81">
        <f t="shared" si="80"/>
        <v>4712</v>
      </c>
      <c r="O877" s="79">
        <f t="shared" si="81"/>
        <v>10989.5</v>
      </c>
      <c r="P877" s="92">
        <v>25</v>
      </c>
      <c r="Q877" s="79">
        <f t="shared" si="82"/>
        <v>33195</v>
      </c>
      <c r="R877" s="124">
        <v>31284.99</v>
      </c>
      <c r="S877" s="79">
        <f t="shared" si="83"/>
        <v>24009.5</v>
      </c>
      <c r="T877" s="124">
        <v>120771.76</v>
      </c>
      <c r="U877" s="80" t="s">
        <v>167</v>
      </c>
      <c r="V877" s="81" t="s">
        <v>269</v>
      </c>
    </row>
    <row r="878" spans="1:22">
      <c r="A878" s="92">
        <v>871</v>
      </c>
      <c r="B878" s="92" t="s">
        <v>322</v>
      </c>
      <c r="C878" s="132" t="s">
        <v>382</v>
      </c>
      <c r="D878" s="132" t="s">
        <v>180</v>
      </c>
      <c r="E878" s="93" t="s">
        <v>1288</v>
      </c>
      <c r="F878" s="94">
        <v>45778</v>
      </c>
      <c r="G878" s="94">
        <v>45962</v>
      </c>
      <c r="H878" s="133">
        <v>65000</v>
      </c>
      <c r="I878" s="133">
        <v>4427.58</v>
      </c>
      <c r="J878" s="95">
        <v>25</v>
      </c>
      <c r="K878" s="133">
        <v>1865.5</v>
      </c>
      <c r="L878" s="79">
        <f t="shared" si="78"/>
        <v>4615</v>
      </c>
      <c r="M878" s="79">
        <f t="shared" si="79"/>
        <v>845</v>
      </c>
      <c r="N878" s="81">
        <f t="shared" si="80"/>
        <v>1976</v>
      </c>
      <c r="O878" s="79">
        <f t="shared" si="81"/>
        <v>4608.5</v>
      </c>
      <c r="P878" s="92">
        <v>25</v>
      </c>
      <c r="Q878" s="79">
        <f t="shared" si="82"/>
        <v>13935</v>
      </c>
      <c r="R878" s="124">
        <v>10294.08</v>
      </c>
      <c r="S878" s="79">
        <f t="shared" si="83"/>
        <v>10068.5</v>
      </c>
      <c r="T878" s="124">
        <v>56705.919999999998</v>
      </c>
      <c r="U878" s="80" t="s">
        <v>167</v>
      </c>
      <c r="V878" s="81" t="s">
        <v>269</v>
      </c>
    </row>
    <row r="879" spans="1:22">
      <c r="A879" s="92">
        <v>872</v>
      </c>
      <c r="B879" s="92" t="s">
        <v>967</v>
      </c>
      <c r="C879" s="132" t="s">
        <v>6</v>
      </c>
      <c r="D879" s="132" t="s">
        <v>1292</v>
      </c>
      <c r="E879" s="93" t="s">
        <v>1288</v>
      </c>
      <c r="F879" s="94">
        <v>45748</v>
      </c>
      <c r="G879" s="94">
        <v>45962</v>
      </c>
      <c r="H879" s="133">
        <v>168000</v>
      </c>
      <c r="I879" s="133">
        <v>27671.8</v>
      </c>
      <c r="J879" s="95">
        <v>25</v>
      </c>
      <c r="K879" s="133">
        <v>4821.6000000000004</v>
      </c>
      <c r="L879" s="79">
        <f t="shared" si="78"/>
        <v>11927.999999999998</v>
      </c>
      <c r="M879" s="79">
        <f t="shared" si="79"/>
        <v>2184</v>
      </c>
      <c r="N879" s="81">
        <f t="shared" si="80"/>
        <v>5107.2</v>
      </c>
      <c r="O879" s="79">
        <f t="shared" si="81"/>
        <v>11911.2</v>
      </c>
      <c r="P879" s="124">
        <v>1740.46</v>
      </c>
      <c r="Q879" s="79">
        <f t="shared" si="82"/>
        <v>37692.46</v>
      </c>
      <c r="R879" s="124">
        <v>28439.85</v>
      </c>
      <c r="S879" s="79">
        <f t="shared" si="83"/>
        <v>26023.199999999997</v>
      </c>
      <c r="T879" s="124">
        <v>128658.94</v>
      </c>
      <c r="U879" s="80" t="s">
        <v>167</v>
      </c>
      <c r="V879" s="97" t="s">
        <v>270</v>
      </c>
    </row>
    <row r="880" spans="1:22">
      <c r="A880" s="92">
        <v>873</v>
      </c>
      <c r="B880" s="92" t="s">
        <v>29</v>
      </c>
      <c r="C880" s="132" t="s">
        <v>703</v>
      </c>
      <c r="D880" s="132" t="s">
        <v>573</v>
      </c>
      <c r="E880" s="93" t="s">
        <v>1288</v>
      </c>
      <c r="F880" s="94">
        <v>45807</v>
      </c>
      <c r="G880" s="94">
        <v>45991</v>
      </c>
      <c r="H880" s="133">
        <v>125000</v>
      </c>
      <c r="I880" s="133">
        <v>17985.990000000002</v>
      </c>
      <c r="J880" s="95">
        <v>25</v>
      </c>
      <c r="K880" s="133">
        <v>3587.5</v>
      </c>
      <c r="L880" s="79">
        <f t="shared" si="78"/>
        <v>8875</v>
      </c>
      <c r="M880" s="79">
        <f t="shared" si="79"/>
        <v>1625</v>
      </c>
      <c r="N880" s="81">
        <f t="shared" si="80"/>
        <v>3800</v>
      </c>
      <c r="O880" s="79">
        <f t="shared" si="81"/>
        <v>8862.5</v>
      </c>
      <c r="P880" s="124">
        <v>5378.03</v>
      </c>
      <c r="Q880" s="79">
        <f t="shared" si="82"/>
        <v>32128.03</v>
      </c>
      <c r="R880" s="124">
        <v>30751.52</v>
      </c>
      <c r="S880" s="79">
        <f t="shared" si="83"/>
        <v>19362.5</v>
      </c>
      <c r="T880" s="124">
        <v>94248.48</v>
      </c>
      <c r="U880" s="80" t="s">
        <v>167</v>
      </c>
      <c r="V880" s="81" t="s">
        <v>269</v>
      </c>
    </row>
    <row r="881" spans="1:22">
      <c r="A881" s="92">
        <v>874</v>
      </c>
      <c r="B881" s="132" t="s">
        <v>1336</v>
      </c>
      <c r="C881" s="132" t="s">
        <v>381</v>
      </c>
      <c r="D881" s="132" t="s">
        <v>187</v>
      </c>
      <c r="E881" s="93" t="s">
        <v>690</v>
      </c>
      <c r="F881" s="94">
        <v>45839</v>
      </c>
      <c r="G881" s="94">
        <v>46023</v>
      </c>
      <c r="H881" s="133">
        <v>145000</v>
      </c>
      <c r="I881" s="133">
        <v>22690.49</v>
      </c>
      <c r="J881" s="95">
        <v>25</v>
      </c>
      <c r="K881" s="133">
        <v>4161.5</v>
      </c>
      <c r="L881" s="79">
        <f t="shared" si="78"/>
        <v>10294.999999999998</v>
      </c>
      <c r="M881" s="79">
        <f t="shared" si="79"/>
        <v>1885</v>
      </c>
      <c r="N881" s="81">
        <f t="shared" si="80"/>
        <v>4408</v>
      </c>
      <c r="O881" s="79">
        <f t="shared" si="81"/>
        <v>10280.5</v>
      </c>
      <c r="P881" s="132">
        <v>25</v>
      </c>
      <c r="Q881" s="79">
        <f t="shared" si="82"/>
        <v>31055</v>
      </c>
      <c r="R881" s="133">
        <v>31284.99</v>
      </c>
      <c r="S881" s="79">
        <f t="shared" si="83"/>
        <v>22460.5</v>
      </c>
      <c r="T881" s="133">
        <v>113715.01</v>
      </c>
      <c r="U881" s="80" t="s">
        <v>167</v>
      </c>
      <c r="V881" s="134" t="s">
        <v>270</v>
      </c>
    </row>
    <row r="882" spans="1:22">
      <c r="A882" s="92">
        <v>875</v>
      </c>
      <c r="B882" s="92" t="s">
        <v>372</v>
      </c>
      <c r="C882" s="132" t="s">
        <v>387</v>
      </c>
      <c r="D882" s="132" t="s">
        <v>209</v>
      </c>
      <c r="E882" s="93" t="s">
        <v>1288</v>
      </c>
      <c r="F882" s="94">
        <v>45689</v>
      </c>
      <c r="G882" s="94">
        <v>45870</v>
      </c>
      <c r="H882" s="133">
        <v>50000</v>
      </c>
      <c r="I882" s="133">
        <v>1854</v>
      </c>
      <c r="J882" s="95">
        <v>25</v>
      </c>
      <c r="K882" s="133">
        <v>1435</v>
      </c>
      <c r="L882" s="79">
        <f t="shared" si="78"/>
        <v>3549.9999999999995</v>
      </c>
      <c r="M882" s="79">
        <f t="shared" si="79"/>
        <v>650</v>
      </c>
      <c r="N882" s="81">
        <f t="shared" si="80"/>
        <v>1520</v>
      </c>
      <c r="O882" s="79">
        <f t="shared" si="81"/>
        <v>3545.0000000000005</v>
      </c>
      <c r="P882" s="92">
        <v>25</v>
      </c>
      <c r="Q882" s="79">
        <f t="shared" si="82"/>
        <v>10725</v>
      </c>
      <c r="R882" s="124">
        <v>4834</v>
      </c>
      <c r="S882" s="79">
        <f t="shared" si="83"/>
        <v>7745</v>
      </c>
      <c r="T882" s="124">
        <v>45166</v>
      </c>
      <c r="U882" s="80" t="s">
        <v>167</v>
      </c>
      <c r="V882" s="97" t="s">
        <v>270</v>
      </c>
    </row>
    <row r="883" spans="1:22">
      <c r="A883" s="92">
        <v>876</v>
      </c>
      <c r="B883" s="92" t="s">
        <v>286</v>
      </c>
      <c r="C883" s="132" t="s">
        <v>67</v>
      </c>
      <c r="D883" s="132" t="s">
        <v>1135</v>
      </c>
      <c r="E883" s="93" t="s">
        <v>1288</v>
      </c>
      <c r="F883" s="94">
        <v>45778</v>
      </c>
      <c r="G883" s="94">
        <v>45962</v>
      </c>
      <c r="H883" s="133">
        <v>25000</v>
      </c>
      <c r="I883" s="132">
        <v>0</v>
      </c>
      <c r="J883" s="95">
        <v>25</v>
      </c>
      <c r="K883" s="132">
        <v>717.5</v>
      </c>
      <c r="L883" s="79">
        <f t="shared" si="78"/>
        <v>1774.9999999999998</v>
      </c>
      <c r="M883" s="79">
        <f t="shared" si="79"/>
        <v>325</v>
      </c>
      <c r="N883" s="81">
        <f t="shared" si="80"/>
        <v>760</v>
      </c>
      <c r="O883" s="79">
        <f t="shared" si="81"/>
        <v>1772.5000000000002</v>
      </c>
      <c r="P883" s="92">
        <v>125</v>
      </c>
      <c r="Q883" s="79">
        <f t="shared" si="82"/>
        <v>5475</v>
      </c>
      <c r="R883" s="124">
        <v>1602.5</v>
      </c>
      <c r="S883" s="79">
        <f t="shared" si="83"/>
        <v>3872.5</v>
      </c>
      <c r="T883" s="124">
        <v>23397.5</v>
      </c>
      <c r="U883" s="80" t="s">
        <v>167</v>
      </c>
      <c r="V883" s="97" t="s">
        <v>269</v>
      </c>
    </row>
    <row r="884" spans="1:22">
      <c r="A884" s="92">
        <v>877</v>
      </c>
      <c r="B884" s="92" t="s">
        <v>305</v>
      </c>
      <c r="C884" s="132" t="s">
        <v>102</v>
      </c>
      <c r="D884" s="132" t="s">
        <v>1243</v>
      </c>
      <c r="E884" s="93" t="s">
        <v>1288</v>
      </c>
      <c r="F884" s="94">
        <v>45839</v>
      </c>
      <c r="G884" s="94">
        <v>46023</v>
      </c>
      <c r="H884" s="133">
        <v>20000</v>
      </c>
      <c r="I884" s="132">
        <v>0</v>
      </c>
      <c r="J884" s="95">
        <v>25</v>
      </c>
      <c r="K884" s="132">
        <v>574</v>
      </c>
      <c r="L884" s="79">
        <f t="shared" si="78"/>
        <v>1419.9999999999998</v>
      </c>
      <c r="M884" s="79">
        <f t="shared" si="79"/>
        <v>260</v>
      </c>
      <c r="N884" s="81">
        <f t="shared" si="80"/>
        <v>608</v>
      </c>
      <c r="O884" s="79">
        <f t="shared" si="81"/>
        <v>1418</v>
      </c>
      <c r="P884" s="92">
        <v>25</v>
      </c>
      <c r="Q884" s="79">
        <f t="shared" si="82"/>
        <v>4305</v>
      </c>
      <c r="R884" s="124">
        <v>1207</v>
      </c>
      <c r="S884" s="79">
        <f t="shared" si="83"/>
        <v>3098</v>
      </c>
      <c r="T884" s="124">
        <v>18793</v>
      </c>
      <c r="U884" s="80" t="s">
        <v>167</v>
      </c>
      <c r="V884" s="97" t="s">
        <v>269</v>
      </c>
    </row>
    <row r="885" spans="1:22">
      <c r="A885" s="92">
        <v>878</v>
      </c>
      <c r="B885" s="92" t="s">
        <v>1272</v>
      </c>
      <c r="C885" s="132" t="s">
        <v>6</v>
      </c>
      <c r="D885" s="132" t="s">
        <v>181</v>
      </c>
      <c r="E885" s="93" t="s">
        <v>690</v>
      </c>
      <c r="F885" s="94">
        <v>45748</v>
      </c>
      <c r="G885" s="94">
        <v>45962</v>
      </c>
      <c r="H885" s="133">
        <v>145000</v>
      </c>
      <c r="I885" s="133">
        <v>22261.63</v>
      </c>
      <c r="J885" s="95">
        <v>25</v>
      </c>
      <c r="K885" s="133">
        <v>4161.5</v>
      </c>
      <c r="L885" s="79">
        <f t="shared" si="78"/>
        <v>10294.999999999998</v>
      </c>
      <c r="M885" s="79">
        <f t="shared" si="79"/>
        <v>1885</v>
      </c>
      <c r="N885" s="81">
        <f t="shared" si="80"/>
        <v>4408</v>
      </c>
      <c r="O885" s="79">
        <f t="shared" si="81"/>
        <v>10280.5</v>
      </c>
      <c r="P885" s="92">
        <v>25</v>
      </c>
      <c r="Q885" s="79">
        <f t="shared" si="82"/>
        <v>31055</v>
      </c>
      <c r="R885" s="124">
        <v>31284.99</v>
      </c>
      <c r="S885" s="79">
        <f t="shared" si="83"/>
        <v>22460.5</v>
      </c>
      <c r="T885" s="124">
        <v>113715.01</v>
      </c>
      <c r="U885" s="80" t="s">
        <v>167</v>
      </c>
      <c r="V885" s="97" t="s">
        <v>270</v>
      </c>
    </row>
    <row r="886" spans="1:22">
      <c r="A886" s="92">
        <v>879</v>
      </c>
      <c r="B886" s="92" t="s">
        <v>645</v>
      </c>
      <c r="C886" s="132" t="s">
        <v>7</v>
      </c>
      <c r="D886" s="132" t="s">
        <v>376</v>
      </c>
      <c r="E886" s="93" t="s">
        <v>1288</v>
      </c>
      <c r="F886" s="94">
        <v>45839</v>
      </c>
      <c r="G886" s="94">
        <v>46023</v>
      </c>
      <c r="H886" s="133">
        <v>70000</v>
      </c>
      <c r="I886" s="133">
        <v>5025.38</v>
      </c>
      <c r="J886" s="95">
        <v>25</v>
      </c>
      <c r="K886" s="133">
        <v>2009</v>
      </c>
      <c r="L886" s="79">
        <f t="shared" si="78"/>
        <v>4970</v>
      </c>
      <c r="M886" s="79">
        <f t="shared" si="79"/>
        <v>910</v>
      </c>
      <c r="N886" s="81">
        <f t="shared" si="80"/>
        <v>2128</v>
      </c>
      <c r="O886" s="79">
        <f t="shared" si="81"/>
        <v>4963</v>
      </c>
      <c r="P886" s="124">
        <v>1740.46</v>
      </c>
      <c r="Q886" s="79">
        <f t="shared" si="82"/>
        <v>16720.46</v>
      </c>
      <c r="R886" s="124">
        <v>12902.84</v>
      </c>
      <c r="S886" s="79">
        <f t="shared" si="83"/>
        <v>10843</v>
      </c>
      <c r="T886" s="124">
        <v>59097.16</v>
      </c>
      <c r="U886" s="80" t="s">
        <v>167</v>
      </c>
      <c r="V886" s="97" t="s">
        <v>269</v>
      </c>
    </row>
    <row r="887" spans="1:22">
      <c r="A887" s="92">
        <v>880</v>
      </c>
      <c r="B887" s="92" t="s">
        <v>1034</v>
      </c>
      <c r="C887" s="132" t="s">
        <v>529</v>
      </c>
      <c r="D887" s="132" t="s">
        <v>1135</v>
      </c>
      <c r="E887" s="93" t="s">
        <v>1288</v>
      </c>
      <c r="F887" s="94">
        <v>45689</v>
      </c>
      <c r="G887" s="94">
        <v>45870</v>
      </c>
      <c r="H887" s="133">
        <v>46000</v>
      </c>
      <c r="I887" s="133">
        <v>1289.46</v>
      </c>
      <c r="J887" s="95">
        <v>25</v>
      </c>
      <c r="K887" s="133">
        <v>1320.2</v>
      </c>
      <c r="L887" s="79">
        <f t="shared" si="78"/>
        <v>3265.9999999999995</v>
      </c>
      <c r="M887" s="79">
        <f t="shared" si="79"/>
        <v>598</v>
      </c>
      <c r="N887" s="81">
        <f t="shared" si="80"/>
        <v>1398.4</v>
      </c>
      <c r="O887" s="79">
        <f t="shared" si="81"/>
        <v>3261.4</v>
      </c>
      <c r="P887" s="92">
        <v>25</v>
      </c>
      <c r="Q887" s="79">
        <f t="shared" si="82"/>
        <v>9869</v>
      </c>
      <c r="R887" s="124">
        <v>4033.06</v>
      </c>
      <c r="S887" s="79">
        <f t="shared" si="83"/>
        <v>7125.4</v>
      </c>
      <c r="T887" s="124">
        <v>41966.94</v>
      </c>
      <c r="U887" s="80" t="s">
        <v>167</v>
      </c>
      <c r="V887" s="97" t="s">
        <v>270</v>
      </c>
    </row>
    <row r="888" spans="1:22">
      <c r="A888" s="92">
        <v>881</v>
      </c>
      <c r="B888" s="92" t="s">
        <v>478</v>
      </c>
      <c r="C888" s="132" t="s">
        <v>54</v>
      </c>
      <c r="D888" s="132" t="s">
        <v>1139</v>
      </c>
      <c r="E888" s="93" t="s">
        <v>1288</v>
      </c>
      <c r="F888" s="94">
        <v>45778</v>
      </c>
      <c r="G888" s="94">
        <v>45962</v>
      </c>
      <c r="H888" s="133">
        <v>70000</v>
      </c>
      <c r="I888" s="133">
        <v>5368.48</v>
      </c>
      <c r="J888" s="95">
        <v>25</v>
      </c>
      <c r="K888" s="133">
        <v>2009</v>
      </c>
      <c r="L888" s="79">
        <f t="shared" si="78"/>
        <v>4970</v>
      </c>
      <c r="M888" s="79">
        <f t="shared" si="79"/>
        <v>910</v>
      </c>
      <c r="N888" s="81">
        <f t="shared" si="80"/>
        <v>2128</v>
      </c>
      <c r="O888" s="79">
        <f t="shared" si="81"/>
        <v>4963</v>
      </c>
      <c r="P888" s="92">
        <v>125</v>
      </c>
      <c r="Q888" s="79">
        <f t="shared" si="82"/>
        <v>15105</v>
      </c>
      <c r="R888" s="124">
        <v>9630.48</v>
      </c>
      <c r="S888" s="79">
        <f t="shared" si="83"/>
        <v>10843</v>
      </c>
      <c r="T888" s="124">
        <v>60369.52</v>
      </c>
      <c r="U888" s="80" t="s">
        <v>167</v>
      </c>
      <c r="V888" s="97" t="s">
        <v>269</v>
      </c>
    </row>
    <row r="889" spans="1:22">
      <c r="A889" s="92">
        <v>882</v>
      </c>
      <c r="B889" s="92" t="s">
        <v>317</v>
      </c>
      <c r="C889" s="132" t="s">
        <v>21</v>
      </c>
      <c r="D889" s="132" t="s">
        <v>1206</v>
      </c>
      <c r="E889" s="93" t="s">
        <v>1288</v>
      </c>
      <c r="F889" s="94">
        <v>45778</v>
      </c>
      <c r="G889" s="94">
        <v>45962</v>
      </c>
      <c r="H889" s="133">
        <v>20000</v>
      </c>
      <c r="I889" s="132">
        <v>0</v>
      </c>
      <c r="J889" s="95">
        <v>25</v>
      </c>
      <c r="K889" s="132">
        <v>574</v>
      </c>
      <c r="L889" s="79">
        <f t="shared" si="78"/>
        <v>1419.9999999999998</v>
      </c>
      <c r="M889" s="79">
        <f t="shared" si="79"/>
        <v>260</v>
      </c>
      <c r="N889" s="81">
        <f t="shared" si="80"/>
        <v>608</v>
      </c>
      <c r="O889" s="79">
        <f t="shared" si="81"/>
        <v>1418</v>
      </c>
      <c r="P889" s="92">
        <v>25</v>
      </c>
      <c r="Q889" s="79">
        <f t="shared" si="82"/>
        <v>4305</v>
      </c>
      <c r="R889" s="124">
        <v>1207</v>
      </c>
      <c r="S889" s="79">
        <f t="shared" si="83"/>
        <v>3098</v>
      </c>
      <c r="T889" s="124">
        <v>18793</v>
      </c>
      <c r="U889" s="80" t="s">
        <v>167</v>
      </c>
      <c r="V889" s="97" t="s">
        <v>269</v>
      </c>
    </row>
    <row r="890" spans="1:22">
      <c r="A890" s="92">
        <v>883</v>
      </c>
      <c r="B890" s="92" t="s">
        <v>257</v>
      </c>
      <c r="C890" s="132" t="s">
        <v>21</v>
      </c>
      <c r="D890" s="132" t="s">
        <v>1205</v>
      </c>
      <c r="E890" s="93" t="s">
        <v>1288</v>
      </c>
      <c r="F890" s="94">
        <v>45839</v>
      </c>
      <c r="G890" s="94">
        <v>46023</v>
      </c>
      <c r="H890" s="133">
        <v>20000</v>
      </c>
      <c r="I890" s="132">
        <v>0</v>
      </c>
      <c r="J890" s="95">
        <v>25</v>
      </c>
      <c r="K890" s="132">
        <v>574</v>
      </c>
      <c r="L890" s="79">
        <f t="shared" si="78"/>
        <v>1419.9999999999998</v>
      </c>
      <c r="M890" s="79">
        <f t="shared" si="79"/>
        <v>260</v>
      </c>
      <c r="N890" s="81">
        <f t="shared" si="80"/>
        <v>608</v>
      </c>
      <c r="O890" s="79">
        <f t="shared" si="81"/>
        <v>1418</v>
      </c>
      <c r="P890" s="124">
        <v>1840.46</v>
      </c>
      <c r="Q890" s="79">
        <f t="shared" si="82"/>
        <v>6120.46</v>
      </c>
      <c r="R890" s="124">
        <v>3022.46</v>
      </c>
      <c r="S890" s="79">
        <f t="shared" si="83"/>
        <v>3098</v>
      </c>
      <c r="T890" s="124">
        <v>16977.54</v>
      </c>
      <c r="U890" s="80" t="s">
        <v>167</v>
      </c>
      <c r="V890" s="97" t="s">
        <v>269</v>
      </c>
    </row>
    <row r="891" spans="1:22">
      <c r="A891" s="92">
        <v>884</v>
      </c>
      <c r="B891" s="92" t="s">
        <v>691</v>
      </c>
      <c r="C891" s="132" t="s">
        <v>67</v>
      </c>
      <c r="D891" s="132" t="s">
        <v>1190</v>
      </c>
      <c r="E891" s="93" t="s">
        <v>1288</v>
      </c>
      <c r="F891" s="94">
        <v>45807</v>
      </c>
      <c r="G891" s="94">
        <v>45991</v>
      </c>
      <c r="H891" s="133">
        <v>50000</v>
      </c>
      <c r="I891" s="133">
        <v>1854</v>
      </c>
      <c r="J891" s="95">
        <v>25</v>
      </c>
      <c r="K891" s="133">
        <v>1435</v>
      </c>
      <c r="L891" s="79">
        <f t="shared" si="78"/>
        <v>3549.9999999999995</v>
      </c>
      <c r="M891" s="79">
        <f t="shared" si="79"/>
        <v>650</v>
      </c>
      <c r="N891" s="81">
        <f t="shared" si="80"/>
        <v>1520</v>
      </c>
      <c r="O891" s="79">
        <f t="shared" si="81"/>
        <v>3545.0000000000005</v>
      </c>
      <c r="P891" s="92">
        <v>25</v>
      </c>
      <c r="Q891" s="79">
        <f t="shared" si="82"/>
        <v>10725</v>
      </c>
      <c r="R891" s="124">
        <v>4834</v>
      </c>
      <c r="S891" s="79">
        <f t="shared" si="83"/>
        <v>7745</v>
      </c>
      <c r="T891" s="124">
        <v>45166</v>
      </c>
      <c r="U891" s="80" t="s">
        <v>167</v>
      </c>
      <c r="V891" s="97" t="s">
        <v>269</v>
      </c>
    </row>
    <row r="892" spans="1:22">
      <c r="A892" s="92">
        <v>885</v>
      </c>
      <c r="B892" s="92" t="s">
        <v>330</v>
      </c>
      <c r="C892" s="132" t="s">
        <v>102</v>
      </c>
      <c r="D892" s="132" t="s">
        <v>1168</v>
      </c>
      <c r="E892" s="93" t="s">
        <v>1288</v>
      </c>
      <c r="F892" s="94">
        <v>45807</v>
      </c>
      <c r="G892" s="94">
        <v>45991</v>
      </c>
      <c r="H892" s="133">
        <v>20000</v>
      </c>
      <c r="I892" s="132">
        <v>0</v>
      </c>
      <c r="J892" s="95">
        <v>25</v>
      </c>
      <c r="K892" s="132">
        <v>574</v>
      </c>
      <c r="L892" s="79">
        <f t="shared" si="78"/>
        <v>1419.9999999999998</v>
      </c>
      <c r="M892" s="79">
        <f t="shared" si="79"/>
        <v>260</v>
      </c>
      <c r="N892" s="81">
        <f t="shared" si="80"/>
        <v>608</v>
      </c>
      <c r="O892" s="79">
        <f t="shared" si="81"/>
        <v>1418</v>
      </c>
      <c r="P892" s="92">
        <v>25</v>
      </c>
      <c r="Q892" s="79">
        <f t="shared" si="82"/>
        <v>4305</v>
      </c>
      <c r="R892" s="124">
        <v>1207</v>
      </c>
      <c r="S892" s="79">
        <f t="shared" si="83"/>
        <v>3098</v>
      </c>
      <c r="T892" s="124">
        <v>18793</v>
      </c>
      <c r="U892" s="80" t="s">
        <v>167</v>
      </c>
      <c r="V892" s="97" t="s">
        <v>269</v>
      </c>
    </row>
    <row r="893" spans="1:22">
      <c r="A893" s="92">
        <v>886</v>
      </c>
      <c r="B893" s="92" t="s">
        <v>795</v>
      </c>
      <c r="C893" s="132" t="s">
        <v>61</v>
      </c>
      <c r="D893" s="132" t="s">
        <v>186</v>
      </c>
      <c r="E893" s="93" t="s">
        <v>1288</v>
      </c>
      <c r="F893" s="94">
        <v>45807</v>
      </c>
      <c r="G893" s="94">
        <v>45991</v>
      </c>
      <c r="H893" s="133">
        <v>57000</v>
      </c>
      <c r="I893" s="133">
        <v>2922.14</v>
      </c>
      <c r="J893" s="95">
        <v>25</v>
      </c>
      <c r="K893" s="133">
        <v>1635.9</v>
      </c>
      <c r="L893" s="79">
        <f t="shared" si="78"/>
        <v>4046.9999999999995</v>
      </c>
      <c r="M893" s="79">
        <f t="shared" si="79"/>
        <v>741</v>
      </c>
      <c r="N893" s="81">
        <f t="shared" si="80"/>
        <v>1732.8</v>
      </c>
      <c r="O893" s="79">
        <f t="shared" si="81"/>
        <v>4041.3</v>
      </c>
      <c r="P893" s="124">
        <v>3025</v>
      </c>
      <c r="Q893" s="79">
        <f t="shared" si="82"/>
        <v>15223</v>
      </c>
      <c r="R893" s="124">
        <v>8521.92</v>
      </c>
      <c r="S893" s="79">
        <f t="shared" si="83"/>
        <v>8829.2999999999993</v>
      </c>
      <c r="T893" s="124">
        <v>34168.35</v>
      </c>
      <c r="U893" s="80" t="s">
        <v>167</v>
      </c>
      <c r="V893" s="97" t="s">
        <v>270</v>
      </c>
    </row>
    <row r="894" spans="1:22">
      <c r="A894" s="92">
        <v>887</v>
      </c>
      <c r="B894" s="92" t="s">
        <v>1121</v>
      </c>
      <c r="C894" s="132" t="s">
        <v>6</v>
      </c>
      <c r="D894" s="132" t="s">
        <v>1183</v>
      </c>
      <c r="E894" s="93" t="s">
        <v>1288</v>
      </c>
      <c r="F894" s="94">
        <v>45717</v>
      </c>
      <c r="G894" s="94">
        <v>45901</v>
      </c>
      <c r="H894" s="133">
        <v>168000</v>
      </c>
      <c r="I894" s="133">
        <v>28100.67</v>
      </c>
      <c r="J894" s="95">
        <v>25</v>
      </c>
      <c r="K894" s="133">
        <v>4821.6000000000004</v>
      </c>
      <c r="L894" s="79">
        <f t="shared" si="78"/>
        <v>11927.999999999998</v>
      </c>
      <c r="M894" s="79">
        <f t="shared" si="79"/>
        <v>2184</v>
      </c>
      <c r="N894" s="81">
        <f t="shared" si="80"/>
        <v>5107.2</v>
      </c>
      <c r="O894" s="79">
        <f t="shared" si="81"/>
        <v>11911.2</v>
      </c>
      <c r="P894" s="92">
        <v>25</v>
      </c>
      <c r="Q894" s="79">
        <f t="shared" si="82"/>
        <v>35977</v>
      </c>
      <c r="R894" s="124">
        <v>38054.47</v>
      </c>
      <c r="S894" s="79">
        <f t="shared" si="83"/>
        <v>26023.199999999997</v>
      </c>
      <c r="T894" s="124">
        <v>129945.53</v>
      </c>
      <c r="U894" s="80" t="s">
        <v>167</v>
      </c>
      <c r="V894" s="97" t="s">
        <v>270</v>
      </c>
    </row>
    <row r="895" spans="1:22">
      <c r="A895" s="92">
        <v>888</v>
      </c>
      <c r="B895" s="92" t="s">
        <v>1035</v>
      </c>
      <c r="C895" s="132" t="s">
        <v>261</v>
      </c>
      <c r="D895" s="132" t="s">
        <v>173</v>
      </c>
      <c r="E895" s="93" t="s">
        <v>1288</v>
      </c>
      <c r="F895" s="94">
        <v>45689</v>
      </c>
      <c r="G895" s="94">
        <v>45870</v>
      </c>
      <c r="H895" s="133">
        <v>80000</v>
      </c>
      <c r="I895" s="133">
        <v>7400.87</v>
      </c>
      <c r="J895" s="95">
        <v>25</v>
      </c>
      <c r="K895" s="133">
        <v>2296</v>
      </c>
      <c r="L895" s="79">
        <f t="shared" si="78"/>
        <v>5679.9999999999991</v>
      </c>
      <c r="M895" s="79">
        <f t="shared" si="79"/>
        <v>1040</v>
      </c>
      <c r="N895" s="81">
        <f t="shared" si="80"/>
        <v>2432</v>
      </c>
      <c r="O895" s="79">
        <f t="shared" si="81"/>
        <v>5672</v>
      </c>
      <c r="P895" s="124">
        <v>2938.12</v>
      </c>
      <c r="Q895" s="79">
        <f t="shared" si="82"/>
        <v>20058.12</v>
      </c>
      <c r="R895" s="124">
        <v>12153.87</v>
      </c>
      <c r="S895" s="79">
        <f t="shared" si="83"/>
        <v>12392</v>
      </c>
      <c r="T895" s="124">
        <v>64933.01</v>
      </c>
      <c r="U895" s="80" t="s">
        <v>167</v>
      </c>
      <c r="V895" s="97" t="s">
        <v>270</v>
      </c>
    </row>
    <row r="896" spans="1:22">
      <c r="A896" s="92">
        <v>889</v>
      </c>
      <c r="B896" s="92" t="s">
        <v>349</v>
      </c>
      <c r="C896" s="132" t="s">
        <v>21</v>
      </c>
      <c r="D896" s="132" t="s">
        <v>1163</v>
      </c>
      <c r="E896" s="93" t="s">
        <v>1288</v>
      </c>
      <c r="F896" s="94">
        <v>45807</v>
      </c>
      <c r="G896" s="94">
        <v>45991</v>
      </c>
      <c r="H896" s="133">
        <v>20000</v>
      </c>
      <c r="I896" s="132">
        <v>0</v>
      </c>
      <c r="J896" s="95">
        <v>25</v>
      </c>
      <c r="K896" s="132">
        <v>574</v>
      </c>
      <c r="L896" s="79">
        <f t="shared" si="78"/>
        <v>1419.9999999999998</v>
      </c>
      <c r="M896" s="79">
        <f t="shared" si="79"/>
        <v>260</v>
      </c>
      <c r="N896" s="81">
        <f t="shared" si="80"/>
        <v>608</v>
      </c>
      <c r="O896" s="79">
        <f t="shared" si="81"/>
        <v>1418</v>
      </c>
      <c r="P896" s="92">
        <v>125</v>
      </c>
      <c r="Q896" s="79">
        <f t="shared" si="82"/>
        <v>4405</v>
      </c>
      <c r="R896" s="124">
        <v>1917.82</v>
      </c>
      <c r="S896" s="79">
        <f t="shared" si="83"/>
        <v>3098</v>
      </c>
      <c r="T896" s="124">
        <v>18693</v>
      </c>
      <c r="U896" s="80" t="s">
        <v>167</v>
      </c>
      <c r="V896" s="97" t="s">
        <v>269</v>
      </c>
    </row>
    <row r="897" spans="1:22">
      <c r="A897" s="92">
        <v>890</v>
      </c>
      <c r="B897" s="92" t="s">
        <v>68</v>
      </c>
      <c r="C897" s="132" t="s">
        <v>5</v>
      </c>
      <c r="D897" s="132" t="s">
        <v>1222</v>
      </c>
      <c r="E897" s="93" t="s">
        <v>1288</v>
      </c>
      <c r="F897" s="94">
        <v>45839</v>
      </c>
      <c r="G897" s="94">
        <v>46023</v>
      </c>
      <c r="H897" s="133">
        <v>160000</v>
      </c>
      <c r="I897" s="133">
        <v>26218.87</v>
      </c>
      <c r="J897" s="95">
        <v>25</v>
      </c>
      <c r="K897" s="133">
        <v>4592</v>
      </c>
      <c r="L897" s="79">
        <f t="shared" si="78"/>
        <v>11359.999999999998</v>
      </c>
      <c r="M897" s="79">
        <f t="shared" si="79"/>
        <v>2080</v>
      </c>
      <c r="N897" s="81">
        <f t="shared" si="80"/>
        <v>4864</v>
      </c>
      <c r="O897" s="79">
        <f t="shared" si="81"/>
        <v>11344</v>
      </c>
      <c r="P897" s="92">
        <v>25</v>
      </c>
      <c r="Q897" s="79">
        <f t="shared" si="82"/>
        <v>34265</v>
      </c>
      <c r="R897" s="124">
        <v>35699.870000000003</v>
      </c>
      <c r="S897" s="79">
        <f t="shared" si="83"/>
        <v>24784</v>
      </c>
      <c r="T897" s="124">
        <v>124300.13</v>
      </c>
      <c r="U897" s="80" t="s">
        <v>167</v>
      </c>
      <c r="V897" s="97" t="s">
        <v>269</v>
      </c>
    </row>
    <row r="898" spans="1:22">
      <c r="A898" s="92">
        <v>891</v>
      </c>
      <c r="B898" s="92" t="s">
        <v>968</v>
      </c>
      <c r="C898" s="132" t="s">
        <v>54</v>
      </c>
      <c r="D898" s="132" t="s">
        <v>1222</v>
      </c>
      <c r="E898" s="93" t="s">
        <v>1288</v>
      </c>
      <c r="F898" s="94">
        <v>45748</v>
      </c>
      <c r="G898" s="94">
        <v>45962</v>
      </c>
      <c r="H898" s="133">
        <v>95000</v>
      </c>
      <c r="I898" s="133">
        <v>10929.24</v>
      </c>
      <c r="J898" s="95">
        <v>25</v>
      </c>
      <c r="K898" s="133">
        <v>2726.5</v>
      </c>
      <c r="L898" s="79">
        <f t="shared" si="78"/>
        <v>6744.9999999999991</v>
      </c>
      <c r="M898" s="79">
        <f t="shared" si="79"/>
        <v>1235</v>
      </c>
      <c r="N898" s="81">
        <f t="shared" si="80"/>
        <v>2888</v>
      </c>
      <c r="O898" s="79">
        <f t="shared" si="81"/>
        <v>6735.5</v>
      </c>
      <c r="P898" s="124">
        <v>12171.21</v>
      </c>
      <c r="Q898" s="79">
        <f t="shared" si="82"/>
        <v>32501.21</v>
      </c>
      <c r="R898" s="124">
        <v>22463.94</v>
      </c>
      <c r="S898" s="79">
        <f t="shared" si="83"/>
        <v>14715.5</v>
      </c>
      <c r="T898" s="124">
        <v>62489.85</v>
      </c>
      <c r="U898" s="80" t="s">
        <v>167</v>
      </c>
      <c r="V898" s="97" t="s">
        <v>269</v>
      </c>
    </row>
    <row r="899" spans="1:22">
      <c r="A899" s="92">
        <v>892</v>
      </c>
      <c r="B899" s="92" t="s">
        <v>479</v>
      </c>
      <c r="C899" s="132" t="s">
        <v>21</v>
      </c>
      <c r="D899" s="132" t="s">
        <v>1171</v>
      </c>
      <c r="E899" s="93" t="s">
        <v>1288</v>
      </c>
      <c r="F899" s="94">
        <v>45839</v>
      </c>
      <c r="G899" s="94">
        <v>46023</v>
      </c>
      <c r="H899" s="133">
        <v>20000</v>
      </c>
      <c r="I899" s="132">
        <v>0</v>
      </c>
      <c r="J899" s="95">
        <v>25</v>
      </c>
      <c r="K899" s="132">
        <v>574</v>
      </c>
      <c r="L899" s="79">
        <f t="shared" si="78"/>
        <v>1419.9999999999998</v>
      </c>
      <c r="M899" s="79">
        <f t="shared" si="79"/>
        <v>260</v>
      </c>
      <c r="N899" s="81">
        <f t="shared" si="80"/>
        <v>608</v>
      </c>
      <c r="O899" s="79">
        <f t="shared" si="81"/>
        <v>1418</v>
      </c>
      <c r="P899" s="92">
        <v>125</v>
      </c>
      <c r="Q899" s="79">
        <f t="shared" si="82"/>
        <v>4405</v>
      </c>
      <c r="R899" s="124">
        <v>1307</v>
      </c>
      <c r="S899" s="79">
        <f t="shared" si="83"/>
        <v>3098</v>
      </c>
      <c r="T899" s="124">
        <v>18693</v>
      </c>
      <c r="U899" s="80" t="s">
        <v>167</v>
      </c>
      <c r="V899" s="97" t="s">
        <v>270</v>
      </c>
    </row>
    <row r="900" spans="1:22">
      <c r="A900" s="92">
        <v>893</v>
      </c>
      <c r="B900" s="92" t="s">
        <v>969</v>
      </c>
      <c r="C900" s="132" t="s">
        <v>261</v>
      </c>
      <c r="D900" s="132" t="s">
        <v>1155</v>
      </c>
      <c r="E900" s="93" t="s">
        <v>1288</v>
      </c>
      <c r="F900" s="94">
        <v>45748</v>
      </c>
      <c r="G900" s="94">
        <v>45962</v>
      </c>
      <c r="H900" s="133">
        <v>40000</v>
      </c>
      <c r="I900" s="132">
        <v>442.65</v>
      </c>
      <c r="J900" s="95">
        <v>25</v>
      </c>
      <c r="K900" s="133">
        <v>1148</v>
      </c>
      <c r="L900" s="79">
        <f t="shared" si="78"/>
        <v>2839.9999999999995</v>
      </c>
      <c r="M900" s="79">
        <f t="shared" si="79"/>
        <v>520</v>
      </c>
      <c r="N900" s="81">
        <f t="shared" si="80"/>
        <v>1216</v>
      </c>
      <c r="O900" s="79">
        <f t="shared" si="81"/>
        <v>2836</v>
      </c>
      <c r="P900" s="92">
        <v>25</v>
      </c>
      <c r="Q900" s="79">
        <f t="shared" si="82"/>
        <v>8585</v>
      </c>
      <c r="R900" s="124">
        <v>2831.65</v>
      </c>
      <c r="S900" s="79">
        <f t="shared" si="83"/>
        <v>6196</v>
      </c>
      <c r="T900" s="124">
        <v>37168.35</v>
      </c>
      <c r="U900" s="80" t="s">
        <v>167</v>
      </c>
      <c r="V900" s="97" t="s">
        <v>269</v>
      </c>
    </row>
    <row r="901" spans="1:22">
      <c r="A901" s="92">
        <v>894</v>
      </c>
      <c r="B901" s="92" t="s">
        <v>462</v>
      </c>
      <c r="C901" s="132" t="s">
        <v>67</v>
      </c>
      <c r="D901" s="132" t="s">
        <v>169</v>
      </c>
      <c r="E901" s="93" t="s">
        <v>1288</v>
      </c>
      <c r="F901" s="94">
        <v>45778</v>
      </c>
      <c r="G901" s="94">
        <v>45962</v>
      </c>
      <c r="H901" s="133">
        <v>25000</v>
      </c>
      <c r="I901" s="132">
        <v>0</v>
      </c>
      <c r="J901" s="95">
        <v>25</v>
      </c>
      <c r="K901" s="132">
        <v>717.5</v>
      </c>
      <c r="L901" s="79">
        <f t="shared" si="78"/>
        <v>1774.9999999999998</v>
      </c>
      <c r="M901" s="79">
        <f t="shared" si="79"/>
        <v>325</v>
      </c>
      <c r="N901" s="81">
        <f t="shared" si="80"/>
        <v>760</v>
      </c>
      <c r="O901" s="79">
        <f t="shared" si="81"/>
        <v>1772.5000000000002</v>
      </c>
      <c r="P901" s="124">
        <v>5032.5200000000004</v>
      </c>
      <c r="Q901" s="79">
        <f t="shared" si="82"/>
        <v>10382.52</v>
      </c>
      <c r="R901" s="124">
        <v>7394.09</v>
      </c>
      <c r="S901" s="79">
        <f t="shared" si="83"/>
        <v>3872.5</v>
      </c>
      <c r="T901" s="124">
        <v>18489.98</v>
      </c>
      <c r="U901" s="80" t="s">
        <v>167</v>
      </c>
      <c r="V901" s="97" t="s">
        <v>270</v>
      </c>
    </row>
    <row r="902" spans="1:22">
      <c r="A902" s="92">
        <v>895</v>
      </c>
      <c r="B902" s="92" t="s">
        <v>56</v>
      </c>
      <c r="C902" s="132" t="s">
        <v>23</v>
      </c>
      <c r="D902" s="132" t="s">
        <v>1150</v>
      </c>
      <c r="E902" s="93" t="s">
        <v>1288</v>
      </c>
      <c r="F902" s="94">
        <v>45839</v>
      </c>
      <c r="G902" s="94">
        <v>46023</v>
      </c>
      <c r="H902" s="133">
        <v>20000</v>
      </c>
      <c r="I902" s="132">
        <v>0</v>
      </c>
      <c r="J902" s="95">
        <v>25</v>
      </c>
      <c r="K902" s="132">
        <v>574</v>
      </c>
      <c r="L902" s="79">
        <f t="shared" si="78"/>
        <v>1419.9999999999998</v>
      </c>
      <c r="M902" s="79">
        <f t="shared" si="79"/>
        <v>260</v>
      </c>
      <c r="N902" s="81">
        <f t="shared" si="80"/>
        <v>608</v>
      </c>
      <c r="O902" s="79">
        <f t="shared" si="81"/>
        <v>1418</v>
      </c>
      <c r="P902" s="92">
        <v>25</v>
      </c>
      <c r="Q902" s="79">
        <f t="shared" si="82"/>
        <v>4305</v>
      </c>
      <c r="R902" s="124">
        <v>1207</v>
      </c>
      <c r="S902" s="79">
        <f t="shared" si="83"/>
        <v>3098</v>
      </c>
      <c r="T902" s="124">
        <v>18793</v>
      </c>
      <c r="U902" s="80" t="s">
        <v>167</v>
      </c>
      <c r="V902" s="97" t="s">
        <v>269</v>
      </c>
    </row>
    <row r="903" spans="1:22">
      <c r="A903" s="92">
        <v>896</v>
      </c>
      <c r="B903" s="92" t="s">
        <v>748</v>
      </c>
      <c r="C903" s="132" t="s">
        <v>41</v>
      </c>
      <c r="D903" s="132" t="s">
        <v>1154</v>
      </c>
      <c r="E903" s="93" t="s">
        <v>1288</v>
      </c>
      <c r="F903" s="94">
        <v>45778</v>
      </c>
      <c r="G903" s="94">
        <v>45962</v>
      </c>
      <c r="H903" s="133">
        <v>65000</v>
      </c>
      <c r="I903" s="133">
        <v>4427.58</v>
      </c>
      <c r="J903" s="95">
        <v>25</v>
      </c>
      <c r="K903" s="133">
        <v>1865.5</v>
      </c>
      <c r="L903" s="79">
        <f t="shared" si="78"/>
        <v>4615</v>
      </c>
      <c r="M903" s="79">
        <f t="shared" si="79"/>
        <v>845</v>
      </c>
      <c r="N903" s="81">
        <f t="shared" si="80"/>
        <v>1976</v>
      </c>
      <c r="O903" s="79">
        <f t="shared" si="81"/>
        <v>4608.5</v>
      </c>
      <c r="P903" s="124">
        <v>5025</v>
      </c>
      <c r="Q903" s="79">
        <f t="shared" si="82"/>
        <v>18935</v>
      </c>
      <c r="R903" s="124">
        <v>13294.08</v>
      </c>
      <c r="S903" s="79">
        <f t="shared" si="83"/>
        <v>10068.5</v>
      </c>
      <c r="T903" s="124">
        <v>51705.919999999998</v>
      </c>
      <c r="U903" s="80" t="s">
        <v>167</v>
      </c>
      <c r="V903" s="97" t="s">
        <v>270</v>
      </c>
    </row>
    <row r="904" spans="1:22">
      <c r="A904" s="92">
        <v>897</v>
      </c>
      <c r="B904" s="92" t="s">
        <v>47</v>
      </c>
      <c r="C904" s="132" t="s">
        <v>48</v>
      </c>
      <c r="D904" s="132" t="s">
        <v>1190</v>
      </c>
      <c r="E904" s="93" t="s">
        <v>1288</v>
      </c>
      <c r="F904" s="94">
        <v>45807</v>
      </c>
      <c r="G904" s="94">
        <v>45991</v>
      </c>
      <c r="H904" s="133">
        <v>12500</v>
      </c>
      <c r="I904" s="132">
        <v>0</v>
      </c>
      <c r="J904" s="95">
        <v>25</v>
      </c>
      <c r="K904" s="132">
        <v>358.75</v>
      </c>
      <c r="L904" s="79">
        <f t="shared" ref="L904:L967" si="84">H904*0.071</f>
        <v>887.49999999999989</v>
      </c>
      <c r="M904" s="79">
        <f t="shared" ref="M904:M967" si="85">H904*0.013</f>
        <v>162.5</v>
      </c>
      <c r="N904" s="81">
        <f t="shared" ref="N904:N967" si="86">+H904*0.0304</f>
        <v>380</v>
      </c>
      <c r="O904" s="79">
        <f t="shared" ref="O904:O967" si="87">H904*0.0709</f>
        <v>886.25000000000011</v>
      </c>
      <c r="P904" s="92">
        <v>25</v>
      </c>
      <c r="Q904" s="79">
        <f t="shared" si="82"/>
        <v>2700</v>
      </c>
      <c r="R904" s="124">
        <v>763.75</v>
      </c>
      <c r="S904" s="79">
        <f t="shared" si="83"/>
        <v>1936.25</v>
      </c>
      <c r="T904" s="124">
        <v>11736.25</v>
      </c>
      <c r="U904" s="80" t="s">
        <v>167</v>
      </c>
      <c r="V904" s="97" t="s">
        <v>270</v>
      </c>
    </row>
    <row r="905" spans="1:22">
      <c r="A905" s="92">
        <v>898</v>
      </c>
      <c r="B905" s="92" t="s">
        <v>819</v>
      </c>
      <c r="C905" s="132" t="s">
        <v>62</v>
      </c>
      <c r="D905" s="132" t="s">
        <v>1164</v>
      </c>
      <c r="E905" s="93" t="s">
        <v>1288</v>
      </c>
      <c r="F905" s="94">
        <v>45778</v>
      </c>
      <c r="G905" s="94">
        <v>45962</v>
      </c>
      <c r="H905" s="133">
        <v>40000</v>
      </c>
      <c r="I905" s="132">
        <v>442.65</v>
      </c>
      <c r="J905" s="95">
        <v>25</v>
      </c>
      <c r="K905" s="133">
        <v>1148</v>
      </c>
      <c r="L905" s="79">
        <f t="shared" si="84"/>
        <v>2839.9999999999995</v>
      </c>
      <c r="M905" s="79">
        <f t="shared" si="85"/>
        <v>520</v>
      </c>
      <c r="N905" s="81">
        <f t="shared" si="86"/>
        <v>1216</v>
      </c>
      <c r="O905" s="79">
        <f t="shared" si="87"/>
        <v>2836</v>
      </c>
      <c r="P905" s="92">
        <v>25</v>
      </c>
      <c r="Q905" s="79">
        <f t="shared" ref="Q905:Q968" si="88">SUM(K905:P905)</f>
        <v>8585</v>
      </c>
      <c r="R905" s="124">
        <v>2831.65</v>
      </c>
      <c r="S905" s="79">
        <f t="shared" ref="S905:S968" si="89">L905+M905+O905</f>
        <v>6196</v>
      </c>
      <c r="T905" s="124">
        <v>37168.35</v>
      </c>
      <c r="U905" s="80" t="s">
        <v>167</v>
      </c>
      <c r="V905" s="97" t="s">
        <v>269</v>
      </c>
    </row>
    <row r="906" spans="1:22">
      <c r="A906" s="92">
        <v>899</v>
      </c>
      <c r="B906" s="92" t="s">
        <v>1036</v>
      </c>
      <c r="C906" s="132" t="s">
        <v>59</v>
      </c>
      <c r="D906" s="132" t="s">
        <v>180</v>
      </c>
      <c r="E906" s="93" t="s">
        <v>1288</v>
      </c>
      <c r="F906" s="94">
        <v>45689</v>
      </c>
      <c r="G906" s="94">
        <v>45870</v>
      </c>
      <c r="H906" s="133">
        <v>52000</v>
      </c>
      <c r="I906" s="133">
        <v>2136.27</v>
      </c>
      <c r="J906" s="95">
        <v>25</v>
      </c>
      <c r="K906" s="133">
        <v>1492.4</v>
      </c>
      <c r="L906" s="79">
        <f t="shared" si="84"/>
        <v>3691.9999999999995</v>
      </c>
      <c r="M906" s="79">
        <f t="shared" si="85"/>
        <v>676</v>
      </c>
      <c r="N906" s="81">
        <f t="shared" si="86"/>
        <v>1580.8</v>
      </c>
      <c r="O906" s="79">
        <f t="shared" si="87"/>
        <v>3686.8</v>
      </c>
      <c r="P906" s="92">
        <v>25</v>
      </c>
      <c r="Q906" s="79">
        <f t="shared" si="88"/>
        <v>11153</v>
      </c>
      <c r="R906" s="124">
        <v>5234.47</v>
      </c>
      <c r="S906" s="79">
        <f t="shared" si="89"/>
        <v>8054.8</v>
      </c>
      <c r="T906" s="124">
        <v>46765.53</v>
      </c>
      <c r="U906" s="80" t="s">
        <v>167</v>
      </c>
      <c r="V906" s="97" t="s">
        <v>270</v>
      </c>
    </row>
    <row r="907" spans="1:22">
      <c r="A907" s="92">
        <v>900</v>
      </c>
      <c r="B907" s="92" t="s">
        <v>646</v>
      </c>
      <c r="C907" s="132" t="s">
        <v>35</v>
      </c>
      <c r="D907" s="132" t="s">
        <v>647</v>
      </c>
      <c r="E907" s="93" t="s">
        <v>1288</v>
      </c>
      <c r="F907" s="94">
        <v>45839</v>
      </c>
      <c r="G907" s="94">
        <v>46023</v>
      </c>
      <c r="H907" s="133">
        <v>75000</v>
      </c>
      <c r="I907" s="133">
        <v>5966.28</v>
      </c>
      <c r="J907" s="95">
        <v>25</v>
      </c>
      <c r="K907" s="133">
        <v>2152.5</v>
      </c>
      <c r="L907" s="79">
        <f t="shared" si="84"/>
        <v>5324.9999999999991</v>
      </c>
      <c r="M907" s="79">
        <f t="shared" si="85"/>
        <v>975</v>
      </c>
      <c r="N907" s="81">
        <f t="shared" si="86"/>
        <v>2280</v>
      </c>
      <c r="O907" s="79">
        <f t="shared" si="87"/>
        <v>5317.5</v>
      </c>
      <c r="P907" s="124">
        <v>1840.46</v>
      </c>
      <c r="Q907" s="79">
        <f t="shared" si="88"/>
        <v>17890.46</v>
      </c>
      <c r="R907" s="124">
        <v>12239.24</v>
      </c>
      <c r="S907" s="79">
        <f t="shared" si="89"/>
        <v>11617.5</v>
      </c>
      <c r="T907" s="124">
        <v>62760.76</v>
      </c>
      <c r="U907" s="80" t="s">
        <v>167</v>
      </c>
      <c r="V907" s="97" t="s">
        <v>269</v>
      </c>
    </row>
    <row r="908" spans="1:22">
      <c r="A908" s="92">
        <v>901</v>
      </c>
      <c r="B908" s="92" t="s">
        <v>523</v>
      </c>
      <c r="C908" s="132" t="s">
        <v>261</v>
      </c>
      <c r="D908" s="132" t="s">
        <v>173</v>
      </c>
      <c r="E908" s="93" t="s">
        <v>1288</v>
      </c>
      <c r="F908" s="94">
        <v>45807</v>
      </c>
      <c r="G908" s="94">
        <v>45991</v>
      </c>
      <c r="H908" s="133">
        <v>95000</v>
      </c>
      <c r="I908" s="133">
        <v>10929.24</v>
      </c>
      <c r="J908" s="95">
        <v>25</v>
      </c>
      <c r="K908" s="133">
        <v>2726.5</v>
      </c>
      <c r="L908" s="79">
        <f t="shared" si="84"/>
        <v>6744.9999999999991</v>
      </c>
      <c r="M908" s="79">
        <f t="shared" si="85"/>
        <v>1235</v>
      </c>
      <c r="N908" s="81">
        <f t="shared" si="86"/>
        <v>2888</v>
      </c>
      <c r="O908" s="79">
        <f t="shared" si="87"/>
        <v>6735.5</v>
      </c>
      <c r="P908" s="124">
        <v>39861.51</v>
      </c>
      <c r="Q908" s="79">
        <f t="shared" si="88"/>
        <v>60191.51</v>
      </c>
      <c r="R908" s="124">
        <v>52738.05</v>
      </c>
      <c r="S908" s="79">
        <f t="shared" si="89"/>
        <v>14715.5</v>
      </c>
      <c r="T908" s="124">
        <v>53664.06</v>
      </c>
      <c r="U908" s="80" t="s">
        <v>167</v>
      </c>
      <c r="V908" s="97" t="s">
        <v>270</v>
      </c>
    </row>
    <row r="909" spans="1:22">
      <c r="A909" s="92">
        <v>902</v>
      </c>
      <c r="B909" s="92" t="s">
        <v>365</v>
      </c>
      <c r="C909" s="132" t="s">
        <v>54</v>
      </c>
      <c r="D909" s="132" t="s">
        <v>177</v>
      </c>
      <c r="E909" s="93" t="s">
        <v>1288</v>
      </c>
      <c r="F909" s="94">
        <v>45778</v>
      </c>
      <c r="G909" s="94">
        <v>45962</v>
      </c>
      <c r="H909" s="133">
        <v>55000</v>
      </c>
      <c r="I909" s="133">
        <v>2559.6799999999998</v>
      </c>
      <c r="J909" s="95">
        <v>25</v>
      </c>
      <c r="K909" s="133">
        <v>1578.5</v>
      </c>
      <c r="L909" s="79">
        <f t="shared" si="84"/>
        <v>3904.9999999999995</v>
      </c>
      <c r="M909" s="79">
        <f t="shared" si="85"/>
        <v>715</v>
      </c>
      <c r="N909" s="81">
        <f t="shared" si="86"/>
        <v>1672</v>
      </c>
      <c r="O909" s="79">
        <f t="shared" si="87"/>
        <v>3899.5000000000005</v>
      </c>
      <c r="P909" s="92">
        <v>25</v>
      </c>
      <c r="Q909" s="79">
        <f t="shared" si="88"/>
        <v>11795</v>
      </c>
      <c r="R909" s="124">
        <v>5835.18</v>
      </c>
      <c r="S909" s="79">
        <f t="shared" si="89"/>
        <v>8519.5</v>
      </c>
      <c r="T909" s="124">
        <v>49164.82</v>
      </c>
      <c r="U909" s="80" t="s">
        <v>167</v>
      </c>
      <c r="V909" s="97" t="s">
        <v>270</v>
      </c>
    </row>
    <row r="910" spans="1:22">
      <c r="A910" s="92">
        <v>903</v>
      </c>
      <c r="B910" s="92" t="s">
        <v>313</v>
      </c>
      <c r="C910" s="132" t="s">
        <v>54</v>
      </c>
      <c r="D910" s="132" t="s">
        <v>1141</v>
      </c>
      <c r="E910" s="93" t="s">
        <v>1288</v>
      </c>
      <c r="F910" s="94">
        <v>45689</v>
      </c>
      <c r="G910" s="94">
        <v>45870</v>
      </c>
      <c r="H910" s="133">
        <v>60000</v>
      </c>
      <c r="I910" s="133">
        <v>3486.68</v>
      </c>
      <c r="J910" s="95">
        <v>25</v>
      </c>
      <c r="K910" s="133">
        <v>1722</v>
      </c>
      <c r="L910" s="79">
        <f t="shared" si="84"/>
        <v>4260</v>
      </c>
      <c r="M910" s="79">
        <f t="shared" si="85"/>
        <v>780</v>
      </c>
      <c r="N910" s="81">
        <f t="shared" si="86"/>
        <v>1824</v>
      </c>
      <c r="O910" s="79">
        <f t="shared" si="87"/>
        <v>4254</v>
      </c>
      <c r="P910" s="92">
        <v>125</v>
      </c>
      <c r="Q910" s="79">
        <f t="shared" si="88"/>
        <v>12965</v>
      </c>
      <c r="R910" s="124">
        <v>7157.68</v>
      </c>
      <c r="S910" s="79">
        <f t="shared" si="89"/>
        <v>9294</v>
      </c>
      <c r="T910" s="124">
        <v>52842.32</v>
      </c>
      <c r="U910" s="80" t="s">
        <v>167</v>
      </c>
      <c r="V910" s="97" t="s">
        <v>269</v>
      </c>
    </row>
    <row r="911" spans="1:22">
      <c r="A911" s="92">
        <v>904</v>
      </c>
      <c r="B911" s="92" t="s">
        <v>648</v>
      </c>
      <c r="C911" s="132" t="s">
        <v>649</v>
      </c>
      <c r="D911" s="132" t="s">
        <v>186</v>
      </c>
      <c r="E911" s="93" t="s">
        <v>1288</v>
      </c>
      <c r="F911" s="94">
        <v>45689</v>
      </c>
      <c r="G911" s="94">
        <v>45870</v>
      </c>
      <c r="H911" s="133">
        <v>90000</v>
      </c>
      <c r="I911" s="133">
        <v>9753.1200000000008</v>
      </c>
      <c r="J911" s="95">
        <v>25</v>
      </c>
      <c r="K911" s="133">
        <v>2583</v>
      </c>
      <c r="L911" s="79">
        <f t="shared" si="84"/>
        <v>6389.9999999999991</v>
      </c>
      <c r="M911" s="79">
        <f t="shared" si="85"/>
        <v>1170</v>
      </c>
      <c r="N911" s="81">
        <f t="shared" si="86"/>
        <v>2736</v>
      </c>
      <c r="O911" s="79">
        <f t="shared" si="87"/>
        <v>6381</v>
      </c>
      <c r="P911" s="92">
        <v>25</v>
      </c>
      <c r="Q911" s="79">
        <f t="shared" si="88"/>
        <v>19285</v>
      </c>
      <c r="R911" s="124">
        <v>18141.57</v>
      </c>
      <c r="S911" s="79">
        <f t="shared" si="89"/>
        <v>13941</v>
      </c>
      <c r="T911" s="124">
        <v>74902.880000000005</v>
      </c>
      <c r="U911" s="80" t="s">
        <v>167</v>
      </c>
      <c r="V911" s="97" t="s">
        <v>269</v>
      </c>
    </row>
    <row r="912" spans="1:22">
      <c r="A912" s="92">
        <v>905</v>
      </c>
      <c r="B912" s="92" t="s">
        <v>1122</v>
      </c>
      <c r="C912" s="132" t="s">
        <v>61</v>
      </c>
      <c r="D912" s="132" t="s">
        <v>186</v>
      </c>
      <c r="E912" s="93" t="s">
        <v>1288</v>
      </c>
      <c r="F912" s="94">
        <v>45717</v>
      </c>
      <c r="G912" s="94">
        <v>45901</v>
      </c>
      <c r="H912" s="133">
        <v>60000</v>
      </c>
      <c r="I912" s="133">
        <v>3486.68</v>
      </c>
      <c r="J912" s="95">
        <v>25</v>
      </c>
      <c r="K912" s="133">
        <v>1722</v>
      </c>
      <c r="L912" s="79">
        <f t="shared" si="84"/>
        <v>4260</v>
      </c>
      <c r="M912" s="79">
        <f t="shared" si="85"/>
        <v>780</v>
      </c>
      <c r="N912" s="81">
        <f t="shared" si="86"/>
        <v>1824</v>
      </c>
      <c r="O912" s="79">
        <f t="shared" si="87"/>
        <v>4254</v>
      </c>
      <c r="P912" s="92">
        <v>125</v>
      </c>
      <c r="Q912" s="79">
        <f t="shared" si="88"/>
        <v>12965</v>
      </c>
      <c r="R912" s="124">
        <v>7057.68</v>
      </c>
      <c r="S912" s="79">
        <f t="shared" si="89"/>
        <v>9294</v>
      </c>
      <c r="T912" s="124">
        <v>52942.32</v>
      </c>
      <c r="U912" s="80" t="s">
        <v>167</v>
      </c>
      <c r="V912" s="97" t="s">
        <v>270</v>
      </c>
    </row>
    <row r="913" spans="1:22">
      <c r="A913" s="92">
        <v>906</v>
      </c>
      <c r="B913" s="92" t="s">
        <v>1286</v>
      </c>
      <c r="C913" s="132" t="s">
        <v>1278</v>
      </c>
      <c r="D913" s="132" t="s">
        <v>1138</v>
      </c>
      <c r="E913" s="93" t="s">
        <v>1288</v>
      </c>
      <c r="F913" s="94">
        <v>45809</v>
      </c>
      <c r="G913" s="94">
        <v>45992</v>
      </c>
      <c r="H913" s="133">
        <v>95000</v>
      </c>
      <c r="I913" s="133">
        <v>10929.24</v>
      </c>
      <c r="J913" s="95">
        <v>25</v>
      </c>
      <c r="K913" s="133">
        <v>2726.5</v>
      </c>
      <c r="L913" s="79">
        <f t="shared" si="84"/>
        <v>6744.9999999999991</v>
      </c>
      <c r="M913" s="79">
        <f t="shared" si="85"/>
        <v>1235</v>
      </c>
      <c r="N913" s="81">
        <f t="shared" si="86"/>
        <v>2888</v>
      </c>
      <c r="O913" s="79">
        <f t="shared" si="87"/>
        <v>6735.5</v>
      </c>
      <c r="P913" s="92">
        <v>25</v>
      </c>
      <c r="Q913" s="79">
        <f t="shared" si="88"/>
        <v>20355</v>
      </c>
      <c r="R913" s="124">
        <v>16568.740000000002</v>
      </c>
      <c r="S913" s="79">
        <f t="shared" si="89"/>
        <v>14715.5</v>
      </c>
      <c r="T913" s="124">
        <v>78431.259999999995</v>
      </c>
      <c r="U913" s="80" t="s">
        <v>167</v>
      </c>
      <c r="V913" s="97" t="s">
        <v>269</v>
      </c>
    </row>
    <row r="914" spans="1:22">
      <c r="A914" s="92">
        <v>907</v>
      </c>
      <c r="B914" s="132" t="s">
        <v>1307</v>
      </c>
      <c r="C914" s="132" t="s">
        <v>265</v>
      </c>
      <c r="D914" s="132" t="s">
        <v>182</v>
      </c>
      <c r="E914" s="93" t="s">
        <v>1288</v>
      </c>
      <c r="F914" s="94">
        <v>45809</v>
      </c>
      <c r="G914" s="94">
        <v>45992</v>
      </c>
      <c r="H914" s="133">
        <v>80000</v>
      </c>
      <c r="I914" s="133">
        <v>7400.87</v>
      </c>
      <c r="J914" s="95">
        <v>25</v>
      </c>
      <c r="K914" s="133">
        <v>2296</v>
      </c>
      <c r="L914" s="79">
        <f t="shared" si="84"/>
        <v>5679.9999999999991</v>
      </c>
      <c r="M914" s="79">
        <f t="shared" si="85"/>
        <v>1040</v>
      </c>
      <c r="N914" s="81">
        <f t="shared" si="86"/>
        <v>2432</v>
      </c>
      <c r="O914" s="79">
        <f t="shared" si="87"/>
        <v>5672</v>
      </c>
      <c r="P914" s="132">
        <v>25</v>
      </c>
      <c r="Q914" s="79">
        <f t="shared" si="88"/>
        <v>17145</v>
      </c>
      <c r="R914" s="124">
        <v>12153.87</v>
      </c>
      <c r="S914" s="79">
        <f t="shared" si="89"/>
        <v>12392</v>
      </c>
      <c r="T914" s="133">
        <v>67846.13</v>
      </c>
      <c r="U914" s="80" t="s">
        <v>167</v>
      </c>
      <c r="V914" s="134" t="s">
        <v>269</v>
      </c>
    </row>
    <row r="915" spans="1:22">
      <c r="A915" s="92">
        <v>908</v>
      </c>
      <c r="B915" s="92" t="s">
        <v>867</v>
      </c>
      <c r="C915" s="132" t="s">
        <v>6</v>
      </c>
      <c r="D915" s="132" t="s">
        <v>170</v>
      </c>
      <c r="E915" s="93" t="s">
        <v>1288</v>
      </c>
      <c r="F915" s="94">
        <v>45717</v>
      </c>
      <c r="G915" s="94">
        <v>45901</v>
      </c>
      <c r="H915" s="133">
        <v>155000</v>
      </c>
      <c r="I915" s="133">
        <v>24613.88</v>
      </c>
      <c r="J915" s="95">
        <v>25</v>
      </c>
      <c r="K915" s="133">
        <v>4448.5</v>
      </c>
      <c r="L915" s="79">
        <f t="shared" si="84"/>
        <v>11004.999999999998</v>
      </c>
      <c r="M915" s="79">
        <f t="shared" si="85"/>
        <v>2015</v>
      </c>
      <c r="N915" s="81">
        <f t="shared" si="86"/>
        <v>4712</v>
      </c>
      <c r="O915" s="79">
        <f t="shared" si="87"/>
        <v>10989.5</v>
      </c>
      <c r="P915" s="124">
        <v>1740.46</v>
      </c>
      <c r="Q915" s="79">
        <f t="shared" si="88"/>
        <v>34910.46</v>
      </c>
      <c r="R915" s="124">
        <v>32571.59</v>
      </c>
      <c r="S915" s="79">
        <f t="shared" si="89"/>
        <v>24009.5</v>
      </c>
      <c r="T915" s="124">
        <v>121270.81</v>
      </c>
      <c r="U915" s="80" t="s">
        <v>167</v>
      </c>
      <c r="V915" s="97" t="s">
        <v>269</v>
      </c>
    </row>
    <row r="916" spans="1:22">
      <c r="A916" s="92">
        <v>909</v>
      </c>
      <c r="B916" s="92" t="s">
        <v>1123</v>
      </c>
      <c r="C916" s="132" t="s">
        <v>20</v>
      </c>
      <c r="D916" s="132" t="s">
        <v>183</v>
      </c>
      <c r="E916" s="93" t="s">
        <v>1288</v>
      </c>
      <c r="F916" s="94">
        <v>45717</v>
      </c>
      <c r="G916" s="94">
        <v>45901</v>
      </c>
      <c r="H916" s="133">
        <v>60000</v>
      </c>
      <c r="I916" s="133">
        <v>3486.68</v>
      </c>
      <c r="J916" s="95">
        <v>25</v>
      </c>
      <c r="K916" s="133">
        <v>1722</v>
      </c>
      <c r="L916" s="79">
        <f t="shared" si="84"/>
        <v>4260</v>
      </c>
      <c r="M916" s="79">
        <f t="shared" si="85"/>
        <v>780</v>
      </c>
      <c r="N916" s="81">
        <f t="shared" si="86"/>
        <v>1824</v>
      </c>
      <c r="O916" s="79">
        <f t="shared" si="87"/>
        <v>4254</v>
      </c>
      <c r="P916" s="92">
        <v>125</v>
      </c>
      <c r="Q916" s="79">
        <f t="shared" si="88"/>
        <v>12965</v>
      </c>
      <c r="R916" s="124">
        <v>7157.68</v>
      </c>
      <c r="S916" s="79">
        <f t="shared" si="89"/>
        <v>9294</v>
      </c>
      <c r="T916" s="124">
        <v>52842.32</v>
      </c>
      <c r="U916" s="80" t="s">
        <v>167</v>
      </c>
      <c r="V916" s="97" t="s">
        <v>270</v>
      </c>
    </row>
    <row r="917" spans="1:22">
      <c r="A917" s="92">
        <v>910</v>
      </c>
      <c r="B917" s="92" t="s">
        <v>1037</v>
      </c>
      <c r="C917" s="132" t="s">
        <v>261</v>
      </c>
      <c r="D917" s="132" t="s">
        <v>913</v>
      </c>
      <c r="E917" s="93" t="s">
        <v>1288</v>
      </c>
      <c r="F917" s="94">
        <v>45689</v>
      </c>
      <c r="G917" s="94">
        <v>45870</v>
      </c>
      <c r="H917" s="133">
        <v>80000</v>
      </c>
      <c r="I917" s="133">
        <v>7400.87</v>
      </c>
      <c r="J917" s="95">
        <v>25</v>
      </c>
      <c r="K917" s="133">
        <v>2296</v>
      </c>
      <c r="L917" s="79">
        <f t="shared" si="84"/>
        <v>5679.9999999999991</v>
      </c>
      <c r="M917" s="79">
        <f t="shared" si="85"/>
        <v>1040</v>
      </c>
      <c r="N917" s="81">
        <f t="shared" si="86"/>
        <v>2432</v>
      </c>
      <c r="O917" s="79">
        <f t="shared" si="87"/>
        <v>5672</v>
      </c>
      <c r="P917" s="92">
        <v>25</v>
      </c>
      <c r="Q917" s="79">
        <f t="shared" si="88"/>
        <v>17145</v>
      </c>
      <c r="R917" s="124">
        <v>12153.87</v>
      </c>
      <c r="S917" s="79">
        <f t="shared" si="89"/>
        <v>12392</v>
      </c>
      <c r="T917" s="124">
        <v>67846.13</v>
      </c>
      <c r="U917" s="80" t="s">
        <v>167</v>
      </c>
      <c r="V917" s="97" t="s">
        <v>270</v>
      </c>
    </row>
    <row r="918" spans="1:22">
      <c r="A918" s="92">
        <v>911</v>
      </c>
      <c r="B918" s="92" t="s">
        <v>803</v>
      </c>
      <c r="C918" s="132" t="s">
        <v>381</v>
      </c>
      <c r="D918" s="132" t="s">
        <v>1143</v>
      </c>
      <c r="E918" s="93" t="s">
        <v>1288</v>
      </c>
      <c r="F918" s="94">
        <v>45778</v>
      </c>
      <c r="G918" s="94">
        <v>45962</v>
      </c>
      <c r="H918" s="133">
        <v>30000</v>
      </c>
      <c r="I918" s="132">
        <v>0</v>
      </c>
      <c r="J918" s="95">
        <v>25</v>
      </c>
      <c r="K918" s="132">
        <v>861</v>
      </c>
      <c r="L918" s="79">
        <f t="shared" si="84"/>
        <v>2130</v>
      </c>
      <c r="M918" s="79">
        <f t="shared" si="85"/>
        <v>390</v>
      </c>
      <c r="N918" s="81">
        <f t="shared" si="86"/>
        <v>912</v>
      </c>
      <c r="O918" s="79">
        <f t="shared" si="87"/>
        <v>2127</v>
      </c>
      <c r="P918" s="92">
        <v>25</v>
      </c>
      <c r="Q918" s="79">
        <f t="shared" si="88"/>
        <v>6445</v>
      </c>
      <c r="R918" s="124">
        <v>1798</v>
      </c>
      <c r="S918" s="79">
        <f t="shared" si="89"/>
        <v>4647</v>
      </c>
      <c r="T918" s="124">
        <v>28202</v>
      </c>
      <c r="U918" s="80" t="s">
        <v>167</v>
      </c>
      <c r="V918" s="97" t="s">
        <v>269</v>
      </c>
    </row>
    <row r="919" spans="1:22">
      <c r="A919" s="92">
        <v>912</v>
      </c>
      <c r="B919" s="92" t="s">
        <v>12</v>
      </c>
      <c r="C919" s="132" t="s">
        <v>13</v>
      </c>
      <c r="D919" s="132" t="s">
        <v>191</v>
      </c>
      <c r="E919" s="93" t="s">
        <v>1288</v>
      </c>
      <c r="F919" s="94">
        <v>45839</v>
      </c>
      <c r="G919" s="94">
        <v>46023</v>
      </c>
      <c r="H919" s="133">
        <v>90000</v>
      </c>
      <c r="I919" s="133">
        <v>9324.25</v>
      </c>
      <c r="J919" s="95">
        <v>25</v>
      </c>
      <c r="K919" s="133">
        <v>2583</v>
      </c>
      <c r="L919" s="79">
        <f t="shared" si="84"/>
        <v>6389.9999999999991</v>
      </c>
      <c r="M919" s="79">
        <f t="shared" si="85"/>
        <v>1170</v>
      </c>
      <c r="N919" s="81">
        <f t="shared" si="86"/>
        <v>2736</v>
      </c>
      <c r="O919" s="79">
        <f t="shared" si="87"/>
        <v>6381</v>
      </c>
      <c r="P919" s="124">
        <v>2401.46</v>
      </c>
      <c r="Q919" s="79">
        <f t="shared" si="88"/>
        <v>21661.46</v>
      </c>
      <c r="R919" s="124">
        <v>17044.71</v>
      </c>
      <c r="S919" s="79">
        <f t="shared" si="89"/>
        <v>13941</v>
      </c>
      <c r="T919" s="124">
        <v>72955.289999999994</v>
      </c>
      <c r="U919" s="80" t="s">
        <v>167</v>
      </c>
      <c r="V919" s="97" t="s">
        <v>270</v>
      </c>
    </row>
    <row r="920" spans="1:22">
      <c r="A920" s="92">
        <v>913</v>
      </c>
      <c r="B920" s="92" t="s">
        <v>1038</v>
      </c>
      <c r="C920" s="132" t="s">
        <v>414</v>
      </c>
      <c r="D920" s="132" t="s">
        <v>209</v>
      </c>
      <c r="E920" s="93" t="s">
        <v>1288</v>
      </c>
      <c r="F920" s="94">
        <v>45689</v>
      </c>
      <c r="G920" s="94">
        <v>45870</v>
      </c>
      <c r="H920" s="133">
        <v>35000</v>
      </c>
      <c r="I920" s="132">
        <v>0</v>
      </c>
      <c r="J920" s="95">
        <v>25</v>
      </c>
      <c r="K920" s="133">
        <v>1004.5</v>
      </c>
      <c r="L920" s="79">
        <f t="shared" si="84"/>
        <v>2485</v>
      </c>
      <c r="M920" s="79">
        <f t="shared" si="85"/>
        <v>455</v>
      </c>
      <c r="N920" s="81">
        <f t="shared" si="86"/>
        <v>1064</v>
      </c>
      <c r="O920" s="79">
        <f t="shared" si="87"/>
        <v>2481.5</v>
      </c>
      <c r="P920" s="124">
        <v>3793.96</v>
      </c>
      <c r="Q920" s="79">
        <f t="shared" si="88"/>
        <v>11283.96</v>
      </c>
      <c r="R920" s="124">
        <v>3093.5</v>
      </c>
      <c r="S920" s="79">
        <f t="shared" si="89"/>
        <v>5421.5</v>
      </c>
      <c r="T920" s="124">
        <v>29137.54</v>
      </c>
      <c r="U920" s="80" t="s">
        <v>167</v>
      </c>
      <c r="V920" s="97" t="s">
        <v>270</v>
      </c>
    </row>
    <row r="921" spans="1:22">
      <c r="A921" s="92">
        <v>914</v>
      </c>
      <c r="B921" s="92" t="s">
        <v>347</v>
      </c>
      <c r="C921" s="132" t="s">
        <v>21</v>
      </c>
      <c r="D921" s="132" t="s">
        <v>1151</v>
      </c>
      <c r="E921" s="93" t="s">
        <v>1288</v>
      </c>
      <c r="F921" s="94">
        <v>45717</v>
      </c>
      <c r="G921" s="94">
        <v>45901</v>
      </c>
      <c r="H921" s="133">
        <v>20000</v>
      </c>
      <c r="I921" s="132">
        <v>0</v>
      </c>
      <c r="J921" s="95">
        <v>25</v>
      </c>
      <c r="K921" s="132">
        <v>574</v>
      </c>
      <c r="L921" s="79">
        <f t="shared" si="84"/>
        <v>1419.9999999999998</v>
      </c>
      <c r="M921" s="79">
        <f t="shared" si="85"/>
        <v>260</v>
      </c>
      <c r="N921" s="81">
        <f t="shared" si="86"/>
        <v>608</v>
      </c>
      <c r="O921" s="79">
        <f t="shared" si="87"/>
        <v>1418</v>
      </c>
      <c r="P921" s="92">
        <v>25</v>
      </c>
      <c r="Q921" s="79">
        <f t="shared" si="88"/>
        <v>4305</v>
      </c>
      <c r="R921" s="124">
        <v>1207</v>
      </c>
      <c r="S921" s="79">
        <f t="shared" si="89"/>
        <v>3098</v>
      </c>
      <c r="T921" s="124">
        <v>18793</v>
      </c>
      <c r="U921" s="80" t="s">
        <v>167</v>
      </c>
      <c r="V921" s="97" t="s">
        <v>269</v>
      </c>
    </row>
    <row r="922" spans="1:22">
      <c r="A922" s="92">
        <v>915</v>
      </c>
      <c r="B922" s="92" t="s">
        <v>304</v>
      </c>
      <c r="C922" s="132" t="s">
        <v>61</v>
      </c>
      <c r="D922" s="132" t="s">
        <v>1199</v>
      </c>
      <c r="E922" s="93" t="s">
        <v>1288</v>
      </c>
      <c r="F922" s="94">
        <v>45689</v>
      </c>
      <c r="G922" s="94">
        <v>45870</v>
      </c>
      <c r="H922" s="133">
        <v>35000</v>
      </c>
      <c r="I922" s="132">
        <v>0</v>
      </c>
      <c r="J922" s="95">
        <v>25</v>
      </c>
      <c r="K922" s="133">
        <v>1004.5</v>
      </c>
      <c r="L922" s="79">
        <f t="shared" si="84"/>
        <v>2485</v>
      </c>
      <c r="M922" s="79">
        <f t="shared" si="85"/>
        <v>455</v>
      </c>
      <c r="N922" s="81">
        <f t="shared" si="86"/>
        <v>1064</v>
      </c>
      <c r="O922" s="79">
        <f t="shared" si="87"/>
        <v>2481.5</v>
      </c>
      <c r="P922" s="92">
        <v>25</v>
      </c>
      <c r="Q922" s="79">
        <f t="shared" si="88"/>
        <v>7515</v>
      </c>
      <c r="R922" s="124">
        <v>1254.28</v>
      </c>
      <c r="S922" s="79">
        <f t="shared" si="89"/>
        <v>5421.5</v>
      </c>
      <c r="T922" s="124">
        <v>32906.5</v>
      </c>
      <c r="U922" s="80" t="s">
        <v>167</v>
      </c>
      <c r="V922" s="97" t="s">
        <v>269</v>
      </c>
    </row>
    <row r="923" spans="1:22">
      <c r="A923" s="92">
        <v>916</v>
      </c>
      <c r="B923" s="92" t="s">
        <v>970</v>
      </c>
      <c r="C923" s="132" t="s">
        <v>13</v>
      </c>
      <c r="D923" s="132" t="s">
        <v>186</v>
      </c>
      <c r="E923" s="93" t="s">
        <v>1288</v>
      </c>
      <c r="F923" s="94">
        <v>45748</v>
      </c>
      <c r="G923" s="94">
        <v>45962</v>
      </c>
      <c r="H923" s="133">
        <v>80000</v>
      </c>
      <c r="I923" s="133">
        <v>7400.87</v>
      </c>
      <c r="J923" s="95">
        <v>25</v>
      </c>
      <c r="K923" s="133">
        <v>2296</v>
      </c>
      <c r="L923" s="79">
        <f t="shared" si="84"/>
        <v>5679.9999999999991</v>
      </c>
      <c r="M923" s="79">
        <f t="shared" si="85"/>
        <v>1040</v>
      </c>
      <c r="N923" s="81">
        <f t="shared" si="86"/>
        <v>2432</v>
      </c>
      <c r="O923" s="79">
        <f t="shared" si="87"/>
        <v>5672</v>
      </c>
      <c r="P923" s="124">
        <v>2125</v>
      </c>
      <c r="Q923" s="79">
        <f t="shared" si="88"/>
        <v>19245</v>
      </c>
      <c r="R923" s="124">
        <v>12153.87</v>
      </c>
      <c r="S923" s="79">
        <f t="shared" si="89"/>
        <v>12392</v>
      </c>
      <c r="T923" s="124">
        <v>65846.13</v>
      </c>
      <c r="U923" s="80" t="s">
        <v>167</v>
      </c>
      <c r="V923" s="97" t="s">
        <v>270</v>
      </c>
    </row>
    <row r="924" spans="1:22">
      <c r="A924" s="92">
        <v>917</v>
      </c>
      <c r="B924" s="92" t="s">
        <v>247</v>
      </c>
      <c r="C924" s="132" t="s">
        <v>21</v>
      </c>
      <c r="D924" s="132" t="s">
        <v>1145</v>
      </c>
      <c r="E924" s="93" t="s">
        <v>1288</v>
      </c>
      <c r="F924" s="94">
        <v>45689</v>
      </c>
      <c r="G924" s="94">
        <v>45870</v>
      </c>
      <c r="H924" s="133">
        <v>20000</v>
      </c>
      <c r="I924" s="132">
        <v>0</v>
      </c>
      <c r="J924" s="95">
        <v>25</v>
      </c>
      <c r="K924" s="132">
        <v>574</v>
      </c>
      <c r="L924" s="79">
        <f t="shared" si="84"/>
        <v>1419.9999999999998</v>
      </c>
      <c r="M924" s="79">
        <f t="shared" si="85"/>
        <v>260</v>
      </c>
      <c r="N924" s="81">
        <f t="shared" si="86"/>
        <v>608</v>
      </c>
      <c r="O924" s="79">
        <f t="shared" si="87"/>
        <v>1418</v>
      </c>
      <c r="P924" s="92">
        <v>125</v>
      </c>
      <c r="Q924" s="79">
        <f t="shared" si="88"/>
        <v>4405</v>
      </c>
      <c r="R924" s="124">
        <v>1307</v>
      </c>
      <c r="S924" s="79">
        <f t="shared" si="89"/>
        <v>3098</v>
      </c>
      <c r="T924" s="124">
        <v>18693</v>
      </c>
      <c r="U924" s="80" t="s">
        <v>167</v>
      </c>
      <c r="V924" s="97" t="s">
        <v>269</v>
      </c>
    </row>
    <row r="925" spans="1:22">
      <c r="A925" s="92">
        <v>918</v>
      </c>
      <c r="B925" s="92" t="s">
        <v>702</v>
      </c>
      <c r="C925" s="132" t="s">
        <v>20</v>
      </c>
      <c r="D925" s="132" t="s">
        <v>509</v>
      </c>
      <c r="E925" s="93" t="s">
        <v>1288</v>
      </c>
      <c r="F925" s="94">
        <v>45839</v>
      </c>
      <c r="G925" s="94">
        <v>46023</v>
      </c>
      <c r="H925" s="133">
        <v>60000</v>
      </c>
      <c r="I925" s="133">
        <v>3486.68</v>
      </c>
      <c r="J925" s="95">
        <v>25</v>
      </c>
      <c r="K925" s="133">
        <v>1722</v>
      </c>
      <c r="L925" s="79">
        <f t="shared" si="84"/>
        <v>4260</v>
      </c>
      <c r="M925" s="79">
        <f t="shared" si="85"/>
        <v>780</v>
      </c>
      <c r="N925" s="81">
        <f t="shared" si="86"/>
        <v>1824</v>
      </c>
      <c r="O925" s="79">
        <f t="shared" si="87"/>
        <v>4254</v>
      </c>
      <c r="P925" s="92">
        <v>25</v>
      </c>
      <c r="Q925" s="79">
        <f t="shared" si="88"/>
        <v>12865</v>
      </c>
      <c r="R925" s="124">
        <v>4834</v>
      </c>
      <c r="S925" s="79">
        <f t="shared" si="89"/>
        <v>9294</v>
      </c>
      <c r="T925" s="124">
        <v>52942.32</v>
      </c>
      <c r="U925" s="80" t="s">
        <v>167</v>
      </c>
      <c r="V925" s="97" t="s">
        <v>270</v>
      </c>
    </row>
    <row r="926" spans="1:22">
      <c r="A926" s="92">
        <v>919</v>
      </c>
      <c r="B926" s="92" t="s">
        <v>139</v>
      </c>
      <c r="C926" s="132" t="s">
        <v>102</v>
      </c>
      <c r="D926" s="132" t="s">
        <v>1141</v>
      </c>
      <c r="E926" s="93" t="s">
        <v>1288</v>
      </c>
      <c r="F926" s="94">
        <v>45689</v>
      </c>
      <c r="G926" s="94">
        <v>45870</v>
      </c>
      <c r="H926" s="133">
        <v>20000</v>
      </c>
      <c r="I926" s="132">
        <v>0</v>
      </c>
      <c r="J926" s="95">
        <v>25</v>
      </c>
      <c r="K926" s="132">
        <v>574</v>
      </c>
      <c r="L926" s="79">
        <f t="shared" si="84"/>
        <v>1419.9999999999998</v>
      </c>
      <c r="M926" s="79">
        <f t="shared" si="85"/>
        <v>260</v>
      </c>
      <c r="N926" s="81">
        <f t="shared" si="86"/>
        <v>608</v>
      </c>
      <c r="O926" s="79">
        <f t="shared" si="87"/>
        <v>1418</v>
      </c>
      <c r="P926" s="92">
        <v>125</v>
      </c>
      <c r="Q926" s="79">
        <f t="shared" si="88"/>
        <v>4405</v>
      </c>
      <c r="R926" s="124">
        <v>1207</v>
      </c>
      <c r="S926" s="79">
        <f t="shared" si="89"/>
        <v>3098</v>
      </c>
      <c r="T926" s="124">
        <v>18693</v>
      </c>
      <c r="U926" s="80" t="s">
        <v>167</v>
      </c>
      <c r="V926" s="97" t="s">
        <v>270</v>
      </c>
    </row>
    <row r="927" spans="1:22">
      <c r="A927" s="92">
        <v>920</v>
      </c>
      <c r="B927" s="92" t="s">
        <v>429</v>
      </c>
      <c r="C927" s="132" t="s">
        <v>41</v>
      </c>
      <c r="D927" s="132" t="s">
        <v>1178</v>
      </c>
      <c r="E927" s="93" t="s">
        <v>1288</v>
      </c>
      <c r="F927" s="94">
        <v>45689</v>
      </c>
      <c r="G927" s="94">
        <v>45870</v>
      </c>
      <c r="H927" s="133">
        <v>58000</v>
      </c>
      <c r="I927" s="133">
        <v>3110.32</v>
      </c>
      <c r="J927" s="95">
        <v>25</v>
      </c>
      <c r="K927" s="133">
        <v>1664.6</v>
      </c>
      <c r="L927" s="79">
        <f t="shared" si="84"/>
        <v>4118</v>
      </c>
      <c r="M927" s="79">
        <f t="shared" si="85"/>
        <v>754</v>
      </c>
      <c r="N927" s="81">
        <f t="shared" si="86"/>
        <v>1763.2</v>
      </c>
      <c r="O927" s="79">
        <f t="shared" si="87"/>
        <v>4112.2</v>
      </c>
      <c r="P927" s="92">
        <v>25</v>
      </c>
      <c r="Q927" s="79">
        <f t="shared" si="88"/>
        <v>12437</v>
      </c>
      <c r="R927" s="124">
        <v>6563.12</v>
      </c>
      <c r="S927" s="79">
        <f t="shared" si="89"/>
        <v>8984.2000000000007</v>
      </c>
      <c r="T927" s="124">
        <v>51436.88</v>
      </c>
      <c r="U927" s="80" t="s">
        <v>167</v>
      </c>
      <c r="V927" s="97" t="s">
        <v>270</v>
      </c>
    </row>
    <row r="928" spans="1:22">
      <c r="A928" s="92">
        <v>921</v>
      </c>
      <c r="B928" s="92" t="s">
        <v>1124</v>
      </c>
      <c r="C928" s="132" t="s">
        <v>54</v>
      </c>
      <c r="D928" s="132" t="s">
        <v>174</v>
      </c>
      <c r="E928" s="93" t="s">
        <v>1288</v>
      </c>
      <c r="F928" s="94">
        <v>45717</v>
      </c>
      <c r="G928" s="94">
        <v>45901</v>
      </c>
      <c r="H928" s="133">
        <v>95000</v>
      </c>
      <c r="I928" s="133">
        <v>10929.24</v>
      </c>
      <c r="J928" s="95">
        <v>25</v>
      </c>
      <c r="K928" s="133">
        <v>2726.5</v>
      </c>
      <c r="L928" s="79">
        <f t="shared" si="84"/>
        <v>6744.9999999999991</v>
      </c>
      <c r="M928" s="79">
        <f t="shared" si="85"/>
        <v>1235</v>
      </c>
      <c r="N928" s="81">
        <f t="shared" si="86"/>
        <v>2888</v>
      </c>
      <c r="O928" s="79">
        <f t="shared" si="87"/>
        <v>6735.5</v>
      </c>
      <c r="P928" s="92">
        <v>25</v>
      </c>
      <c r="Q928" s="79">
        <f t="shared" si="88"/>
        <v>20355</v>
      </c>
      <c r="R928" s="124">
        <v>16568.740000000002</v>
      </c>
      <c r="S928" s="79">
        <f t="shared" si="89"/>
        <v>14715.5</v>
      </c>
      <c r="T928" s="124">
        <v>78431.259999999995</v>
      </c>
      <c r="U928" s="80" t="s">
        <v>167</v>
      </c>
      <c r="V928" s="97" t="s">
        <v>269</v>
      </c>
    </row>
    <row r="929" spans="1:22">
      <c r="A929" s="92">
        <v>922</v>
      </c>
      <c r="B929" s="92" t="s">
        <v>608</v>
      </c>
      <c r="C929" s="132" t="s">
        <v>54</v>
      </c>
      <c r="D929" s="132" t="s">
        <v>1143</v>
      </c>
      <c r="E929" s="93" t="s">
        <v>1288</v>
      </c>
      <c r="F929" s="94">
        <v>45689</v>
      </c>
      <c r="G929" s="94">
        <v>45870</v>
      </c>
      <c r="H929" s="133">
        <v>75000</v>
      </c>
      <c r="I929" s="133">
        <v>6309.38</v>
      </c>
      <c r="J929" s="95">
        <v>25</v>
      </c>
      <c r="K929" s="133">
        <v>2152.5</v>
      </c>
      <c r="L929" s="79">
        <f t="shared" si="84"/>
        <v>5324.9999999999991</v>
      </c>
      <c r="M929" s="79">
        <f t="shared" si="85"/>
        <v>975</v>
      </c>
      <c r="N929" s="81">
        <f t="shared" si="86"/>
        <v>2280</v>
      </c>
      <c r="O929" s="79">
        <f t="shared" si="87"/>
        <v>5317.5</v>
      </c>
      <c r="P929" s="92">
        <v>25</v>
      </c>
      <c r="Q929" s="79">
        <f t="shared" si="88"/>
        <v>16075</v>
      </c>
      <c r="R929" s="124">
        <v>10766.88</v>
      </c>
      <c r="S929" s="79">
        <f t="shared" si="89"/>
        <v>11617.5</v>
      </c>
      <c r="T929" s="124">
        <v>64233.120000000003</v>
      </c>
      <c r="U929" s="80" t="s">
        <v>167</v>
      </c>
      <c r="V929" s="97" t="s">
        <v>269</v>
      </c>
    </row>
    <row r="930" spans="1:22">
      <c r="A930" s="92">
        <v>923</v>
      </c>
      <c r="B930" s="92" t="s">
        <v>430</v>
      </c>
      <c r="C930" s="132" t="s">
        <v>21</v>
      </c>
      <c r="D930" s="132" t="s">
        <v>1145</v>
      </c>
      <c r="E930" s="93" t="s">
        <v>1288</v>
      </c>
      <c r="F930" s="94">
        <v>45839</v>
      </c>
      <c r="G930" s="94">
        <v>46023</v>
      </c>
      <c r="H930" s="133">
        <v>20000</v>
      </c>
      <c r="I930" s="132">
        <v>0</v>
      </c>
      <c r="J930" s="95">
        <v>25</v>
      </c>
      <c r="K930" s="132">
        <v>574</v>
      </c>
      <c r="L930" s="79">
        <f t="shared" si="84"/>
        <v>1419.9999999999998</v>
      </c>
      <c r="M930" s="79">
        <f t="shared" si="85"/>
        <v>260</v>
      </c>
      <c r="N930" s="81">
        <f t="shared" si="86"/>
        <v>608</v>
      </c>
      <c r="O930" s="79">
        <f t="shared" si="87"/>
        <v>1418</v>
      </c>
      <c r="P930" s="92">
        <v>125</v>
      </c>
      <c r="Q930" s="79">
        <f t="shared" si="88"/>
        <v>4405</v>
      </c>
      <c r="R930" s="124">
        <v>1307</v>
      </c>
      <c r="S930" s="79">
        <f t="shared" si="89"/>
        <v>3098</v>
      </c>
      <c r="T930" s="124">
        <v>18693</v>
      </c>
      <c r="U930" s="80" t="s">
        <v>167</v>
      </c>
      <c r="V930" s="97" t="s">
        <v>269</v>
      </c>
    </row>
    <row r="931" spans="1:22">
      <c r="A931" s="92">
        <v>924</v>
      </c>
      <c r="B931" s="92" t="s">
        <v>820</v>
      </c>
      <c r="C931" s="132" t="s">
        <v>380</v>
      </c>
      <c r="D931" s="132" t="s">
        <v>1221</v>
      </c>
      <c r="E931" s="93" t="s">
        <v>1288</v>
      </c>
      <c r="F931" s="94">
        <v>45839</v>
      </c>
      <c r="G931" s="94">
        <v>46023</v>
      </c>
      <c r="H931" s="133">
        <v>40000</v>
      </c>
      <c r="I931" s="132">
        <v>442.65</v>
      </c>
      <c r="J931" s="95">
        <v>25</v>
      </c>
      <c r="K931" s="133">
        <v>1148</v>
      </c>
      <c r="L931" s="79">
        <f t="shared" si="84"/>
        <v>2839.9999999999995</v>
      </c>
      <c r="M931" s="79">
        <f t="shared" si="85"/>
        <v>520</v>
      </c>
      <c r="N931" s="81">
        <f t="shared" si="86"/>
        <v>1216</v>
      </c>
      <c r="O931" s="79">
        <f t="shared" si="87"/>
        <v>2836</v>
      </c>
      <c r="P931" s="92">
        <v>25</v>
      </c>
      <c r="Q931" s="79">
        <f t="shared" si="88"/>
        <v>8585</v>
      </c>
      <c r="R931" s="124">
        <v>2831.65</v>
      </c>
      <c r="S931" s="79">
        <f t="shared" si="89"/>
        <v>6196</v>
      </c>
      <c r="T931" s="124">
        <v>37168.35</v>
      </c>
      <c r="U931" s="80" t="s">
        <v>167</v>
      </c>
      <c r="V931" s="97" t="s">
        <v>269</v>
      </c>
    </row>
    <row r="932" spans="1:22">
      <c r="A932" s="92">
        <v>925</v>
      </c>
      <c r="B932" s="92" t="s">
        <v>237</v>
      </c>
      <c r="C932" s="132" t="s">
        <v>21</v>
      </c>
      <c r="D932" s="132" t="s">
        <v>1243</v>
      </c>
      <c r="E932" s="93" t="s">
        <v>1288</v>
      </c>
      <c r="F932" s="94">
        <v>45689</v>
      </c>
      <c r="G932" s="94">
        <v>45870</v>
      </c>
      <c r="H932" s="133">
        <v>20000</v>
      </c>
      <c r="I932" s="132">
        <v>0</v>
      </c>
      <c r="J932" s="95">
        <v>25</v>
      </c>
      <c r="K932" s="132">
        <v>574</v>
      </c>
      <c r="L932" s="79">
        <f t="shared" si="84"/>
        <v>1419.9999999999998</v>
      </c>
      <c r="M932" s="79">
        <f t="shared" si="85"/>
        <v>260</v>
      </c>
      <c r="N932" s="81">
        <f t="shared" si="86"/>
        <v>608</v>
      </c>
      <c r="O932" s="79">
        <f t="shared" si="87"/>
        <v>1418</v>
      </c>
      <c r="P932" s="92">
        <v>725</v>
      </c>
      <c r="Q932" s="79">
        <f t="shared" si="88"/>
        <v>5005</v>
      </c>
      <c r="R932" s="124">
        <v>1907</v>
      </c>
      <c r="S932" s="79">
        <f t="shared" si="89"/>
        <v>3098</v>
      </c>
      <c r="T932" s="124">
        <v>18093</v>
      </c>
      <c r="U932" s="80" t="s">
        <v>167</v>
      </c>
      <c r="V932" s="97" t="s">
        <v>269</v>
      </c>
    </row>
    <row r="933" spans="1:22">
      <c r="A933" s="92">
        <v>926</v>
      </c>
      <c r="B933" s="92" t="s">
        <v>556</v>
      </c>
      <c r="C933" s="132" t="s">
        <v>54</v>
      </c>
      <c r="D933" s="132" t="s">
        <v>177</v>
      </c>
      <c r="E933" s="93" t="s">
        <v>1288</v>
      </c>
      <c r="F933" s="94">
        <v>45717</v>
      </c>
      <c r="G933" s="94">
        <v>45901</v>
      </c>
      <c r="H933" s="133">
        <v>55000</v>
      </c>
      <c r="I933" s="133">
        <v>2302.36</v>
      </c>
      <c r="J933" s="95">
        <v>25</v>
      </c>
      <c r="K933" s="133">
        <v>1578.5</v>
      </c>
      <c r="L933" s="79">
        <f t="shared" si="84"/>
        <v>3904.9999999999995</v>
      </c>
      <c r="M933" s="79">
        <f t="shared" si="85"/>
        <v>715</v>
      </c>
      <c r="N933" s="81">
        <f t="shared" si="86"/>
        <v>1672</v>
      </c>
      <c r="O933" s="79">
        <f t="shared" si="87"/>
        <v>3899.5000000000005</v>
      </c>
      <c r="P933" s="124">
        <v>1740.46</v>
      </c>
      <c r="Q933" s="79">
        <f t="shared" si="88"/>
        <v>13510.46</v>
      </c>
      <c r="R933" s="124">
        <v>7293.32</v>
      </c>
      <c r="S933" s="79">
        <f t="shared" si="89"/>
        <v>8519.5</v>
      </c>
      <c r="T933" s="124">
        <v>47706.68</v>
      </c>
      <c r="U933" s="80" t="s">
        <v>167</v>
      </c>
      <c r="V933" s="97" t="s">
        <v>269</v>
      </c>
    </row>
    <row r="934" spans="1:22">
      <c r="A934" s="92">
        <v>927</v>
      </c>
      <c r="B934" s="92" t="s">
        <v>868</v>
      </c>
      <c r="C934" s="132" t="s">
        <v>1046</v>
      </c>
      <c r="D934" s="132" t="s">
        <v>1047</v>
      </c>
      <c r="E934" s="93" t="s">
        <v>1288</v>
      </c>
      <c r="F934" s="94">
        <v>45839</v>
      </c>
      <c r="G934" s="94">
        <v>46023</v>
      </c>
      <c r="H934" s="133">
        <v>145000</v>
      </c>
      <c r="I934" s="133">
        <v>22690.49</v>
      </c>
      <c r="J934" s="95">
        <v>25</v>
      </c>
      <c r="K934" s="133">
        <v>4161.5</v>
      </c>
      <c r="L934" s="79">
        <f t="shared" si="84"/>
        <v>10294.999999999998</v>
      </c>
      <c r="M934" s="79">
        <f t="shared" si="85"/>
        <v>1885</v>
      </c>
      <c r="N934" s="81">
        <f t="shared" si="86"/>
        <v>4408</v>
      </c>
      <c r="O934" s="79">
        <f t="shared" si="87"/>
        <v>10280.5</v>
      </c>
      <c r="P934" s="124">
        <v>15025</v>
      </c>
      <c r="Q934" s="79">
        <f t="shared" si="88"/>
        <v>46055</v>
      </c>
      <c r="R934" s="124">
        <v>12153.87</v>
      </c>
      <c r="S934" s="79">
        <f t="shared" si="89"/>
        <v>22460.5</v>
      </c>
      <c r="T934" s="124">
        <v>98715.01</v>
      </c>
      <c r="U934" s="80" t="s">
        <v>167</v>
      </c>
      <c r="V934" s="97" t="s">
        <v>269</v>
      </c>
    </row>
    <row r="935" spans="1:22">
      <c r="A935" s="92">
        <v>928</v>
      </c>
      <c r="B935" s="92" t="s">
        <v>503</v>
      </c>
      <c r="C935" s="132" t="s">
        <v>1289</v>
      </c>
      <c r="D935" s="132" t="s">
        <v>1139</v>
      </c>
      <c r="E935" s="93" t="s">
        <v>1288</v>
      </c>
      <c r="F935" s="94">
        <v>45839</v>
      </c>
      <c r="G935" s="94">
        <v>46023</v>
      </c>
      <c r="H935" s="133">
        <v>45000</v>
      </c>
      <c r="I935" s="133">
        <v>1148.33</v>
      </c>
      <c r="J935" s="95">
        <v>25</v>
      </c>
      <c r="K935" s="133">
        <v>1291.5</v>
      </c>
      <c r="L935" s="79">
        <f t="shared" si="84"/>
        <v>3194.9999999999995</v>
      </c>
      <c r="M935" s="79">
        <f t="shared" si="85"/>
        <v>585</v>
      </c>
      <c r="N935" s="81">
        <f t="shared" si="86"/>
        <v>1368</v>
      </c>
      <c r="O935" s="79">
        <f t="shared" si="87"/>
        <v>3190.5</v>
      </c>
      <c r="P935" s="92">
        <v>25</v>
      </c>
      <c r="Q935" s="79">
        <f t="shared" si="88"/>
        <v>9655</v>
      </c>
      <c r="R935" s="124">
        <v>3832.83</v>
      </c>
      <c r="S935" s="79">
        <f t="shared" si="89"/>
        <v>6970.5</v>
      </c>
      <c r="T935" s="124">
        <v>41167.17</v>
      </c>
      <c r="U935" s="80" t="s">
        <v>167</v>
      </c>
      <c r="V935" s="97" t="s">
        <v>269</v>
      </c>
    </row>
    <row r="936" spans="1:22">
      <c r="A936" s="92">
        <v>929</v>
      </c>
      <c r="B936" s="92" t="s">
        <v>480</v>
      </c>
      <c r="C936" s="132" t="s">
        <v>783</v>
      </c>
      <c r="D936" s="132" t="s">
        <v>1139</v>
      </c>
      <c r="E936" s="93" t="s">
        <v>1288</v>
      </c>
      <c r="F936" s="94">
        <v>45778</v>
      </c>
      <c r="G936" s="94">
        <v>45962</v>
      </c>
      <c r="H936" s="133">
        <v>160000</v>
      </c>
      <c r="I936" s="133">
        <v>26218.87</v>
      </c>
      <c r="J936" s="95">
        <v>25</v>
      </c>
      <c r="K936" s="133">
        <v>4592</v>
      </c>
      <c r="L936" s="79">
        <f t="shared" si="84"/>
        <v>11359.999999999998</v>
      </c>
      <c r="M936" s="79">
        <f t="shared" si="85"/>
        <v>2080</v>
      </c>
      <c r="N936" s="81">
        <f t="shared" si="86"/>
        <v>4864</v>
      </c>
      <c r="O936" s="79">
        <f t="shared" si="87"/>
        <v>11344</v>
      </c>
      <c r="P936" s="92">
        <v>125</v>
      </c>
      <c r="Q936" s="79">
        <f t="shared" si="88"/>
        <v>34365</v>
      </c>
      <c r="R936" s="124">
        <v>35699.870000000003</v>
      </c>
      <c r="S936" s="79">
        <f t="shared" si="89"/>
        <v>24784</v>
      </c>
      <c r="T936" s="124">
        <v>124300.13</v>
      </c>
      <c r="U936" s="80" t="s">
        <v>167</v>
      </c>
      <c r="V936" s="97" t="s">
        <v>269</v>
      </c>
    </row>
    <row r="937" spans="1:22">
      <c r="A937" s="92">
        <v>930</v>
      </c>
      <c r="B937" s="92" t="s">
        <v>443</v>
      </c>
      <c r="C937" s="132" t="s">
        <v>54</v>
      </c>
      <c r="D937" s="132" t="s">
        <v>191</v>
      </c>
      <c r="E937" s="93" t="s">
        <v>1288</v>
      </c>
      <c r="F937" s="94">
        <v>45839</v>
      </c>
      <c r="G937" s="94">
        <v>46023</v>
      </c>
      <c r="H937" s="133">
        <v>95000</v>
      </c>
      <c r="I937" s="133">
        <v>10929.24</v>
      </c>
      <c r="J937" s="95">
        <v>25</v>
      </c>
      <c r="K937" s="133">
        <v>2726.5</v>
      </c>
      <c r="L937" s="79">
        <f t="shared" si="84"/>
        <v>6744.9999999999991</v>
      </c>
      <c r="M937" s="79">
        <f t="shared" si="85"/>
        <v>1235</v>
      </c>
      <c r="N937" s="81">
        <f t="shared" si="86"/>
        <v>2888</v>
      </c>
      <c r="O937" s="79">
        <f t="shared" si="87"/>
        <v>6735.5</v>
      </c>
      <c r="P937" s="92">
        <v>125</v>
      </c>
      <c r="Q937" s="79">
        <f t="shared" si="88"/>
        <v>20455</v>
      </c>
      <c r="R937" s="124">
        <v>16668.740000000002</v>
      </c>
      <c r="S937" s="79">
        <f t="shared" si="89"/>
        <v>14715.5</v>
      </c>
      <c r="T937" s="124">
        <v>78331.259999999995</v>
      </c>
      <c r="U937" s="80" t="s">
        <v>167</v>
      </c>
      <c r="V937" s="97" t="s">
        <v>269</v>
      </c>
    </row>
    <row r="938" spans="1:22">
      <c r="A938" s="92">
        <v>931</v>
      </c>
      <c r="B938" s="92" t="s">
        <v>463</v>
      </c>
      <c r="C938" s="132" t="s">
        <v>54</v>
      </c>
      <c r="D938" s="132" t="s">
        <v>177</v>
      </c>
      <c r="E938" s="93" t="s">
        <v>1288</v>
      </c>
      <c r="F938" s="94">
        <v>45839</v>
      </c>
      <c r="G938" s="94">
        <v>46023</v>
      </c>
      <c r="H938" s="133">
        <v>55000</v>
      </c>
      <c r="I938" s="133">
        <v>2559.6799999999998</v>
      </c>
      <c r="J938" s="95">
        <v>25</v>
      </c>
      <c r="K938" s="133">
        <v>1578.5</v>
      </c>
      <c r="L938" s="79">
        <f t="shared" si="84"/>
        <v>3904.9999999999995</v>
      </c>
      <c r="M938" s="79">
        <f t="shared" si="85"/>
        <v>715</v>
      </c>
      <c r="N938" s="81">
        <f t="shared" si="86"/>
        <v>1672</v>
      </c>
      <c r="O938" s="79">
        <f t="shared" si="87"/>
        <v>3899.5000000000005</v>
      </c>
      <c r="P938" s="92">
        <v>25</v>
      </c>
      <c r="Q938" s="79">
        <f t="shared" si="88"/>
        <v>11795</v>
      </c>
      <c r="R938" s="124">
        <v>5835.18</v>
      </c>
      <c r="S938" s="79">
        <f t="shared" si="89"/>
        <v>8519.5</v>
      </c>
      <c r="T938" s="124">
        <v>49164.82</v>
      </c>
      <c r="U938" s="80" t="s">
        <v>167</v>
      </c>
      <c r="V938" s="97" t="s">
        <v>270</v>
      </c>
    </row>
    <row r="939" spans="1:22">
      <c r="A939" s="92">
        <v>932</v>
      </c>
      <c r="B939" s="92" t="s">
        <v>481</v>
      </c>
      <c r="C939" s="132" t="s">
        <v>260</v>
      </c>
      <c r="D939" s="132" t="s">
        <v>1139</v>
      </c>
      <c r="E939" s="93" t="s">
        <v>1288</v>
      </c>
      <c r="F939" s="94">
        <v>45778</v>
      </c>
      <c r="G939" s="94">
        <v>45962</v>
      </c>
      <c r="H939" s="133">
        <v>50000</v>
      </c>
      <c r="I939" s="133">
        <v>1854</v>
      </c>
      <c r="J939" s="95">
        <v>25</v>
      </c>
      <c r="K939" s="133">
        <v>1435</v>
      </c>
      <c r="L939" s="79">
        <f t="shared" si="84"/>
        <v>3549.9999999999995</v>
      </c>
      <c r="M939" s="79">
        <f t="shared" si="85"/>
        <v>650</v>
      </c>
      <c r="N939" s="81">
        <f t="shared" si="86"/>
        <v>1520</v>
      </c>
      <c r="O939" s="79">
        <f t="shared" si="87"/>
        <v>3545.0000000000005</v>
      </c>
      <c r="P939" s="92">
        <v>125</v>
      </c>
      <c r="Q939" s="79">
        <f t="shared" si="88"/>
        <v>10825</v>
      </c>
      <c r="R939" s="124">
        <v>4934</v>
      </c>
      <c r="S939" s="79">
        <f t="shared" si="89"/>
        <v>7745</v>
      </c>
      <c r="T939" s="124">
        <v>45066</v>
      </c>
      <c r="U939" s="80" t="s">
        <v>167</v>
      </c>
      <c r="V939" s="97" t="s">
        <v>270</v>
      </c>
    </row>
    <row r="940" spans="1:22">
      <c r="A940" s="92">
        <v>933</v>
      </c>
      <c r="B940" s="92" t="s">
        <v>1039</v>
      </c>
      <c r="C940" s="132" t="s">
        <v>414</v>
      </c>
      <c r="D940" s="132" t="s">
        <v>376</v>
      </c>
      <c r="E940" s="93" t="s">
        <v>1288</v>
      </c>
      <c r="F940" s="94">
        <v>45689</v>
      </c>
      <c r="G940" s="94">
        <v>45870</v>
      </c>
      <c r="H940" s="133">
        <v>2666.7</v>
      </c>
      <c r="I940" s="133">
        <v>7401.1</v>
      </c>
      <c r="J940" s="95">
        <v>25</v>
      </c>
      <c r="K940" s="132">
        <v>76.53</v>
      </c>
      <c r="L940" s="79">
        <f t="shared" si="84"/>
        <v>189.33569999999997</v>
      </c>
      <c r="M940" s="79">
        <f t="shared" si="85"/>
        <v>34.667099999999998</v>
      </c>
      <c r="N940" s="81">
        <f t="shared" si="86"/>
        <v>81.067679999999996</v>
      </c>
      <c r="O940" s="79">
        <f t="shared" si="87"/>
        <v>189.06903</v>
      </c>
      <c r="P940" s="92">
        <v>25</v>
      </c>
      <c r="Q940" s="79">
        <f t="shared" si="88"/>
        <v>595.66950999999995</v>
      </c>
      <c r="R940" s="124">
        <v>12154.16</v>
      </c>
      <c r="S940" s="79">
        <f t="shared" si="89"/>
        <v>413.07182999999998</v>
      </c>
      <c r="T940" s="124">
        <v>67846.84</v>
      </c>
      <c r="U940" s="80" t="s">
        <v>167</v>
      </c>
      <c r="V940" s="97" t="s">
        <v>270</v>
      </c>
    </row>
    <row r="941" spans="1:22">
      <c r="A941" s="92">
        <v>934</v>
      </c>
      <c r="B941" s="92" t="s">
        <v>1125</v>
      </c>
      <c r="C941" s="132" t="s">
        <v>381</v>
      </c>
      <c r="D941" s="132" t="s">
        <v>1140</v>
      </c>
      <c r="E941" s="93" t="s">
        <v>1288</v>
      </c>
      <c r="F941" s="94">
        <v>45717</v>
      </c>
      <c r="G941" s="94">
        <v>45901</v>
      </c>
      <c r="H941" s="133">
        <v>60000</v>
      </c>
      <c r="I941" s="133">
        <v>3486.68</v>
      </c>
      <c r="J941" s="95">
        <v>25</v>
      </c>
      <c r="K941" s="133">
        <v>1722</v>
      </c>
      <c r="L941" s="79">
        <f t="shared" si="84"/>
        <v>4260</v>
      </c>
      <c r="M941" s="79">
        <f t="shared" si="85"/>
        <v>780</v>
      </c>
      <c r="N941" s="81">
        <f t="shared" si="86"/>
        <v>1824</v>
      </c>
      <c r="O941" s="79">
        <f t="shared" si="87"/>
        <v>4254</v>
      </c>
      <c r="P941" s="92">
        <v>25</v>
      </c>
      <c r="Q941" s="79">
        <f t="shared" si="88"/>
        <v>12865</v>
      </c>
      <c r="R941" s="124">
        <v>7057.68</v>
      </c>
      <c r="S941" s="79">
        <f t="shared" si="89"/>
        <v>9294</v>
      </c>
      <c r="T941" s="124">
        <v>52942.32</v>
      </c>
      <c r="U941" s="80" t="s">
        <v>167</v>
      </c>
      <c r="V941" s="97" t="s">
        <v>269</v>
      </c>
    </row>
    <row r="942" spans="1:22">
      <c r="A942" s="92">
        <v>935</v>
      </c>
      <c r="B942" s="92" t="s">
        <v>393</v>
      </c>
      <c r="C942" s="132" t="s">
        <v>79</v>
      </c>
      <c r="D942" s="132" t="s">
        <v>1244</v>
      </c>
      <c r="E942" s="93" t="s">
        <v>1288</v>
      </c>
      <c r="F942" s="94">
        <v>45778</v>
      </c>
      <c r="G942" s="94">
        <v>45962</v>
      </c>
      <c r="H942" s="133">
        <v>60000</v>
      </c>
      <c r="I942" s="133">
        <v>3486.68</v>
      </c>
      <c r="J942" s="95">
        <v>25</v>
      </c>
      <c r="K942" s="133">
        <v>1722</v>
      </c>
      <c r="L942" s="79">
        <f t="shared" si="84"/>
        <v>4260</v>
      </c>
      <c r="M942" s="79">
        <f t="shared" si="85"/>
        <v>780</v>
      </c>
      <c r="N942" s="81">
        <f t="shared" si="86"/>
        <v>1824</v>
      </c>
      <c r="O942" s="79">
        <f t="shared" si="87"/>
        <v>4254</v>
      </c>
      <c r="P942" s="92">
        <v>25</v>
      </c>
      <c r="Q942" s="79">
        <f t="shared" si="88"/>
        <v>12865</v>
      </c>
      <c r="R942" s="124">
        <v>7057.68</v>
      </c>
      <c r="S942" s="79">
        <f t="shared" si="89"/>
        <v>9294</v>
      </c>
      <c r="T942" s="124">
        <v>52942.32</v>
      </c>
      <c r="U942" s="80" t="s">
        <v>167</v>
      </c>
      <c r="V942" s="97" t="s">
        <v>269</v>
      </c>
    </row>
    <row r="943" spans="1:22">
      <c r="A943" s="92">
        <v>936</v>
      </c>
      <c r="B943" s="92" t="s">
        <v>749</v>
      </c>
      <c r="C943" s="132" t="s">
        <v>381</v>
      </c>
      <c r="D943" s="132" t="s">
        <v>1143</v>
      </c>
      <c r="E943" s="93" t="s">
        <v>1288</v>
      </c>
      <c r="F943" s="94">
        <v>45839</v>
      </c>
      <c r="G943" s="94">
        <v>46023</v>
      </c>
      <c r="H943" s="133">
        <v>30000</v>
      </c>
      <c r="I943" s="132">
        <v>0</v>
      </c>
      <c r="J943" s="95">
        <v>25</v>
      </c>
      <c r="K943" s="132">
        <v>861</v>
      </c>
      <c r="L943" s="79">
        <f t="shared" si="84"/>
        <v>2130</v>
      </c>
      <c r="M943" s="79">
        <f t="shared" si="85"/>
        <v>390</v>
      </c>
      <c r="N943" s="81">
        <f t="shared" si="86"/>
        <v>912</v>
      </c>
      <c r="O943" s="79">
        <f t="shared" si="87"/>
        <v>2127</v>
      </c>
      <c r="P943" s="92">
        <v>25</v>
      </c>
      <c r="Q943" s="79">
        <f t="shared" si="88"/>
        <v>6445</v>
      </c>
      <c r="R943" s="124">
        <v>1798</v>
      </c>
      <c r="S943" s="79">
        <f t="shared" si="89"/>
        <v>4647</v>
      </c>
      <c r="T943" s="124">
        <v>28202</v>
      </c>
      <c r="U943" s="80" t="s">
        <v>167</v>
      </c>
      <c r="V943" s="97" t="s">
        <v>269</v>
      </c>
    </row>
    <row r="944" spans="1:22">
      <c r="A944" s="92">
        <v>937</v>
      </c>
      <c r="B944" s="92" t="s">
        <v>971</v>
      </c>
      <c r="C944" s="132" t="s">
        <v>21</v>
      </c>
      <c r="D944" s="132" t="s">
        <v>172</v>
      </c>
      <c r="E944" s="93" t="s">
        <v>1288</v>
      </c>
      <c r="F944" s="94">
        <v>45748</v>
      </c>
      <c r="G944" s="94">
        <v>45962</v>
      </c>
      <c r="H944" s="133">
        <v>20000</v>
      </c>
      <c r="I944" s="132">
        <v>0</v>
      </c>
      <c r="J944" s="95">
        <v>25</v>
      </c>
      <c r="K944" s="132">
        <v>574</v>
      </c>
      <c r="L944" s="79">
        <f t="shared" si="84"/>
        <v>1419.9999999999998</v>
      </c>
      <c r="M944" s="79">
        <f t="shared" si="85"/>
        <v>260</v>
      </c>
      <c r="N944" s="81">
        <f t="shared" si="86"/>
        <v>608</v>
      </c>
      <c r="O944" s="79">
        <f t="shared" si="87"/>
        <v>1418</v>
      </c>
      <c r="P944" s="92">
        <v>25</v>
      </c>
      <c r="Q944" s="79">
        <f t="shared" si="88"/>
        <v>4305</v>
      </c>
      <c r="R944" s="124">
        <v>1207</v>
      </c>
      <c r="S944" s="79">
        <f t="shared" si="89"/>
        <v>3098</v>
      </c>
      <c r="T944" s="124">
        <v>18793</v>
      </c>
      <c r="U944" s="80" t="s">
        <v>167</v>
      </c>
      <c r="V944" s="97" t="s">
        <v>269</v>
      </c>
    </row>
    <row r="945" spans="1:22">
      <c r="A945" s="92">
        <v>938</v>
      </c>
      <c r="B945" s="92" t="s">
        <v>557</v>
      </c>
      <c r="C945" s="132" t="s">
        <v>21</v>
      </c>
      <c r="D945" s="132" t="s">
        <v>1165</v>
      </c>
      <c r="E945" s="93" t="s">
        <v>1288</v>
      </c>
      <c r="F945" s="94">
        <v>45807</v>
      </c>
      <c r="G945" s="94">
        <v>45991</v>
      </c>
      <c r="H945" s="133">
        <v>20000</v>
      </c>
      <c r="I945" s="132">
        <v>0</v>
      </c>
      <c r="J945" s="95">
        <v>25</v>
      </c>
      <c r="K945" s="132">
        <v>574</v>
      </c>
      <c r="L945" s="79">
        <f t="shared" si="84"/>
        <v>1419.9999999999998</v>
      </c>
      <c r="M945" s="79">
        <f t="shared" si="85"/>
        <v>260</v>
      </c>
      <c r="N945" s="81">
        <f t="shared" si="86"/>
        <v>608</v>
      </c>
      <c r="O945" s="79">
        <f t="shared" si="87"/>
        <v>1418</v>
      </c>
      <c r="P945" s="92">
        <v>25</v>
      </c>
      <c r="Q945" s="79">
        <f t="shared" si="88"/>
        <v>4305</v>
      </c>
      <c r="R945" s="124">
        <v>1207</v>
      </c>
      <c r="S945" s="79">
        <f t="shared" si="89"/>
        <v>3098</v>
      </c>
      <c r="T945" s="124">
        <v>18793</v>
      </c>
      <c r="U945" s="80" t="s">
        <v>167</v>
      </c>
      <c r="V945" s="97" t="s">
        <v>269</v>
      </c>
    </row>
    <row r="946" spans="1:22">
      <c r="A946" s="92">
        <v>939</v>
      </c>
      <c r="B946" s="132" t="s">
        <v>1337</v>
      </c>
      <c r="C946" s="132" t="s">
        <v>381</v>
      </c>
      <c r="D946" s="132" t="s">
        <v>187</v>
      </c>
      <c r="E946" s="93" t="s">
        <v>690</v>
      </c>
      <c r="F946" s="94">
        <v>45839</v>
      </c>
      <c r="G946" s="94">
        <v>46023</v>
      </c>
      <c r="H946" s="133">
        <v>50000</v>
      </c>
      <c r="I946" s="133">
        <v>1854</v>
      </c>
      <c r="J946" s="95">
        <v>25</v>
      </c>
      <c r="K946" s="133">
        <v>1435</v>
      </c>
      <c r="L946" s="79">
        <f t="shared" si="84"/>
        <v>3549.9999999999995</v>
      </c>
      <c r="M946" s="79">
        <f t="shared" si="85"/>
        <v>650</v>
      </c>
      <c r="N946" s="81">
        <f t="shared" si="86"/>
        <v>1520</v>
      </c>
      <c r="O946" s="79">
        <f t="shared" si="87"/>
        <v>3545.0000000000005</v>
      </c>
      <c r="P946" s="132">
        <v>25</v>
      </c>
      <c r="Q946" s="79">
        <f t="shared" si="88"/>
        <v>10725</v>
      </c>
      <c r="R946" s="133">
        <v>4834</v>
      </c>
      <c r="S946" s="79">
        <f t="shared" si="89"/>
        <v>7745</v>
      </c>
      <c r="T946" s="133">
        <v>45166</v>
      </c>
      <c r="U946" s="80" t="s">
        <v>167</v>
      </c>
      <c r="V946" s="134" t="s">
        <v>269</v>
      </c>
    </row>
    <row r="947" spans="1:22">
      <c r="A947" s="92">
        <v>940</v>
      </c>
      <c r="B947" s="92" t="s">
        <v>464</v>
      </c>
      <c r="C947" s="132" t="s">
        <v>21</v>
      </c>
      <c r="D947" s="132" t="s">
        <v>1145</v>
      </c>
      <c r="E947" s="93" t="s">
        <v>1288</v>
      </c>
      <c r="F947" s="94">
        <v>45839</v>
      </c>
      <c r="G947" s="94">
        <v>46023</v>
      </c>
      <c r="H947" s="133">
        <v>20000</v>
      </c>
      <c r="I947" s="132">
        <v>0</v>
      </c>
      <c r="J947" s="95">
        <v>25</v>
      </c>
      <c r="K947" s="132">
        <v>574</v>
      </c>
      <c r="L947" s="79">
        <f t="shared" si="84"/>
        <v>1419.9999999999998</v>
      </c>
      <c r="M947" s="79">
        <f t="shared" si="85"/>
        <v>260</v>
      </c>
      <c r="N947" s="81">
        <f t="shared" si="86"/>
        <v>608</v>
      </c>
      <c r="O947" s="79">
        <f t="shared" si="87"/>
        <v>1418</v>
      </c>
      <c r="P947" s="92">
        <v>125</v>
      </c>
      <c r="Q947" s="79">
        <f t="shared" si="88"/>
        <v>4405</v>
      </c>
      <c r="R947" s="124">
        <v>1307</v>
      </c>
      <c r="S947" s="79">
        <f t="shared" si="89"/>
        <v>3098</v>
      </c>
      <c r="T947" s="124">
        <v>18693</v>
      </c>
      <c r="U947" s="80" t="s">
        <v>167</v>
      </c>
      <c r="V947" s="97" t="s">
        <v>269</v>
      </c>
    </row>
    <row r="948" spans="1:22">
      <c r="A948" s="92">
        <v>941</v>
      </c>
      <c r="B948" s="92" t="s">
        <v>145</v>
      </c>
      <c r="C948" s="132" t="s">
        <v>21</v>
      </c>
      <c r="D948" s="132" t="s">
        <v>1145</v>
      </c>
      <c r="E948" s="93" t="s">
        <v>1288</v>
      </c>
      <c r="F948" s="94">
        <v>45689</v>
      </c>
      <c r="G948" s="94">
        <v>45870</v>
      </c>
      <c r="H948" s="133">
        <v>20000</v>
      </c>
      <c r="I948" s="132">
        <v>0</v>
      </c>
      <c r="J948" s="95">
        <v>25</v>
      </c>
      <c r="K948" s="132">
        <v>574</v>
      </c>
      <c r="L948" s="79">
        <f t="shared" si="84"/>
        <v>1419.9999999999998</v>
      </c>
      <c r="M948" s="79">
        <f t="shared" si="85"/>
        <v>260</v>
      </c>
      <c r="N948" s="81">
        <f t="shared" si="86"/>
        <v>608</v>
      </c>
      <c r="O948" s="79">
        <f t="shared" si="87"/>
        <v>1418</v>
      </c>
      <c r="P948" s="92">
        <v>25</v>
      </c>
      <c r="Q948" s="79">
        <f t="shared" si="88"/>
        <v>4305</v>
      </c>
      <c r="R948" s="124">
        <v>1207</v>
      </c>
      <c r="S948" s="79">
        <f t="shared" si="89"/>
        <v>3098</v>
      </c>
      <c r="T948" s="124">
        <v>18793</v>
      </c>
      <c r="U948" s="80" t="s">
        <v>167</v>
      </c>
      <c r="V948" s="97" t="s">
        <v>269</v>
      </c>
    </row>
    <row r="949" spans="1:22">
      <c r="A949" s="92">
        <v>942</v>
      </c>
      <c r="B949" s="92" t="s">
        <v>524</v>
      </c>
      <c r="C949" s="132" t="s">
        <v>51</v>
      </c>
      <c r="D949" s="132" t="s">
        <v>185</v>
      </c>
      <c r="E949" s="93" t="s">
        <v>1288</v>
      </c>
      <c r="F949" s="94">
        <v>45839</v>
      </c>
      <c r="G949" s="94">
        <v>46023</v>
      </c>
      <c r="H949" s="133">
        <v>50000</v>
      </c>
      <c r="I949" s="133">
        <v>1854</v>
      </c>
      <c r="J949" s="95">
        <v>25</v>
      </c>
      <c r="K949" s="133">
        <v>1435</v>
      </c>
      <c r="L949" s="79">
        <f t="shared" si="84"/>
        <v>3549.9999999999995</v>
      </c>
      <c r="M949" s="79">
        <f t="shared" si="85"/>
        <v>650</v>
      </c>
      <c r="N949" s="81">
        <f t="shared" si="86"/>
        <v>1520</v>
      </c>
      <c r="O949" s="79">
        <f t="shared" si="87"/>
        <v>3545.0000000000005</v>
      </c>
      <c r="P949" s="124">
        <v>14166.59</v>
      </c>
      <c r="Q949" s="79">
        <f t="shared" si="88"/>
        <v>24866.59</v>
      </c>
      <c r="R949" s="124">
        <v>18975.59</v>
      </c>
      <c r="S949" s="79">
        <f t="shared" si="89"/>
        <v>7745</v>
      </c>
      <c r="T949" s="124">
        <v>31024.41</v>
      </c>
      <c r="U949" s="80" t="s">
        <v>167</v>
      </c>
      <c r="V949" s="97" t="s">
        <v>269</v>
      </c>
    </row>
    <row r="950" spans="1:22">
      <c r="A950" s="92">
        <v>943</v>
      </c>
      <c r="B950" s="92" t="s">
        <v>76</v>
      </c>
      <c r="C950" s="132" t="s">
        <v>67</v>
      </c>
      <c r="D950" s="132" t="s">
        <v>168</v>
      </c>
      <c r="E950" s="93" t="s">
        <v>1288</v>
      </c>
      <c r="F950" s="94">
        <v>45689</v>
      </c>
      <c r="G950" s="94">
        <v>45870</v>
      </c>
      <c r="H950" s="133">
        <v>45000</v>
      </c>
      <c r="I950" s="133">
        <v>1148.33</v>
      </c>
      <c r="J950" s="95">
        <v>25</v>
      </c>
      <c r="K950" s="133">
        <v>1291.5</v>
      </c>
      <c r="L950" s="79">
        <f t="shared" si="84"/>
        <v>3194.9999999999995</v>
      </c>
      <c r="M950" s="79">
        <f t="shared" si="85"/>
        <v>585</v>
      </c>
      <c r="N950" s="81">
        <f t="shared" si="86"/>
        <v>1368</v>
      </c>
      <c r="O950" s="79">
        <f t="shared" si="87"/>
        <v>3190.5</v>
      </c>
      <c r="P950" s="92">
        <v>125</v>
      </c>
      <c r="Q950" s="79">
        <f t="shared" si="88"/>
        <v>9755</v>
      </c>
      <c r="R950" s="124">
        <v>1602.5</v>
      </c>
      <c r="S950" s="79">
        <f t="shared" si="89"/>
        <v>6970.5</v>
      </c>
      <c r="T950" s="124">
        <v>23397.5</v>
      </c>
      <c r="U950" s="80" t="s">
        <v>167</v>
      </c>
      <c r="V950" s="97" t="s">
        <v>270</v>
      </c>
    </row>
    <row r="951" spans="1:22">
      <c r="A951" s="92">
        <v>944</v>
      </c>
      <c r="B951" s="92" t="s">
        <v>504</v>
      </c>
      <c r="C951" s="132" t="s">
        <v>414</v>
      </c>
      <c r="D951" s="132" t="s">
        <v>1135</v>
      </c>
      <c r="E951" s="93" t="s">
        <v>1288</v>
      </c>
      <c r="F951" s="94">
        <v>45778</v>
      </c>
      <c r="G951" s="94">
        <v>45962</v>
      </c>
      <c r="H951" s="133">
        <v>80000</v>
      </c>
      <c r="I951" s="133">
        <v>7400.87</v>
      </c>
      <c r="J951" s="95">
        <v>25</v>
      </c>
      <c r="K951" s="133">
        <v>2296</v>
      </c>
      <c r="L951" s="79">
        <f t="shared" si="84"/>
        <v>5679.9999999999991</v>
      </c>
      <c r="M951" s="79">
        <f t="shared" si="85"/>
        <v>1040</v>
      </c>
      <c r="N951" s="81">
        <f t="shared" si="86"/>
        <v>2432</v>
      </c>
      <c r="O951" s="79">
        <f t="shared" si="87"/>
        <v>5672</v>
      </c>
      <c r="P951" s="92">
        <v>125</v>
      </c>
      <c r="Q951" s="79">
        <f t="shared" si="88"/>
        <v>17245</v>
      </c>
      <c r="R951" s="124">
        <v>12253.87</v>
      </c>
      <c r="S951" s="79">
        <f t="shared" si="89"/>
        <v>12392</v>
      </c>
      <c r="T951" s="124">
        <v>67746.13</v>
      </c>
      <c r="U951" s="80" t="s">
        <v>167</v>
      </c>
      <c r="V951" s="97" t="s">
        <v>269</v>
      </c>
    </row>
    <row r="952" spans="1:22">
      <c r="A952" s="92">
        <v>945</v>
      </c>
      <c r="B952" s="132" t="s">
        <v>1338</v>
      </c>
      <c r="C952" s="132" t="s">
        <v>1131</v>
      </c>
      <c r="D952" s="132" t="s">
        <v>176</v>
      </c>
      <c r="E952" s="93" t="s">
        <v>1288</v>
      </c>
      <c r="F952" s="94">
        <v>45839</v>
      </c>
      <c r="G952" s="94">
        <v>46023</v>
      </c>
      <c r="H952" s="133">
        <v>57000</v>
      </c>
      <c r="I952" s="133">
        <v>2922.14</v>
      </c>
      <c r="J952" s="95">
        <v>25</v>
      </c>
      <c r="K952" s="133">
        <v>1635.9</v>
      </c>
      <c r="L952" s="79">
        <f t="shared" si="84"/>
        <v>4046.9999999999995</v>
      </c>
      <c r="M952" s="79">
        <f t="shared" si="85"/>
        <v>741</v>
      </c>
      <c r="N952" s="81">
        <f t="shared" si="86"/>
        <v>1732.8</v>
      </c>
      <c r="O952" s="79">
        <f t="shared" si="87"/>
        <v>4041.3</v>
      </c>
      <c r="P952" s="132">
        <v>25</v>
      </c>
      <c r="Q952" s="79">
        <f t="shared" si="88"/>
        <v>12223</v>
      </c>
      <c r="R952" s="133">
        <v>6315.84</v>
      </c>
      <c r="S952" s="79">
        <f t="shared" si="89"/>
        <v>8829.2999999999993</v>
      </c>
      <c r="T952" s="133">
        <v>50684.160000000003</v>
      </c>
      <c r="U952" s="80" t="s">
        <v>167</v>
      </c>
      <c r="V952" s="134" t="s">
        <v>269</v>
      </c>
    </row>
    <row r="953" spans="1:22">
      <c r="A953" s="92">
        <v>946</v>
      </c>
      <c r="B953" s="92" t="s">
        <v>779</v>
      </c>
      <c r="C953" s="132" t="s">
        <v>381</v>
      </c>
      <c r="D953" s="132" t="s">
        <v>1143</v>
      </c>
      <c r="E953" s="93" t="s">
        <v>1288</v>
      </c>
      <c r="F953" s="94">
        <v>45839</v>
      </c>
      <c r="G953" s="94">
        <v>46023</v>
      </c>
      <c r="H953" s="133">
        <v>20000</v>
      </c>
      <c r="I953" s="132">
        <v>0</v>
      </c>
      <c r="J953" s="95">
        <v>25</v>
      </c>
      <c r="K953" s="132">
        <v>574</v>
      </c>
      <c r="L953" s="79">
        <f t="shared" si="84"/>
        <v>1419.9999999999998</v>
      </c>
      <c r="M953" s="79">
        <f t="shared" si="85"/>
        <v>260</v>
      </c>
      <c r="N953" s="81">
        <f t="shared" si="86"/>
        <v>608</v>
      </c>
      <c r="O953" s="79">
        <f t="shared" si="87"/>
        <v>1418</v>
      </c>
      <c r="P953" s="92">
        <v>25</v>
      </c>
      <c r="Q953" s="79">
        <f t="shared" si="88"/>
        <v>4305</v>
      </c>
      <c r="R953" s="124">
        <v>1207</v>
      </c>
      <c r="S953" s="79">
        <f t="shared" si="89"/>
        <v>3098</v>
      </c>
      <c r="T953" s="124">
        <v>18793</v>
      </c>
      <c r="U953" s="80" t="s">
        <v>167</v>
      </c>
      <c r="V953" s="97" t="s">
        <v>270</v>
      </c>
    </row>
    <row r="954" spans="1:22">
      <c r="A954" s="92">
        <v>947</v>
      </c>
      <c r="B954" s="92" t="s">
        <v>1287</v>
      </c>
      <c r="C954" s="132" t="s">
        <v>1278</v>
      </c>
      <c r="D954" s="132" t="s">
        <v>1138</v>
      </c>
      <c r="E954" s="93" t="s">
        <v>1288</v>
      </c>
      <c r="F954" s="94">
        <v>45809</v>
      </c>
      <c r="G954" s="94">
        <v>45992</v>
      </c>
      <c r="H954" s="133">
        <v>95000</v>
      </c>
      <c r="I954" s="133">
        <v>10929.24</v>
      </c>
      <c r="J954" s="95">
        <v>25</v>
      </c>
      <c r="K954" s="133">
        <v>2726.5</v>
      </c>
      <c r="L954" s="79">
        <f t="shared" si="84"/>
        <v>6744.9999999999991</v>
      </c>
      <c r="M954" s="79">
        <f t="shared" si="85"/>
        <v>1235</v>
      </c>
      <c r="N954" s="81">
        <f t="shared" si="86"/>
        <v>2888</v>
      </c>
      <c r="O954" s="79">
        <f t="shared" si="87"/>
        <v>6735.5</v>
      </c>
      <c r="P954" s="92">
        <v>25</v>
      </c>
      <c r="Q954" s="79">
        <f t="shared" si="88"/>
        <v>20355</v>
      </c>
      <c r="R954" s="124">
        <v>16568.740000000002</v>
      </c>
      <c r="S954" s="79">
        <f t="shared" si="89"/>
        <v>14715.5</v>
      </c>
      <c r="T954" s="124">
        <v>78431.259999999995</v>
      </c>
      <c r="U954" s="80" t="s">
        <v>167</v>
      </c>
      <c r="V954" s="97" t="s">
        <v>269</v>
      </c>
    </row>
    <row r="955" spans="1:22">
      <c r="A955" s="92">
        <v>948</v>
      </c>
      <c r="B955" s="92" t="s">
        <v>1273</v>
      </c>
      <c r="C955" s="132" t="s">
        <v>79</v>
      </c>
      <c r="D955" s="132" t="s">
        <v>1210</v>
      </c>
      <c r="E955" s="93" t="s">
        <v>690</v>
      </c>
      <c r="F955" s="94">
        <v>45748</v>
      </c>
      <c r="G955" s="94">
        <v>45962</v>
      </c>
      <c r="H955" s="133">
        <v>95000</v>
      </c>
      <c r="I955" s="133">
        <v>10929.24</v>
      </c>
      <c r="J955" s="95">
        <v>25</v>
      </c>
      <c r="K955" s="133">
        <v>2726.5</v>
      </c>
      <c r="L955" s="79">
        <f t="shared" si="84"/>
        <v>6744.9999999999991</v>
      </c>
      <c r="M955" s="79">
        <f t="shared" si="85"/>
        <v>1235</v>
      </c>
      <c r="N955" s="81">
        <f t="shared" si="86"/>
        <v>2888</v>
      </c>
      <c r="O955" s="79">
        <f t="shared" si="87"/>
        <v>6735.5</v>
      </c>
      <c r="P955" s="92">
        <v>25</v>
      </c>
      <c r="Q955" s="79">
        <f t="shared" si="88"/>
        <v>20355</v>
      </c>
      <c r="R955" s="124">
        <v>16568.740000000002</v>
      </c>
      <c r="S955" s="79">
        <f t="shared" si="89"/>
        <v>14715.5</v>
      </c>
      <c r="T955" s="124">
        <v>78431.259999999995</v>
      </c>
      <c r="U955" s="80" t="s">
        <v>167</v>
      </c>
      <c r="V955" s="97" t="s">
        <v>269</v>
      </c>
    </row>
    <row r="956" spans="1:22">
      <c r="A956" s="92">
        <v>949</v>
      </c>
      <c r="B956" s="92" t="s">
        <v>972</v>
      </c>
      <c r="C956" s="132" t="s">
        <v>261</v>
      </c>
      <c r="D956" s="132" t="s">
        <v>1155</v>
      </c>
      <c r="E956" s="93" t="s">
        <v>1288</v>
      </c>
      <c r="F956" s="94">
        <v>45748</v>
      </c>
      <c r="G956" s="94">
        <v>45962</v>
      </c>
      <c r="H956" s="133">
        <v>40000</v>
      </c>
      <c r="I956" s="132">
        <v>442.65</v>
      </c>
      <c r="J956" s="95">
        <v>25</v>
      </c>
      <c r="K956" s="133">
        <v>1148</v>
      </c>
      <c r="L956" s="79">
        <f t="shared" si="84"/>
        <v>2839.9999999999995</v>
      </c>
      <c r="M956" s="79">
        <f t="shared" si="85"/>
        <v>520</v>
      </c>
      <c r="N956" s="81">
        <f t="shared" si="86"/>
        <v>1216</v>
      </c>
      <c r="O956" s="79">
        <f t="shared" si="87"/>
        <v>2836</v>
      </c>
      <c r="P956" s="92">
        <v>25</v>
      </c>
      <c r="Q956" s="79">
        <f t="shared" si="88"/>
        <v>8585</v>
      </c>
      <c r="R956" s="124">
        <v>2831.65</v>
      </c>
      <c r="S956" s="79">
        <f t="shared" si="89"/>
        <v>6196</v>
      </c>
      <c r="T956" s="124">
        <v>37168.35</v>
      </c>
      <c r="U956" s="80" t="s">
        <v>167</v>
      </c>
      <c r="V956" s="97" t="s">
        <v>269</v>
      </c>
    </row>
    <row r="957" spans="1:22">
      <c r="A957" s="92">
        <v>950</v>
      </c>
      <c r="B957" s="92" t="s">
        <v>973</v>
      </c>
      <c r="C957" s="132" t="s">
        <v>62</v>
      </c>
      <c r="D957" s="132" t="s">
        <v>1154</v>
      </c>
      <c r="E957" s="93" t="s">
        <v>1288</v>
      </c>
      <c r="F957" s="94">
        <v>45748</v>
      </c>
      <c r="G957" s="94">
        <v>45962</v>
      </c>
      <c r="H957" s="133">
        <v>60000</v>
      </c>
      <c r="I957" s="133">
        <v>3486.68</v>
      </c>
      <c r="J957" s="95">
        <v>25</v>
      </c>
      <c r="K957" s="133">
        <v>1722</v>
      </c>
      <c r="L957" s="79">
        <f t="shared" si="84"/>
        <v>4260</v>
      </c>
      <c r="M957" s="79">
        <f t="shared" si="85"/>
        <v>780</v>
      </c>
      <c r="N957" s="81">
        <f t="shared" si="86"/>
        <v>1824</v>
      </c>
      <c r="O957" s="79">
        <f t="shared" si="87"/>
        <v>4254</v>
      </c>
      <c r="P957" s="92">
        <v>25</v>
      </c>
      <c r="Q957" s="79">
        <f t="shared" si="88"/>
        <v>12865</v>
      </c>
      <c r="R957" s="124">
        <v>7057.68</v>
      </c>
      <c r="S957" s="79">
        <f t="shared" si="89"/>
        <v>9294</v>
      </c>
      <c r="T957" s="124">
        <v>52942.32</v>
      </c>
      <c r="U957" s="80" t="s">
        <v>167</v>
      </c>
      <c r="V957" s="97" t="s">
        <v>269</v>
      </c>
    </row>
    <row r="958" spans="1:22">
      <c r="A958" s="92">
        <v>951</v>
      </c>
      <c r="B958" s="92" t="s">
        <v>314</v>
      </c>
      <c r="C958" s="132" t="s">
        <v>21</v>
      </c>
      <c r="D958" s="132" t="s">
        <v>1239</v>
      </c>
      <c r="E958" s="93" t="s">
        <v>1288</v>
      </c>
      <c r="F958" s="94">
        <v>45839</v>
      </c>
      <c r="G958" s="94">
        <v>46023</v>
      </c>
      <c r="H958" s="133">
        <v>20000</v>
      </c>
      <c r="I958" s="132">
        <v>0</v>
      </c>
      <c r="J958" s="95">
        <v>25</v>
      </c>
      <c r="K958" s="132">
        <v>574</v>
      </c>
      <c r="L958" s="79">
        <f t="shared" si="84"/>
        <v>1419.9999999999998</v>
      </c>
      <c r="M958" s="79">
        <f t="shared" si="85"/>
        <v>260</v>
      </c>
      <c r="N958" s="81">
        <f t="shared" si="86"/>
        <v>608</v>
      </c>
      <c r="O958" s="79">
        <f t="shared" si="87"/>
        <v>1418</v>
      </c>
      <c r="P958" s="92">
        <v>25</v>
      </c>
      <c r="Q958" s="79">
        <f t="shared" si="88"/>
        <v>4305</v>
      </c>
      <c r="R958" s="124">
        <v>1207</v>
      </c>
      <c r="S958" s="79">
        <f t="shared" si="89"/>
        <v>3098</v>
      </c>
      <c r="T958" s="124">
        <v>18793</v>
      </c>
      <c r="U958" s="80" t="s">
        <v>167</v>
      </c>
      <c r="V958" s="97" t="s">
        <v>269</v>
      </c>
    </row>
    <row r="959" spans="1:22">
      <c r="A959" s="92">
        <v>952</v>
      </c>
      <c r="B959" s="92" t="s">
        <v>974</v>
      </c>
      <c r="C959" s="132" t="s">
        <v>261</v>
      </c>
      <c r="D959" s="132" t="s">
        <v>1139</v>
      </c>
      <c r="E959" s="93" t="s">
        <v>690</v>
      </c>
      <c r="F959" s="94">
        <v>45748</v>
      </c>
      <c r="G959" s="94">
        <v>45962</v>
      </c>
      <c r="H959" s="133">
        <v>65000</v>
      </c>
      <c r="I959" s="133">
        <v>3486.68</v>
      </c>
      <c r="J959" s="95">
        <v>25</v>
      </c>
      <c r="K959" s="133">
        <v>1865.5</v>
      </c>
      <c r="L959" s="79">
        <f t="shared" si="84"/>
        <v>4615</v>
      </c>
      <c r="M959" s="79">
        <f t="shared" si="85"/>
        <v>845</v>
      </c>
      <c r="N959" s="81">
        <f t="shared" si="86"/>
        <v>1976</v>
      </c>
      <c r="O959" s="79">
        <f t="shared" si="87"/>
        <v>4608.5</v>
      </c>
      <c r="P959" s="92">
        <v>25</v>
      </c>
      <c r="Q959" s="79">
        <f t="shared" si="88"/>
        <v>13935</v>
      </c>
      <c r="R959" s="124">
        <v>7057.68</v>
      </c>
      <c r="S959" s="79">
        <f t="shared" si="89"/>
        <v>10068.5</v>
      </c>
      <c r="T959" s="124">
        <v>52942.32</v>
      </c>
      <c r="U959" s="80" t="s">
        <v>167</v>
      </c>
      <c r="V959" s="97" t="s">
        <v>269</v>
      </c>
    </row>
    <row r="960" spans="1:22">
      <c r="A960" s="92">
        <v>953</v>
      </c>
      <c r="B960" s="92" t="s">
        <v>558</v>
      </c>
      <c r="C960" s="132" t="s">
        <v>21</v>
      </c>
      <c r="D960" s="132" t="s">
        <v>1230</v>
      </c>
      <c r="E960" s="93" t="s">
        <v>1288</v>
      </c>
      <c r="F960" s="94">
        <v>45839</v>
      </c>
      <c r="G960" s="94">
        <v>46023</v>
      </c>
      <c r="H960" s="133">
        <v>20000</v>
      </c>
      <c r="I960" s="132">
        <v>0</v>
      </c>
      <c r="J960" s="95">
        <v>25</v>
      </c>
      <c r="K960" s="132">
        <v>574</v>
      </c>
      <c r="L960" s="79">
        <f t="shared" si="84"/>
        <v>1419.9999999999998</v>
      </c>
      <c r="M960" s="79">
        <f t="shared" si="85"/>
        <v>260</v>
      </c>
      <c r="N960" s="81">
        <f t="shared" si="86"/>
        <v>608</v>
      </c>
      <c r="O960" s="79">
        <f t="shared" si="87"/>
        <v>1418</v>
      </c>
      <c r="P960" s="92">
        <v>25</v>
      </c>
      <c r="Q960" s="79">
        <f t="shared" si="88"/>
        <v>4305</v>
      </c>
      <c r="R960" s="124">
        <v>3207</v>
      </c>
      <c r="S960" s="79">
        <f t="shared" si="89"/>
        <v>3098</v>
      </c>
      <c r="T960" s="124">
        <v>18793</v>
      </c>
      <c r="U960" s="80" t="s">
        <v>167</v>
      </c>
      <c r="V960" s="97" t="s">
        <v>269</v>
      </c>
    </row>
    <row r="961" spans="1:22">
      <c r="A961" s="92">
        <v>954</v>
      </c>
      <c r="B961" s="92" t="s">
        <v>175</v>
      </c>
      <c r="C961" s="132" t="s">
        <v>1289</v>
      </c>
      <c r="D961" s="132" t="s">
        <v>757</v>
      </c>
      <c r="E961" s="93" t="s">
        <v>1288</v>
      </c>
      <c r="F961" s="94">
        <v>45689</v>
      </c>
      <c r="G961" s="94">
        <v>45870</v>
      </c>
      <c r="H961" s="133">
        <v>32000</v>
      </c>
      <c r="I961" s="132">
        <v>0</v>
      </c>
      <c r="J961" s="95">
        <v>25</v>
      </c>
      <c r="K961" s="132">
        <v>918.4</v>
      </c>
      <c r="L961" s="79">
        <f t="shared" si="84"/>
        <v>2272</v>
      </c>
      <c r="M961" s="79">
        <f t="shared" si="85"/>
        <v>416</v>
      </c>
      <c r="N961" s="81">
        <f t="shared" si="86"/>
        <v>972.8</v>
      </c>
      <c r="O961" s="79">
        <f t="shared" si="87"/>
        <v>2268.8000000000002</v>
      </c>
      <c r="P961" s="92">
        <v>25</v>
      </c>
      <c r="Q961" s="79">
        <f t="shared" si="88"/>
        <v>6873</v>
      </c>
      <c r="R961" s="124">
        <v>1916.2</v>
      </c>
      <c r="S961" s="79">
        <f t="shared" si="89"/>
        <v>4956.8</v>
      </c>
      <c r="T961" s="124">
        <v>30083.8</v>
      </c>
      <c r="U961" s="80" t="s">
        <v>167</v>
      </c>
      <c r="V961" s="97" t="s">
        <v>269</v>
      </c>
    </row>
    <row r="962" spans="1:22">
      <c r="A962" s="92">
        <v>955</v>
      </c>
      <c r="B962" s="92" t="s">
        <v>661</v>
      </c>
      <c r="C962" s="132" t="s">
        <v>683</v>
      </c>
      <c r="D962" s="132" t="s">
        <v>704</v>
      </c>
      <c r="E962" s="93" t="s">
        <v>1288</v>
      </c>
      <c r="F962" s="94">
        <v>45778</v>
      </c>
      <c r="G962" s="94">
        <v>45962</v>
      </c>
      <c r="H962" s="133">
        <v>50000</v>
      </c>
      <c r="I962" s="133">
        <v>1854</v>
      </c>
      <c r="J962" s="95">
        <v>25</v>
      </c>
      <c r="K962" s="133">
        <v>1435</v>
      </c>
      <c r="L962" s="79">
        <f t="shared" si="84"/>
        <v>3549.9999999999995</v>
      </c>
      <c r="M962" s="79">
        <f t="shared" si="85"/>
        <v>650</v>
      </c>
      <c r="N962" s="81">
        <f t="shared" si="86"/>
        <v>1520</v>
      </c>
      <c r="O962" s="79">
        <f t="shared" si="87"/>
        <v>3545.0000000000005</v>
      </c>
      <c r="P962" s="124">
        <v>11670.65</v>
      </c>
      <c r="Q962" s="79">
        <f t="shared" si="88"/>
        <v>22370.65</v>
      </c>
      <c r="R962" s="124">
        <v>8605.68</v>
      </c>
      <c r="S962" s="79">
        <f t="shared" si="89"/>
        <v>7745</v>
      </c>
      <c r="T962" s="124">
        <v>33520.35</v>
      </c>
      <c r="U962" s="80" t="s">
        <v>167</v>
      </c>
      <c r="V962" s="97" t="s">
        <v>269</v>
      </c>
    </row>
    <row r="963" spans="1:22">
      <c r="A963" s="92">
        <v>956</v>
      </c>
      <c r="B963" s="92" t="s">
        <v>559</v>
      </c>
      <c r="C963" s="132" t="s">
        <v>21</v>
      </c>
      <c r="D963" s="132" t="s">
        <v>1161</v>
      </c>
      <c r="E963" s="93" t="s">
        <v>1288</v>
      </c>
      <c r="F963" s="94">
        <v>45839</v>
      </c>
      <c r="G963" s="94">
        <v>46023</v>
      </c>
      <c r="H963" s="133">
        <v>20000</v>
      </c>
      <c r="I963" s="132">
        <v>0</v>
      </c>
      <c r="J963" s="95">
        <v>25</v>
      </c>
      <c r="K963" s="132">
        <v>574</v>
      </c>
      <c r="L963" s="79">
        <f t="shared" si="84"/>
        <v>1419.9999999999998</v>
      </c>
      <c r="M963" s="79">
        <f t="shared" si="85"/>
        <v>260</v>
      </c>
      <c r="N963" s="81">
        <f t="shared" si="86"/>
        <v>608</v>
      </c>
      <c r="O963" s="79">
        <f t="shared" si="87"/>
        <v>1418</v>
      </c>
      <c r="P963" s="124">
        <v>1840.46</v>
      </c>
      <c r="Q963" s="79">
        <f t="shared" si="88"/>
        <v>6120.46</v>
      </c>
      <c r="R963" s="124">
        <v>3022.46</v>
      </c>
      <c r="S963" s="79">
        <f t="shared" si="89"/>
        <v>3098</v>
      </c>
      <c r="T963" s="124">
        <v>16977.54</v>
      </c>
      <c r="U963" s="80" t="s">
        <v>167</v>
      </c>
      <c r="V963" s="97" t="s">
        <v>269</v>
      </c>
    </row>
    <row r="964" spans="1:22">
      <c r="A964" s="92">
        <v>957</v>
      </c>
      <c r="B964" s="92" t="s">
        <v>431</v>
      </c>
      <c r="C964" s="132" t="s">
        <v>21</v>
      </c>
      <c r="D964" s="132" t="s">
        <v>1214</v>
      </c>
      <c r="E964" s="93" t="s">
        <v>1288</v>
      </c>
      <c r="F964" s="94">
        <v>45807</v>
      </c>
      <c r="G964" s="94">
        <v>45991</v>
      </c>
      <c r="H964" s="133">
        <v>20000</v>
      </c>
      <c r="I964" s="132">
        <v>0</v>
      </c>
      <c r="J964" s="95">
        <v>25</v>
      </c>
      <c r="K964" s="132">
        <v>574</v>
      </c>
      <c r="L964" s="79">
        <f t="shared" si="84"/>
        <v>1419.9999999999998</v>
      </c>
      <c r="M964" s="79">
        <f t="shared" si="85"/>
        <v>260</v>
      </c>
      <c r="N964" s="81">
        <f t="shared" si="86"/>
        <v>608</v>
      </c>
      <c r="O964" s="79">
        <f t="shared" si="87"/>
        <v>1418</v>
      </c>
      <c r="P964" s="92">
        <v>125</v>
      </c>
      <c r="Q964" s="79">
        <f t="shared" si="88"/>
        <v>4405</v>
      </c>
      <c r="R964" s="124">
        <v>1307</v>
      </c>
      <c r="S964" s="79">
        <f t="shared" si="89"/>
        <v>3098</v>
      </c>
      <c r="T964" s="124">
        <v>18693</v>
      </c>
      <c r="U964" s="80" t="s">
        <v>167</v>
      </c>
      <c r="V964" s="97" t="s">
        <v>269</v>
      </c>
    </row>
    <row r="965" spans="1:22">
      <c r="A965" s="92">
        <v>958</v>
      </c>
      <c r="B965" s="132" t="s">
        <v>1308</v>
      </c>
      <c r="C965" s="132" t="s">
        <v>7</v>
      </c>
      <c r="D965" s="132" t="s">
        <v>191</v>
      </c>
      <c r="E965" s="93" t="s">
        <v>1288</v>
      </c>
      <c r="F965" s="94">
        <v>45809</v>
      </c>
      <c r="G965" s="94">
        <v>45992</v>
      </c>
      <c r="H965" s="133">
        <v>80000</v>
      </c>
      <c r="I965" s="133">
        <v>7400.87</v>
      </c>
      <c r="J965" s="95">
        <v>25</v>
      </c>
      <c r="K965" s="133">
        <v>2296</v>
      </c>
      <c r="L965" s="79">
        <f t="shared" si="84"/>
        <v>5679.9999999999991</v>
      </c>
      <c r="M965" s="79">
        <f t="shared" si="85"/>
        <v>1040</v>
      </c>
      <c r="N965" s="81">
        <f t="shared" si="86"/>
        <v>2432</v>
      </c>
      <c r="O965" s="79">
        <f t="shared" si="87"/>
        <v>5672</v>
      </c>
      <c r="P965" s="132">
        <v>25</v>
      </c>
      <c r="Q965" s="79">
        <f t="shared" si="88"/>
        <v>17145</v>
      </c>
      <c r="R965" s="124">
        <v>12153.87</v>
      </c>
      <c r="S965" s="79">
        <f t="shared" si="89"/>
        <v>12392</v>
      </c>
      <c r="T965" s="133">
        <v>67846.13</v>
      </c>
      <c r="U965" s="80" t="s">
        <v>167</v>
      </c>
      <c r="V965" s="134" t="s">
        <v>269</v>
      </c>
    </row>
    <row r="966" spans="1:22">
      <c r="A966" s="92">
        <v>959</v>
      </c>
      <c r="B966" s="92" t="s">
        <v>337</v>
      </c>
      <c r="C966" s="132" t="s">
        <v>21</v>
      </c>
      <c r="D966" s="132" t="s">
        <v>1148</v>
      </c>
      <c r="E966" s="93" t="s">
        <v>1288</v>
      </c>
      <c r="F966" s="94">
        <v>45807</v>
      </c>
      <c r="G966" s="94">
        <v>45991</v>
      </c>
      <c r="H966" s="133">
        <v>20000</v>
      </c>
      <c r="I966" s="132">
        <v>0</v>
      </c>
      <c r="J966" s="95">
        <v>25</v>
      </c>
      <c r="K966" s="132">
        <v>574</v>
      </c>
      <c r="L966" s="79">
        <f t="shared" si="84"/>
        <v>1419.9999999999998</v>
      </c>
      <c r="M966" s="79">
        <f t="shared" si="85"/>
        <v>260</v>
      </c>
      <c r="N966" s="81">
        <f t="shared" si="86"/>
        <v>608</v>
      </c>
      <c r="O966" s="79">
        <f t="shared" si="87"/>
        <v>1418</v>
      </c>
      <c r="P966" s="92">
        <v>25</v>
      </c>
      <c r="Q966" s="79">
        <f t="shared" si="88"/>
        <v>4305</v>
      </c>
      <c r="R966" s="124">
        <v>1207</v>
      </c>
      <c r="S966" s="79">
        <f t="shared" si="89"/>
        <v>3098</v>
      </c>
      <c r="T966" s="124">
        <v>18793</v>
      </c>
      <c r="U966" s="80" t="s">
        <v>167</v>
      </c>
      <c r="V966" s="97" t="s">
        <v>269</v>
      </c>
    </row>
    <row r="967" spans="1:22">
      <c r="A967" s="92">
        <v>960</v>
      </c>
      <c r="B967" s="92" t="s">
        <v>360</v>
      </c>
      <c r="C967" s="132" t="s">
        <v>21</v>
      </c>
      <c r="D967" s="132" t="s">
        <v>1151</v>
      </c>
      <c r="E967" s="93" t="s">
        <v>1288</v>
      </c>
      <c r="F967" s="94">
        <v>45778</v>
      </c>
      <c r="G967" s="94">
        <v>45962</v>
      </c>
      <c r="H967" s="133">
        <v>20000</v>
      </c>
      <c r="I967" s="132">
        <v>0</v>
      </c>
      <c r="J967" s="95">
        <v>25</v>
      </c>
      <c r="K967" s="132">
        <v>574</v>
      </c>
      <c r="L967" s="79">
        <f t="shared" si="84"/>
        <v>1419.9999999999998</v>
      </c>
      <c r="M967" s="79">
        <f t="shared" si="85"/>
        <v>260</v>
      </c>
      <c r="N967" s="81">
        <f t="shared" si="86"/>
        <v>608</v>
      </c>
      <c r="O967" s="79">
        <f t="shared" si="87"/>
        <v>1418</v>
      </c>
      <c r="P967" s="92">
        <v>125</v>
      </c>
      <c r="Q967" s="79">
        <f t="shared" si="88"/>
        <v>4405</v>
      </c>
      <c r="R967" s="124">
        <v>1307</v>
      </c>
      <c r="S967" s="79">
        <f t="shared" si="89"/>
        <v>3098</v>
      </c>
      <c r="T967" s="124">
        <v>18693</v>
      </c>
      <c r="U967" s="80" t="s">
        <v>167</v>
      </c>
      <c r="V967" s="97" t="s">
        <v>269</v>
      </c>
    </row>
    <row r="968" spans="1:22">
      <c r="A968" s="92">
        <v>961</v>
      </c>
      <c r="B968" s="92" t="s">
        <v>667</v>
      </c>
      <c r="C968" s="132" t="s">
        <v>59</v>
      </c>
      <c r="D968" s="132" t="s">
        <v>1143</v>
      </c>
      <c r="E968" s="93" t="s">
        <v>1288</v>
      </c>
      <c r="F968" s="94">
        <v>45778</v>
      </c>
      <c r="G968" s="94">
        <v>45962</v>
      </c>
      <c r="H968" s="133">
        <v>40000</v>
      </c>
      <c r="I968" s="132">
        <v>442.65</v>
      </c>
      <c r="J968" s="95">
        <v>25</v>
      </c>
      <c r="K968" s="133">
        <v>1148</v>
      </c>
      <c r="L968" s="79">
        <f t="shared" ref="L968:L1014" si="90">H968*0.071</f>
        <v>2839.9999999999995</v>
      </c>
      <c r="M968" s="79">
        <f t="shared" ref="M968:M1014" si="91">H968*0.013</f>
        <v>520</v>
      </c>
      <c r="N968" s="81">
        <f t="shared" ref="N968:N1014" si="92">+H968*0.0304</f>
        <v>1216</v>
      </c>
      <c r="O968" s="79">
        <f t="shared" ref="O968:O1014" si="93">H968*0.0709</f>
        <v>2836</v>
      </c>
      <c r="P968" s="92">
        <v>25</v>
      </c>
      <c r="Q968" s="79">
        <f t="shared" si="88"/>
        <v>8585</v>
      </c>
      <c r="R968" s="124">
        <v>2831.65</v>
      </c>
      <c r="S968" s="79">
        <f t="shared" si="89"/>
        <v>6196</v>
      </c>
      <c r="T968" s="124">
        <v>37168.35</v>
      </c>
      <c r="U968" s="80" t="s">
        <v>167</v>
      </c>
      <c r="V968" s="97" t="s">
        <v>269</v>
      </c>
    </row>
    <row r="969" spans="1:22">
      <c r="A969" s="92">
        <v>962</v>
      </c>
      <c r="B969" s="92" t="s">
        <v>392</v>
      </c>
      <c r="C969" s="132" t="s">
        <v>21</v>
      </c>
      <c r="D969" s="132" t="s">
        <v>1244</v>
      </c>
      <c r="E969" s="93" t="s">
        <v>1288</v>
      </c>
      <c r="F969" s="94">
        <v>45778</v>
      </c>
      <c r="G969" s="94">
        <v>45962</v>
      </c>
      <c r="H969" s="133">
        <v>20000</v>
      </c>
      <c r="I969" s="132">
        <v>0</v>
      </c>
      <c r="J969" s="95">
        <v>25</v>
      </c>
      <c r="K969" s="132">
        <v>574</v>
      </c>
      <c r="L969" s="79">
        <f t="shared" si="90"/>
        <v>1419.9999999999998</v>
      </c>
      <c r="M969" s="79">
        <f t="shared" si="91"/>
        <v>260</v>
      </c>
      <c r="N969" s="81">
        <f t="shared" si="92"/>
        <v>608</v>
      </c>
      <c r="O969" s="79">
        <f t="shared" si="93"/>
        <v>1418</v>
      </c>
      <c r="P969" s="92">
        <v>25</v>
      </c>
      <c r="Q969" s="79">
        <f t="shared" ref="Q969:Q1014" si="94">SUM(K969:P969)</f>
        <v>4305</v>
      </c>
      <c r="R969" s="124">
        <v>1207</v>
      </c>
      <c r="S969" s="79">
        <f t="shared" ref="S969:S1014" si="95">L969+M969+O969</f>
        <v>3098</v>
      </c>
      <c r="T969" s="124">
        <v>18793</v>
      </c>
      <c r="U969" s="80" t="s">
        <v>167</v>
      </c>
      <c r="V969" s="97" t="s">
        <v>269</v>
      </c>
    </row>
    <row r="970" spans="1:22">
      <c r="A970" s="92">
        <v>963</v>
      </c>
      <c r="B970" s="92" t="s">
        <v>813</v>
      </c>
      <c r="C970" s="132" t="s">
        <v>1289</v>
      </c>
      <c r="D970" s="132" t="s">
        <v>176</v>
      </c>
      <c r="E970" s="93" t="s">
        <v>1288</v>
      </c>
      <c r="F970" s="94">
        <v>45778</v>
      </c>
      <c r="G970" s="94">
        <v>45962</v>
      </c>
      <c r="H970" s="133">
        <v>46000</v>
      </c>
      <c r="I970" s="133">
        <v>1289.46</v>
      </c>
      <c r="J970" s="95">
        <v>25</v>
      </c>
      <c r="K970" s="133">
        <v>1320.2</v>
      </c>
      <c r="L970" s="79">
        <f t="shared" si="90"/>
        <v>3265.9999999999995</v>
      </c>
      <c r="M970" s="79">
        <f t="shared" si="91"/>
        <v>598</v>
      </c>
      <c r="N970" s="81">
        <f t="shared" si="92"/>
        <v>1398.4</v>
      </c>
      <c r="O970" s="79">
        <f t="shared" si="93"/>
        <v>3261.4</v>
      </c>
      <c r="P970" s="124">
        <v>7560.41</v>
      </c>
      <c r="Q970" s="79">
        <f t="shared" si="94"/>
        <v>17404.41</v>
      </c>
      <c r="R970" s="124">
        <v>10414.89</v>
      </c>
      <c r="S970" s="79">
        <f t="shared" si="95"/>
        <v>7125.4</v>
      </c>
      <c r="T970" s="124">
        <v>34431.53</v>
      </c>
      <c r="U970" s="80" t="s">
        <v>167</v>
      </c>
      <c r="V970" s="97" t="s">
        <v>269</v>
      </c>
    </row>
    <row r="971" spans="1:22">
      <c r="A971" s="92">
        <v>964</v>
      </c>
      <c r="B971" s="132" t="s">
        <v>1309</v>
      </c>
      <c r="C971" s="132" t="s">
        <v>261</v>
      </c>
      <c r="D971" s="132" t="s">
        <v>209</v>
      </c>
      <c r="E971" s="93" t="s">
        <v>1288</v>
      </c>
      <c r="F971" s="94">
        <v>45809</v>
      </c>
      <c r="G971" s="94">
        <v>45992</v>
      </c>
      <c r="H971" s="133">
        <v>80000</v>
      </c>
      <c r="I971" s="133">
        <v>7400.87</v>
      </c>
      <c r="J971" s="95">
        <v>25</v>
      </c>
      <c r="K971" s="133">
        <v>2296</v>
      </c>
      <c r="L971" s="79">
        <f t="shared" si="90"/>
        <v>5679.9999999999991</v>
      </c>
      <c r="M971" s="79">
        <f t="shared" si="91"/>
        <v>1040</v>
      </c>
      <c r="N971" s="81">
        <f t="shared" si="92"/>
        <v>2432</v>
      </c>
      <c r="O971" s="79">
        <f t="shared" si="93"/>
        <v>5672</v>
      </c>
      <c r="P971" s="132">
        <v>25</v>
      </c>
      <c r="Q971" s="79">
        <f t="shared" si="94"/>
        <v>17145</v>
      </c>
      <c r="R971" s="124">
        <v>12153.87</v>
      </c>
      <c r="S971" s="79">
        <f t="shared" si="95"/>
        <v>12392</v>
      </c>
      <c r="T971" s="133">
        <v>67846.13</v>
      </c>
      <c r="U971" s="80" t="s">
        <v>167</v>
      </c>
      <c r="V971" s="134" t="s">
        <v>270</v>
      </c>
    </row>
    <row r="972" spans="1:22">
      <c r="A972" s="92">
        <v>965</v>
      </c>
      <c r="B972" s="92" t="s">
        <v>505</v>
      </c>
      <c r="C972" s="132" t="s">
        <v>21</v>
      </c>
      <c r="D972" s="132" t="s">
        <v>1240</v>
      </c>
      <c r="E972" s="93" t="s">
        <v>1288</v>
      </c>
      <c r="F972" s="94">
        <v>45778</v>
      </c>
      <c r="G972" s="94">
        <v>45962</v>
      </c>
      <c r="H972" s="133">
        <v>20000</v>
      </c>
      <c r="I972" s="132">
        <v>0</v>
      </c>
      <c r="J972" s="95">
        <v>25</v>
      </c>
      <c r="K972" s="132">
        <v>574</v>
      </c>
      <c r="L972" s="79">
        <f t="shared" si="90"/>
        <v>1419.9999999999998</v>
      </c>
      <c r="M972" s="79">
        <f t="shared" si="91"/>
        <v>260</v>
      </c>
      <c r="N972" s="81">
        <f t="shared" si="92"/>
        <v>608</v>
      </c>
      <c r="O972" s="79">
        <f t="shared" si="93"/>
        <v>1418</v>
      </c>
      <c r="P972" s="92">
        <v>125</v>
      </c>
      <c r="Q972" s="79">
        <f t="shared" si="94"/>
        <v>4405</v>
      </c>
      <c r="R972" s="124">
        <v>1307</v>
      </c>
      <c r="S972" s="79">
        <f t="shared" si="95"/>
        <v>3098</v>
      </c>
      <c r="T972" s="124">
        <v>18693</v>
      </c>
      <c r="U972" s="80" t="s">
        <v>167</v>
      </c>
      <c r="V972" s="97" t="s">
        <v>269</v>
      </c>
    </row>
    <row r="973" spans="1:22">
      <c r="A973" s="92">
        <v>966</v>
      </c>
      <c r="B973" s="92" t="s">
        <v>118</v>
      </c>
      <c r="C973" s="132" t="s">
        <v>80</v>
      </c>
      <c r="D973" s="132" t="s">
        <v>1208</v>
      </c>
      <c r="E973" s="93" t="s">
        <v>1288</v>
      </c>
      <c r="F973" s="94">
        <v>45778</v>
      </c>
      <c r="G973" s="94">
        <v>45962</v>
      </c>
      <c r="H973" s="133">
        <v>60000</v>
      </c>
      <c r="I973" s="133">
        <v>3486.68</v>
      </c>
      <c r="J973" s="95">
        <v>25</v>
      </c>
      <c r="K973" s="133">
        <v>1722</v>
      </c>
      <c r="L973" s="79">
        <f t="shared" si="90"/>
        <v>4260</v>
      </c>
      <c r="M973" s="79">
        <f t="shared" si="91"/>
        <v>780</v>
      </c>
      <c r="N973" s="81">
        <f t="shared" si="92"/>
        <v>1824</v>
      </c>
      <c r="O973" s="79">
        <f t="shared" si="93"/>
        <v>4254</v>
      </c>
      <c r="P973" s="92">
        <v>125</v>
      </c>
      <c r="Q973" s="79">
        <f t="shared" si="94"/>
        <v>12965</v>
      </c>
      <c r="R973" s="124">
        <v>7157.68</v>
      </c>
      <c r="S973" s="79">
        <f t="shared" si="95"/>
        <v>9294</v>
      </c>
      <c r="T973" s="124">
        <v>52842.32</v>
      </c>
      <c r="U973" s="80" t="s">
        <v>167</v>
      </c>
      <c r="V973" s="97" t="s">
        <v>269</v>
      </c>
    </row>
    <row r="974" spans="1:22">
      <c r="A974" s="92">
        <v>967</v>
      </c>
      <c r="B974" s="92" t="s">
        <v>138</v>
      </c>
      <c r="C974" s="132" t="s">
        <v>21</v>
      </c>
      <c r="D974" s="132" t="s">
        <v>1137</v>
      </c>
      <c r="E974" s="93" t="s">
        <v>1288</v>
      </c>
      <c r="F974" s="94">
        <v>45778</v>
      </c>
      <c r="G974" s="94">
        <v>45962</v>
      </c>
      <c r="H974" s="133">
        <v>20000</v>
      </c>
      <c r="I974" s="132">
        <v>0</v>
      </c>
      <c r="J974" s="95">
        <v>25</v>
      </c>
      <c r="K974" s="132">
        <v>574</v>
      </c>
      <c r="L974" s="79">
        <f t="shared" si="90"/>
        <v>1419.9999999999998</v>
      </c>
      <c r="M974" s="79">
        <f t="shared" si="91"/>
        <v>260</v>
      </c>
      <c r="N974" s="81">
        <f t="shared" si="92"/>
        <v>608</v>
      </c>
      <c r="O974" s="79">
        <f t="shared" si="93"/>
        <v>1418</v>
      </c>
      <c r="P974" s="92">
        <v>125</v>
      </c>
      <c r="Q974" s="79">
        <f t="shared" si="94"/>
        <v>4405</v>
      </c>
      <c r="R974" s="124">
        <v>1307</v>
      </c>
      <c r="S974" s="79">
        <f t="shared" si="95"/>
        <v>3098</v>
      </c>
      <c r="T974" s="124">
        <v>18693</v>
      </c>
      <c r="U974" s="80" t="s">
        <v>167</v>
      </c>
      <c r="V974" s="97" t="s">
        <v>269</v>
      </c>
    </row>
    <row r="975" spans="1:22">
      <c r="A975" s="92">
        <v>968</v>
      </c>
      <c r="B975" s="92" t="s">
        <v>869</v>
      </c>
      <c r="C975" s="132" t="s">
        <v>6</v>
      </c>
      <c r="D975" s="132" t="s">
        <v>191</v>
      </c>
      <c r="E975" s="93" t="s">
        <v>1288</v>
      </c>
      <c r="F975" s="94">
        <v>45717</v>
      </c>
      <c r="G975" s="94">
        <v>45901</v>
      </c>
      <c r="H975" s="133">
        <v>155000</v>
      </c>
      <c r="I975" s="133">
        <v>24613.88</v>
      </c>
      <c r="J975" s="95">
        <v>25</v>
      </c>
      <c r="K975" s="133">
        <v>4448.5</v>
      </c>
      <c r="L975" s="79">
        <f t="shared" si="90"/>
        <v>11004.999999999998</v>
      </c>
      <c r="M975" s="79">
        <f t="shared" si="91"/>
        <v>2015</v>
      </c>
      <c r="N975" s="81">
        <f t="shared" si="92"/>
        <v>4712</v>
      </c>
      <c r="O975" s="79">
        <f t="shared" si="93"/>
        <v>10989.5</v>
      </c>
      <c r="P975" s="124">
        <v>1740.46</v>
      </c>
      <c r="Q975" s="79">
        <f t="shared" si="94"/>
        <v>34910.46</v>
      </c>
      <c r="R975" s="124">
        <v>32571.59</v>
      </c>
      <c r="S975" s="79">
        <f t="shared" si="95"/>
        <v>24009.5</v>
      </c>
      <c r="T975" s="124">
        <v>119485.16</v>
      </c>
      <c r="U975" s="80" t="s">
        <v>167</v>
      </c>
      <c r="V975" s="97" t="s">
        <v>269</v>
      </c>
    </row>
    <row r="976" spans="1:22">
      <c r="A976" s="92">
        <v>969</v>
      </c>
      <c r="B976" s="92" t="s">
        <v>335</v>
      </c>
      <c r="C976" s="132" t="s">
        <v>21</v>
      </c>
      <c r="D976" s="132" t="s">
        <v>1151</v>
      </c>
      <c r="E976" s="93" t="s">
        <v>1288</v>
      </c>
      <c r="F976" s="94">
        <v>45778</v>
      </c>
      <c r="G976" s="94">
        <v>45962</v>
      </c>
      <c r="H976" s="133">
        <v>20000</v>
      </c>
      <c r="I976" s="132">
        <v>0</v>
      </c>
      <c r="J976" s="95">
        <v>25</v>
      </c>
      <c r="K976" s="132">
        <v>574</v>
      </c>
      <c r="L976" s="79">
        <f t="shared" si="90"/>
        <v>1419.9999999999998</v>
      </c>
      <c r="M976" s="79">
        <f t="shared" si="91"/>
        <v>260</v>
      </c>
      <c r="N976" s="81">
        <f t="shared" si="92"/>
        <v>608</v>
      </c>
      <c r="O976" s="79">
        <f t="shared" si="93"/>
        <v>1418</v>
      </c>
      <c r="P976" s="92">
        <v>125</v>
      </c>
      <c r="Q976" s="79">
        <f t="shared" si="94"/>
        <v>4405</v>
      </c>
      <c r="R976" s="124">
        <v>1307</v>
      </c>
      <c r="S976" s="79">
        <f t="shared" si="95"/>
        <v>3098</v>
      </c>
      <c r="T976" s="124">
        <v>18693</v>
      </c>
      <c r="U976" s="80" t="s">
        <v>167</v>
      </c>
      <c r="V976" s="97" t="s">
        <v>269</v>
      </c>
    </row>
    <row r="977" spans="1:22">
      <c r="A977" s="92">
        <v>970</v>
      </c>
      <c r="B977" s="92" t="s">
        <v>1126</v>
      </c>
      <c r="C977" s="132" t="s">
        <v>4</v>
      </c>
      <c r="D977" s="132" t="s">
        <v>1223</v>
      </c>
      <c r="E977" s="93" t="s">
        <v>1288</v>
      </c>
      <c r="F977" s="94">
        <v>45717</v>
      </c>
      <c r="G977" s="94">
        <v>45901</v>
      </c>
      <c r="H977" s="133">
        <v>80000</v>
      </c>
      <c r="I977" s="133">
        <v>7400.87</v>
      </c>
      <c r="J977" s="95">
        <v>25</v>
      </c>
      <c r="K977" s="133">
        <v>2296</v>
      </c>
      <c r="L977" s="79">
        <f t="shared" si="90"/>
        <v>5679.9999999999991</v>
      </c>
      <c r="M977" s="79">
        <f t="shared" si="91"/>
        <v>1040</v>
      </c>
      <c r="N977" s="81">
        <f t="shared" si="92"/>
        <v>2432</v>
      </c>
      <c r="O977" s="79">
        <f t="shared" si="93"/>
        <v>5672</v>
      </c>
      <c r="P977" s="124">
        <v>2525</v>
      </c>
      <c r="Q977" s="79">
        <f t="shared" si="94"/>
        <v>19645</v>
      </c>
      <c r="R977" s="124">
        <v>12153.87</v>
      </c>
      <c r="S977" s="79">
        <f t="shared" si="95"/>
        <v>12392</v>
      </c>
      <c r="T977" s="124">
        <v>67846.13</v>
      </c>
      <c r="U977" s="80" t="s">
        <v>167</v>
      </c>
      <c r="V977" s="97" t="s">
        <v>270</v>
      </c>
    </row>
    <row r="978" spans="1:22">
      <c r="A978" s="92">
        <v>971</v>
      </c>
      <c r="B978" s="92" t="s">
        <v>975</v>
      </c>
      <c r="C978" s="132" t="s">
        <v>6</v>
      </c>
      <c r="D978" s="132" t="s">
        <v>982</v>
      </c>
      <c r="E978" s="93" t="s">
        <v>1288</v>
      </c>
      <c r="F978" s="94">
        <v>45748</v>
      </c>
      <c r="G978" s="94">
        <v>45962</v>
      </c>
      <c r="H978" s="133">
        <v>145000</v>
      </c>
      <c r="I978" s="133">
        <v>22690.49</v>
      </c>
      <c r="J978" s="95">
        <v>25</v>
      </c>
      <c r="K978" s="133">
        <v>4161.5</v>
      </c>
      <c r="L978" s="79">
        <f t="shared" si="90"/>
        <v>10294.999999999998</v>
      </c>
      <c r="M978" s="79">
        <f t="shared" si="91"/>
        <v>1885</v>
      </c>
      <c r="N978" s="81">
        <f t="shared" si="92"/>
        <v>4408</v>
      </c>
      <c r="O978" s="79">
        <f t="shared" si="93"/>
        <v>10280.5</v>
      </c>
      <c r="P978" s="92">
        <v>25</v>
      </c>
      <c r="Q978" s="79">
        <f t="shared" si="94"/>
        <v>31055</v>
      </c>
      <c r="R978" s="124">
        <v>31284.99</v>
      </c>
      <c r="S978" s="79">
        <f t="shared" si="95"/>
        <v>22460.5</v>
      </c>
      <c r="T978" s="124">
        <v>113715.01</v>
      </c>
      <c r="U978" s="80" t="s">
        <v>167</v>
      </c>
      <c r="V978" s="97" t="s">
        <v>270</v>
      </c>
    </row>
    <row r="979" spans="1:22">
      <c r="A979" s="92">
        <v>972</v>
      </c>
      <c r="B979" s="92" t="s">
        <v>976</v>
      </c>
      <c r="C979" s="132" t="s">
        <v>259</v>
      </c>
      <c r="D979" s="132" t="s">
        <v>170</v>
      </c>
      <c r="E979" s="93" t="s">
        <v>1288</v>
      </c>
      <c r="F979" s="94">
        <v>45839</v>
      </c>
      <c r="G979" s="94">
        <v>46023</v>
      </c>
      <c r="H979" s="133">
        <v>75000</v>
      </c>
      <c r="I979" s="133">
        <v>6309.38</v>
      </c>
      <c r="J979" s="95">
        <v>25</v>
      </c>
      <c r="K979" s="133">
        <v>2152.5</v>
      </c>
      <c r="L979" s="79">
        <f t="shared" si="90"/>
        <v>5324.9999999999991</v>
      </c>
      <c r="M979" s="79">
        <f t="shared" si="91"/>
        <v>975</v>
      </c>
      <c r="N979" s="81">
        <f t="shared" si="92"/>
        <v>2280</v>
      </c>
      <c r="O979" s="79">
        <f t="shared" si="93"/>
        <v>5317.5</v>
      </c>
      <c r="P979" s="92">
        <v>25</v>
      </c>
      <c r="Q979" s="79">
        <f t="shared" si="94"/>
        <v>16075</v>
      </c>
      <c r="R979" s="124">
        <v>10766.88</v>
      </c>
      <c r="S979" s="79">
        <f t="shared" si="95"/>
        <v>11617.5</v>
      </c>
      <c r="T979" s="124">
        <v>64233.120000000003</v>
      </c>
      <c r="U979" s="80" t="s">
        <v>167</v>
      </c>
      <c r="V979" s="97" t="s">
        <v>270</v>
      </c>
    </row>
    <row r="980" spans="1:22">
      <c r="A980" s="92">
        <v>973</v>
      </c>
      <c r="B980" s="92" t="s">
        <v>389</v>
      </c>
      <c r="C980" s="132" t="s">
        <v>260</v>
      </c>
      <c r="D980" s="132" t="s">
        <v>209</v>
      </c>
      <c r="E980" s="93" t="s">
        <v>1288</v>
      </c>
      <c r="F980" s="94">
        <v>45778</v>
      </c>
      <c r="G980" s="94">
        <v>45962</v>
      </c>
      <c r="H980" s="133">
        <v>46000</v>
      </c>
      <c r="I980" s="133">
        <v>1289.46</v>
      </c>
      <c r="J980" s="95">
        <v>25</v>
      </c>
      <c r="K980" s="133">
        <v>1320.2</v>
      </c>
      <c r="L980" s="79">
        <f t="shared" si="90"/>
        <v>3265.9999999999995</v>
      </c>
      <c r="M980" s="79">
        <f t="shared" si="91"/>
        <v>598</v>
      </c>
      <c r="N980" s="81">
        <f t="shared" si="92"/>
        <v>1398.4</v>
      </c>
      <c r="O980" s="79">
        <f t="shared" si="93"/>
        <v>3261.4</v>
      </c>
      <c r="P980" s="92">
        <v>25</v>
      </c>
      <c r="Q980" s="79">
        <f t="shared" si="94"/>
        <v>9869</v>
      </c>
      <c r="R980" s="124">
        <v>4033.06</v>
      </c>
      <c r="S980" s="79">
        <f t="shared" si="95"/>
        <v>7125.4</v>
      </c>
      <c r="T980" s="124">
        <v>41966.94</v>
      </c>
      <c r="U980" s="80" t="s">
        <v>167</v>
      </c>
      <c r="V980" s="97" t="s">
        <v>270</v>
      </c>
    </row>
    <row r="981" spans="1:22">
      <c r="A981" s="92">
        <v>974</v>
      </c>
      <c r="B981" s="92" t="s">
        <v>1127</v>
      </c>
      <c r="C981" s="132" t="s">
        <v>261</v>
      </c>
      <c r="D981" s="132" t="s">
        <v>1175</v>
      </c>
      <c r="E981" s="93" t="s">
        <v>1288</v>
      </c>
      <c r="F981" s="94">
        <v>45717</v>
      </c>
      <c r="G981" s="94">
        <v>45901</v>
      </c>
      <c r="H981" s="133">
        <v>60000</v>
      </c>
      <c r="I981" s="133">
        <v>3486.68</v>
      </c>
      <c r="J981" s="95">
        <v>25</v>
      </c>
      <c r="K981" s="133">
        <v>1722</v>
      </c>
      <c r="L981" s="79">
        <f t="shared" si="90"/>
        <v>4260</v>
      </c>
      <c r="M981" s="79">
        <f t="shared" si="91"/>
        <v>780</v>
      </c>
      <c r="N981" s="81">
        <f t="shared" si="92"/>
        <v>1824</v>
      </c>
      <c r="O981" s="79">
        <f t="shared" si="93"/>
        <v>4254</v>
      </c>
      <c r="P981" s="92">
        <v>25</v>
      </c>
      <c r="Q981" s="79">
        <f t="shared" si="94"/>
        <v>12865</v>
      </c>
      <c r="R981" s="124">
        <v>7057.68</v>
      </c>
      <c r="S981" s="79">
        <f t="shared" si="95"/>
        <v>9294</v>
      </c>
      <c r="T981" s="124">
        <v>52942.32</v>
      </c>
      <c r="U981" s="80" t="s">
        <v>167</v>
      </c>
      <c r="V981" s="97" t="s">
        <v>269</v>
      </c>
    </row>
    <row r="982" spans="1:22">
      <c r="A982" s="92">
        <v>975</v>
      </c>
      <c r="B982" s="92" t="s">
        <v>870</v>
      </c>
      <c r="C982" s="132" t="s">
        <v>414</v>
      </c>
      <c r="D982" s="132" t="s">
        <v>172</v>
      </c>
      <c r="E982" s="93" t="s">
        <v>1288</v>
      </c>
      <c r="F982" s="94">
        <v>45778</v>
      </c>
      <c r="G982" s="94">
        <v>45962</v>
      </c>
      <c r="H982" s="133">
        <v>80000</v>
      </c>
      <c r="I982" s="133">
        <v>7400.87</v>
      </c>
      <c r="J982" s="95">
        <v>25</v>
      </c>
      <c r="K982" s="133">
        <v>2296</v>
      </c>
      <c r="L982" s="79">
        <f t="shared" si="90"/>
        <v>5679.9999999999991</v>
      </c>
      <c r="M982" s="79">
        <f t="shared" si="91"/>
        <v>1040</v>
      </c>
      <c r="N982" s="81">
        <f t="shared" si="92"/>
        <v>2432</v>
      </c>
      <c r="O982" s="79">
        <f t="shared" si="93"/>
        <v>5672</v>
      </c>
      <c r="P982" s="92">
        <v>125</v>
      </c>
      <c r="Q982" s="79">
        <f t="shared" si="94"/>
        <v>17245</v>
      </c>
      <c r="R982" s="124">
        <v>12153.87</v>
      </c>
      <c r="S982" s="79">
        <f t="shared" si="95"/>
        <v>12392</v>
      </c>
      <c r="T982" s="124">
        <v>67746.13</v>
      </c>
      <c r="U982" s="80" t="s">
        <v>167</v>
      </c>
      <c r="V982" s="97" t="s">
        <v>270</v>
      </c>
    </row>
    <row r="983" spans="1:22">
      <c r="A983" s="92">
        <v>976</v>
      </c>
      <c r="B983" s="92" t="s">
        <v>1128</v>
      </c>
      <c r="C983" s="132" t="s">
        <v>380</v>
      </c>
      <c r="D983" s="132" t="s">
        <v>1231</v>
      </c>
      <c r="E983" s="93" t="s">
        <v>1288</v>
      </c>
      <c r="F983" s="94">
        <v>45717</v>
      </c>
      <c r="G983" s="94">
        <v>45901</v>
      </c>
      <c r="H983" s="133">
        <v>50000</v>
      </c>
      <c r="I983" s="133">
        <v>1854</v>
      </c>
      <c r="J983" s="95">
        <v>25</v>
      </c>
      <c r="K983" s="133">
        <v>1435</v>
      </c>
      <c r="L983" s="79">
        <f t="shared" si="90"/>
        <v>3549.9999999999995</v>
      </c>
      <c r="M983" s="79">
        <f t="shared" si="91"/>
        <v>650</v>
      </c>
      <c r="N983" s="81">
        <f t="shared" si="92"/>
        <v>1520</v>
      </c>
      <c r="O983" s="79">
        <f t="shared" si="93"/>
        <v>3545.0000000000005</v>
      </c>
      <c r="P983" s="92">
        <v>25</v>
      </c>
      <c r="Q983" s="79">
        <f t="shared" si="94"/>
        <v>10725</v>
      </c>
      <c r="R983" s="124">
        <v>4834</v>
      </c>
      <c r="S983" s="79">
        <f t="shared" si="95"/>
        <v>7745</v>
      </c>
      <c r="T983" s="124">
        <v>45166</v>
      </c>
      <c r="U983" s="80" t="s">
        <v>167</v>
      </c>
      <c r="V983" s="97" t="s">
        <v>270</v>
      </c>
    </row>
    <row r="984" spans="1:22">
      <c r="A984" s="92">
        <v>977</v>
      </c>
      <c r="B984" s="92" t="s">
        <v>432</v>
      </c>
      <c r="C984" s="132" t="s">
        <v>435</v>
      </c>
      <c r="D984" s="132" t="s">
        <v>169</v>
      </c>
      <c r="E984" s="93" t="s">
        <v>1288</v>
      </c>
      <c r="F984" s="94">
        <v>45778</v>
      </c>
      <c r="G984" s="94">
        <v>45962</v>
      </c>
      <c r="H984" s="133">
        <v>35000</v>
      </c>
      <c r="I984" s="132">
        <v>0</v>
      </c>
      <c r="J984" s="95">
        <v>25</v>
      </c>
      <c r="K984" s="133">
        <v>1004.5</v>
      </c>
      <c r="L984" s="79">
        <f t="shared" si="90"/>
        <v>2485</v>
      </c>
      <c r="M984" s="79">
        <f t="shared" si="91"/>
        <v>455</v>
      </c>
      <c r="N984" s="81">
        <f t="shared" si="92"/>
        <v>1064</v>
      </c>
      <c r="O984" s="79">
        <f t="shared" si="93"/>
        <v>2481.5</v>
      </c>
      <c r="P984" s="92">
        <v>25</v>
      </c>
      <c r="Q984" s="79">
        <f t="shared" si="94"/>
        <v>7515</v>
      </c>
      <c r="R984" s="124">
        <v>2093.5</v>
      </c>
      <c r="S984" s="79">
        <f t="shared" si="95"/>
        <v>5421.5</v>
      </c>
      <c r="T984" s="124">
        <v>32906.5</v>
      </c>
      <c r="U984" s="80" t="s">
        <v>167</v>
      </c>
      <c r="V984" s="97" t="s">
        <v>269</v>
      </c>
    </row>
    <row r="985" spans="1:22">
      <c r="A985" s="92">
        <v>978</v>
      </c>
      <c r="B985" s="92" t="s">
        <v>272</v>
      </c>
      <c r="C985" s="132" t="s">
        <v>67</v>
      </c>
      <c r="D985" s="132" t="s">
        <v>1183</v>
      </c>
      <c r="E985" s="93" t="s">
        <v>1288</v>
      </c>
      <c r="F985" s="94">
        <v>45778</v>
      </c>
      <c r="G985" s="94">
        <v>45962</v>
      </c>
      <c r="H985" s="133">
        <v>60000</v>
      </c>
      <c r="I985" s="133">
        <v>3143.58</v>
      </c>
      <c r="J985" s="95">
        <v>25</v>
      </c>
      <c r="K985" s="133">
        <v>1722</v>
      </c>
      <c r="L985" s="79">
        <f t="shared" si="90"/>
        <v>4260</v>
      </c>
      <c r="M985" s="79">
        <f t="shared" si="91"/>
        <v>780</v>
      </c>
      <c r="N985" s="81">
        <f t="shared" si="92"/>
        <v>1824</v>
      </c>
      <c r="O985" s="79">
        <f t="shared" si="93"/>
        <v>4254</v>
      </c>
      <c r="P985" s="124">
        <v>1840.46</v>
      </c>
      <c r="Q985" s="79">
        <f t="shared" si="94"/>
        <v>14680.46</v>
      </c>
      <c r="R985" s="124">
        <v>4389.79</v>
      </c>
      <c r="S985" s="79">
        <f t="shared" si="95"/>
        <v>9294</v>
      </c>
      <c r="T985" s="124">
        <v>51469.96</v>
      </c>
      <c r="U985" s="80" t="s">
        <v>167</v>
      </c>
      <c r="V985" s="97" t="s">
        <v>269</v>
      </c>
    </row>
    <row r="986" spans="1:22">
      <c r="A986" s="92">
        <v>979</v>
      </c>
      <c r="B986" s="92" t="s">
        <v>26</v>
      </c>
      <c r="C986" s="132" t="s">
        <v>6</v>
      </c>
      <c r="D986" s="132" t="s">
        <v>1187</v>
      </c>
      <c r="E986" s="93" t="s">
        <v>1288</v>
      </c>
      <c r="F986" s="94">
        <v>45778</v>
      </c>
      <c r="G986" s="94">
        <v>45962</v>
      </c>
      <c r="H986" s="133">
        <v>120000</v>
      </c>
      <c r="I986" s="133">
        <v>16381</v>
      </c>
      <c r="J986" s="95">
        <v>25</v>
      </c>
      <c r="K986" s="133">
        <v>3444</v>
      </c>
      <c r="L986" s="79">
        <f t="shared" si="90"/>
        <v>8520</v>
      </c>
      <c r="M986" s="79">
        <f t="shared" si="91"/>
        <v>1560</v>
      </c>
      <c r="N986" s="81">
        <f t="shared" si="92"/>
        <v>3648</v>
      </c>
      <c r="O986" s="79">
        <f t="shared" si="93"/>
        <v>8508</v>
      </c>
      <c r="P986" s="124">
        <v>1840.46</v>
      </c>
      <c r="Q986" s="79">
        <f t="shared" si="94"/>
        <v>27520.46</v>
      </c>
      <c r="R986" s="124">
        <v>25313.46</v>
      </c>
      <c r="S986" s="79">
        <f t="shared" si="95"/>
        <v>18588</v>
      </c>
      <c r="T986" s="124">
        <v>94686.54</v>
      </c>
      <c r="U986" s="80" t="s">
        <v>167</v>
      </c>
      <c r="V986" s="97" t="s">
        <v>270</v>
      </c>
    </row>
    <row r="987" spans="1:22">
      <c r="A987" s="92">
        <v>980</v>
      </c>
      <c r="B987" s="92" t="s">
        <v>1040</v>
      </c>
      <c r="C987" s="132" t="s">
        <v>529</v>
      </c>
      <c r="D987" s="132" t="s">
        <v>1135</v>
      </c>
      <c r="E987" s="93" t="s">
        <v>1288</v>
      </c>
      <c r="F987" s="94">
        <v>45689</v>
      </c>
      <c r="G987" s="94">
        <v>45870</v>
      </c>
      <c r="H987" s="133">
        <v>46000</v>
      </c>
      <c r="I987" s="133">
        <v>1289.46</v>
      </c>
      <c r="J987" s="95">
        <v>25</v>
      </c>
      <c r="K987" s="133">
        <v>1320.2</v>
      </c>
      <c r="L987" s="79">
        <f t="shared" si="90"/>
        <v>3265.9999999999995</v>
      </c>
      <c r="M987" s="79">
        <f t="shared" si="91"/>
        <v>598</v>
      </c>
      <c r="N987" s="81">
        <f t="shared" si="92"/>
        <v>1398.4</v>
      </c>
      <c r="O987" s="79">
        <f t="shared" si="93"/>
        <v>3261.4</v>
      </c>
      <c r="P987" s="92">
        <v>25</v>
      </c>
      <c r="Q987" s="79">
        <f t="shared" si="94"/>
        <v>9869</v>
      </c>
      <c r="R987" s="124">
        <v>4033.06</v>
      </c>
      <c r="S987" s="79">
        <f t="shared" si="95"/>
        <v>7125.4</v>
      </c>
      <c r="T987" s="124">
        <v>41966.94</v>
      </c>
      <c r="U987" s="80" t="s">
        <v>167</v>
      </c>
      <c r="V987" s="97" t="s">
        <v>270</v>
      </c>
    </row>
    <row r="988" spans="1:22">
      <c r="A988" s="92">
        <v>981</v>
      </c>
      <c r="B988" s="92" t="s">
        <v>977</v>
      </c>
      <c r="C988" s="132" t="s">
        <v>67</v>
      </c>
      <c r="D988" s="132" t="s">
        <v>1173</v>
      </c>
      <c r="E988" s="93" t="s">
        <v>1288</v>
      </c>
      <c r="F988" s="94">
        <v>45748</v>
      </c>
      <c r="G988" s="94">
        <v>45962</v>
      </c>
      <c r="H988" s="133">
        <v>50000</v>
      </c>
      <c r="I988" s="133">
        <v>1854</v>
      </c>
      <c r="J988" s="95">
        <v>25</v>
      </c>
      <c r="K988" s="133">
        <v>1435</v>
      </c>
      <c r="L988" s="79">
        <f t="shared" si="90"/>
        <v>3549.9999999999995</v>
      </c>
      <c r="M988" s="79">
        <f t="shared" si="91"/>
        <v>650</v>
      </c>
      <c r="N988" s="81">
        <f t="shared" si="92"/>
        <v>1520</v>
      </c>
      <c r="O988" s="79">
        <f t="shared" si="93"/>
        <v>3545.0000000000005</v>
      </c>
      <c r="P988" s="92">
        <v>25</v>
      </c>
      <c r="Q988" s="79">
        <f t="shared" si="94"/>
        <v>10725</v>
      </c>
      <c r="R988" s="124">
        <v>4834</v>
      </c>
      <c r="S988" s="79">
        <f t="shared" si="95"/>
        <v>7745</v>
      </c>
      <c r="T988" s="124">
        <v>45166</v>
      </c>
      <c r="U988" s="80" t="s">
        <v>167</v>
      </c>
      <c r="V988" s="97" t="s">
        <v>270</v>
      </c>
    </row>
    <row r="989" spans="1:22">
      <c r="A989" s="92">
        <v>982</v>
      </c>
      <c r="B989" s="92" t="s">
        <v>780</v>
      </c>
      <c r="C989" s="132" t="s">
        <v>381</v>
      </c>
      <c r="D989" s="132" t="s">
        <v>1143</v>
      </c>
      <c r="E989" s="93" t="s">
        <v>1288</v>
      </c>
      <c r="F989" s="94">
        <v>45778</v>
      </c>
      <c r="G989" s="94">
        <v>45962</v>
      </c>
      <c r="H989" s="133">
        <v>20000</v>
      </c>
      <c r="I989" s="132">
        <v>0</v>
      </c>
      <c r="J989" s="95">
        <v>25</v>
      </c>
      <c r="K989" s="132">
        <v>574</v>
      </c>
      <c r="L989" s="79">
        <f t="shared" si="90"/>
        <v>1419.9999999999998</v>
      </c>
      <c r="M989" s="79">
        <f t="shared" si="91"/>
        <v>260</v>
      </c>
      <c r="N989" s="81">
        <f t="shared" si="92"/>
        <v>608</v>
      </c>
      <c r="O989" s="79">
        <f t="shared" si="93"/>
        <v>1418</v>
      </c>
      <c r="P989" s="92">
        <v>25</v>
      </c>
      <c r="Q989" s="79">
        <f t="shared" si="94"/>
        <v>4305</v>
      </c>
      <c r="R989" s="124">
        <v>1207</v>
      </c>
      <c r="S989" s="79">
        <f t="shared" si="95"/>
        <v>3098</v>
      </c>
      <c r="T989" s="124">
        <v>18793</v>
      </c>
      <c r="U989" s="80" t="s">
        <v>167</v>
      </c>
      <c r="V989" s="97" t="s">
        <v>270</v>
      </c>
    </row>
    <row r="990" spans="1:22">
      <c r="A990" s="92">
        <v>983</v>
      </c>
      <c r="B990" s="92" t="s">
        <v>674</v>
      </c>
      <c r="C990" s="132" t="s">
        <v>59</v>
      </c>
      <c r="D990" s="132" t="s">
        <v>186</v>
      </c>
      <c r="E990" s="93" t="s">
        <v>1288</v>
      </c>
      <c r="F990" s="94">
        <v>45778</v>
      </c>
      <c r="G990" s="94">
        <v>45962</v>
      </c>
      <c r="H990" s="133">
        <v>57000</v>
      </c>
      <c r="I990" s="133">
        <v>2922.14</v>
      </c>
      <c r="J990" s="95">
        <v>25</v>
      </c>
      <c r="K990" s="133">
        <v>1635.9</v>
      </c>
      <c r="L990" s="79">
        <f t="shared" si="90"/>
        <v>4046.9999999999995</v>
      </c>
      <c r="M990" s="79">
        <f t="shared" si="91"/>
        <v>741</v>
      </c>
      <c r="N990" s="81">
        <f t="shared" si="92"/>
        <v>1732.8</v>
      </c>
      <c r="O990" s="79">
        <f t="shared" si="93"/>
        <v>4041.3</v>
      </c>
      <c r="P990" s="92">
        <v>125</v>
      </c>
      <c r="Q990" s="79">
        <f t="shared" si="94"/>
        <v>12323</v>
      </c>
      <c r="R990" s="124">
        <v>4834</v>
      </c>
      <c r="S990" s="79">
        <f t="shared" si="95"/>
        <v>8829.2999999999993</v>
      </c>
      <c r="T990" s="124">
        <v>45066</v>
      </c>
      <c r="U990" s="80" t="s">
        <v>167</v>
      </c>
      <c r="V990" s="97" t="s">
        <v>270</v>
      </c>
    </row>
    <row r="991" spans="1:22">
      <c r="A991" s="92">
        <v>984</v>
      </c>
      <c r="B991" s="92" t="s">
        <v>750</v>
      </c>
      <c r="C991" s="132" t="s">
        <v>623</v>
      </c>
      <c r="D991" s="132" t="s">
        <v>1143</v>
      </c>
      <c r="E991" s="93" t="s">
        <v>1288</v>
      </c>
      <c r="F991" s="94">
        <v>45778</v>
      </c>
      <c r="G991" s="94">
        <v>45962</v>
      </c>
      <c r="H991" s="133">
        <v>35000</v>
      </c>
      <c r="I991" s="132">
        <v>0</v>
      </c>
      <c r="J991" s="95">
        <v>25</v>
      </c>
      <c r="K991" s="133">
        <v>1004.5</v>
      </c>
      <c r="L991" s="79">
        <f t="shared" si="90"/>
        <v>2485</v>
      </c>
      <c r="M991" s="79">
        <f t="shared" si="91"/>
        <v>455</v>
      </c>
      <c r="N991" s="81">
        <f t="shared" si="92"/>
        <v>1064</v>
      </c>
      <c r="O991" s="79">
        <f t="shared" si="93"/>
        <v>2481.5</v>
      </c>
      <c r="P991" s="92">
        <v>25</v>
      </c>
      <c r="Q991" s="79">
        <f t="shared" si="94"/>
        <v>7515</v>
      </c>
      <c r="R991" s="124">
        <v>2093.5</v>
      </c>
      <c r="S991" s="79">
        <f t="shared" si="95"/>
        <v>5421.5</v>
      </c>
      <c r="T991" s="124">
        <v>32906.5</v>
      </c>
      <c r="U991" s="80" t="s">
        <v>167</v>
      </c>
      <c r="V991" s="97" t="s">
        <v>270</v>
      </c>
    </row>
    <row r="992" spans="1:22">
      <c r="A992" s="92">
        <v>985</v>
      </c>
      <c r="B992" s="92" t="s">
        <v>781</v>
      </c>
      <c r="C992" s="132" t="s">
        <v>784</v>
      </c>
      <c r="D992" s="132" t="s">
        <v>202</v>
      </c>
      <c r="E992" s="93" t="s">
        <v>1288</v>
      </c>
      <c r="F992" s="94">
        <v>45778</v>
      </c>
      <c r="G992" s="94">
        <v>45962</v>
      </c>
      <c r="H992" s="133">
        <v>46000</v>
      </c>
      <c r="I992" s="133">
        <v>1289.46</v>
      </c>
      <c r="J992" s="95">
        <v>25</v>
      </c>
      <c r="K992" s="133">
        <v>1320.2</v>
      </c>
      <c r="L992" s="79">
        <f t="shared" si="90"/>
        <v>3265.9999999999995</v>
      </c>
      <c r="M992" s="79">
        <f t="shared" si="91"/>
        <v>598</v>
      </c>
      <c r="N992" s="81">
        <f t="shared" si="92"/>
        <v>1398.4</v>
      </c>
      <c r="O992" s="79">
        <f t="shared" si="93"/>
        <v>3261.4</v>
      </c>
      <c r="P992" s="92">
        <v>25</v>
      </c>
      <c r="Q992" s="79">
        <f t="shared" si="94"/>
        <v>9869</v>
      </c>
      <c r="R992" s="124">
        <v>4033.06</v>
      </c>
      <c r="S992" s="79">
        <f t="shared" si="95"/>
        <v>7125.4</v>
      </c>
      <c r="T992" s="124">
        <v>41966.94</v>
      </c>
      <c r="U992" s="80" t="s">
        <v>167</v>
      </c>
      <c r="V992" s="97" t="s">
        <v>270</v>
      </c>
    </row>
    <row r="993" spans="1:22">
      <c r="A993" s="92">
        <v>986</v>
      </c>
      <c r="B993" s="92" t="s">
        <v>19</v>
      </c>
      <c r="C993" s="132" t="s">
        <v>20</v>
      </c>
      <c r="D993" s="132" t="s">
        <v>170</v>
      </c>
      <c r="E993" s="93" t="s">
        <v>1288</v>
      </c>
      <c r="F993" s="94">
        <v>45778</v>
      </c>
      <c r="G993" s="94">
        <v>45962</v>
      </c>
      <c r="H993" s="133">
        <v>60000</v>
      </c>
      <c r="I993" s="133">
        <v>3486.68</v>
      </c>
      <c r="J993" s="95">
        <v>25</v>
      </c>
      <c r="K993" s="133">
        <v>1722</v>
      </c>
      <c r="L993" s="79">
        <f t="shared" si="90"/>
        <v>4260</v>
      </c>
      <c r="M993" s="79">
        <f t="shared" si="91"/>
        <v>780</v>
      </c>
      <c r="N993" s="81">
        <f t="shared" si="92"/>
        <v>1824</v>
      </c>
      <c r="O993" s="79">
        <f t="shared" si="93"/>
        <v>4254</v>
      </c>
      <c r="P993" s="124">
        <v>4392.2</v>
      </c>
      <c r="Q993" s="79">
        <f t="shared" si="94"/>
        <v>17232.2</v>
      </c>
      <c r="R993" s="124">
        <v>7899.53</v>
      </c>
      <c r="S993" s="79">
        <f t="shared" si="95"/>
        <v>9294</v>
      </c>
      <c r="T993" s="124">
        <v>52242.32</v>
      </c>
      <c r="U993" s="80" t="s">
        <v>167</v>
      </c>
      <c r="V993" s="97" t="s">
        <v>270</v>
      </c>
    </row>
    <row r="994" spans="1:22">
      <c r="A994" s="92">
        <v>987</v>
      </c>
      <c r="B994" s="92" t="s">
        <v>22</v>
      </c>
      <c r="C994" s="132" t="s">
        <v>8</v>
      </c>
      <c r="D994" s="132" t="s">
        <v>1229</v>
      </c>
      <c r="E994" s="93" t="s">
        <v>1288</v>
      </c>
      <c r="F994" s="94">
        <v>45778</v>
      </c>
      <c r="G994" s="94">
        <v>45962</v>
      </c>
      <c r="H994" s="133">
        <v>10000</v>
      </c>
      <c r="I994" s="132">
        <v>0</v>
      </c>
      <c r="J994" s="95">
        <v>25</v>
      </c>
      <c r="K994" s="132">
        <v>287</v>
      </c>
      <c r="L994" s="79">
        <f t="shared" si="90"/>
        <v>709.99999999999989</v>
      </c>
      <c r="M994" s="79">
        <f t="shared" si="91"/>
        <v>130</v>
      </c>
      <c r="N994" s="81">
        <f t="shared" si="92"/>
        <v>304</v>
      </c>
      <c r="O994" s="79">
        <f t="shared" si="93"/>
        <v>709</v>
      </c>
      <c r="P994" s="92">
        <v>25</v>
      </c>
      <c r="Q994" s="79">
        <f t="shared" si="94"/>
        <v>2165</v>
      </c>
      <c r="R994" s="124">
        <v>7083.55</v>
      </c>
      <c r="S994" s="79">
        <f t="shared" si="95"/>
        <v>1549</v>
      </c>
      <c r="T994" s="124">
        <v>9384</v>
      </c>
      <c r="U994" s="80" t="s">
        <v>167</v>
      </c>
      <c r="V994" s="97" t="s">
        <v>270</v>
      </c>
    </row>
    <row r="995" spans="1:22">
      <c r="A995" s="92">
        <v>988</v>
      </c>
      <c r="B995" s="92" t="s">
        <v>650</v>
      </c>
      <c r="C995" s="132" t="s">
        <v>4</v>
      </c>
      <c r="D995" s="132" t="s">
        <v>174</v>
      </c>
      <c r="E995" s="93" t="s">
        <v>1288</v>
      </c>
      <c r="F995" s="94">
        <v>45778</v>
      </c>
      <c r="G995" s="94">
        <v>45962</v>
      </c>
      <c r="H995" s="133">
        <v>65000</v>
      </c>
      <c r="I995" s="133">
        <v>4427.58</v>
      </c>
      <c r="J995" s="95">
        <v>25</v>
      </c>
      <c r="K995" s="133">
        <v>1865.5</v>
      </c>
      <c r="L995" s="79">
        <f t="shared" si="90"/>
        <v>4615</v>
      </c>
      <c r="M995" s="79">
        <f t="shared" si="91"/>
        <v>845</v>
      </c>
      <c r="N995" s="81">
        <f t="shared" si="92"/>
        <v>1976</v>
      </c>
      <c r="O995" s="79">
        <f t="shared" si="93"/>
        <v>4608.5</v>
      </c>
      <c r="P995" s="92">
        <v>125</v>
      </c>
      <c r="Q995" s="79">
        <f t="shared" si="94"/>
        <v>14035</v>
      </c>
      <c r="R995" s="124">
        <v>8394.08</v>
      </c>
      <c r="S995" s="79">
        <f t="shared" si="95"/>
        <v>10068.5</v>
      </c>
      <c r="T995" s="124">
        <v>56605.919999999998</v>
      </c>
      <c r="U995" s="80" t="s">
        <v>167</v>
      </c>
      <c r="V995" s="97" t="s">
        <v>270</v>
      </c>
    </row>
    <row r="996" spans="1:22">
      <c r="A996" s="92">
        <v>989</v>
      </c>
      <c r="B996" s="92" t="s">
        <v>807</v>
      </c>
      <c r="C996" s="132" t="s">
        <v>387</v>
      </c>
      <c r="D996" s="132" t="s">
        <v>1153</v>
      </c>
      <c r="E996" s="93" t="s">
        <v>1288</v>
      </c>
      <c r="F996" s="94">
        <v>45778</v>
      </c>
      <c r="G996" s="94">
        <v>45962</v>
      </c>
      <c r="H996" s="133">
        <v>46000</v>
      </c>
      <c r="I996" s="133">
        <v>1289.46</v>
      </c>
      <c r="J996" s="95">
        <v>25</v>
      </c>
      <c r="K996" s="133">
        <v>1320.2</v>
      </c>
      <c r="L996" s="79">
        <f t="shared" si="90"/>
        <v>3265.9999999999995</v>
      </c>
      <c r="M996" s="79">
        <f t="shared" si="91"/>
        <v>598</v>
      </c>
      <c r="N996" s="81">
        <f t="shared" si="92"/>
        <v>1398.4</v>
      </c>
      <c r="O996" s="79">
        <f t="shared" si="93"/>
        <v>3261.4</v>
      </c>
      <c r="P996" s="124">
        <v>10025</v>
      </c>
      <c r="Q996" s="79">
        <f t="shared" si="94"/>
        <v>19869</v>
      </c>
      <c r="R996" s="124">
        <v>4033.06</v>
      </c>
      <c r="S996" s="79">
        <f t="shared" si="95"/>
        <v>7125.4</v>
      </c>
      <c r="T996" s="124">
        <v>31966.94</v>
      </c>
      <c r="U996" s="80" t="s">
        <v>167</v>
      </c>
      <c r="V996" s="97" t="s">
        <v>270</v>
      </c>
    </row>
    <row r="997" spans="1:22">
      <c r="A997" s="92">
        <v>990</v>
      </c>
      <c r="B997" s="92" t="s">
        <v>751</v>
      </c>
      <c r="C997" s="132" t="s">
        <v>1342</v>
      </c>
      <c r="D997" s="132" t="s">
        <v>174</v>
      </c>
      <c r="E997" s="93" t="s">
        <v>1288</v>
      </c>
      <c r="F997" s="94">
        <v>45778</v>
      </c>
      <c r="G997" s="94">
        <v>45962</v>
      </c>
      <c r="H997" s="133">
        <v>75000</v>
      </c>
      <c r="I997" s="133">
        <v>5966.28</v>
      </c>
      <c r="J997" s="95">
        <v>25</v>
      </c>
      <c r="K997" s="133">
        <v>2152.5</v>
      </c>
      <c r="L997" s="79">
        <f t="shared" si="90"/>
        <v>5324.9999999999991</v>
      </c>
      <c r="M997" s="79">
        <f t="shared" si="91"/>
        <v>975</v>
      </c>
      <c r="N997" s="81">
        <f t="shared" si="92"/>
        <v>2280</v>
      </c>
      <c r="O997" s="79">
        <f t="shared" si="93"/>
        <v>5317.5</v>
      </c>
      <c r="P997" s="124">
        <v>1740.46</v>
      </c>
      <c r="Q997" s="79">
        <f t="shared" si="94"/>
        <v>17790.46</v>
      </c>
      <c r="R997" s="124">
        <v>10766.88</v>
      </c>
      <c r="S997" s="79">
        <f t="shared" si="95"/>
        <v>11617.5</v>
      </c>
      <c r="T997" s="124">
        <v>62860.76</v>
      </c>
      <c r="U997" s="80" t="s">
        <v>167</v>
      </c>
      <c r="V997" s="97" t="s">
        <v>269</v>
      </c>
    </row>
    <row r="998" spans="1:22">
      <c r="A998" s="92">
        <v>991</v>
      </c>
      <c r="B998" s="92" t="s">
        <v>404</v>
      </c>
      <c r="C998" s="132" t="s">
        <v>21</v>
      </c>
      <c r="D998" s="132" t="s">
        <v>1217</v>
      </c>
      <c r="E998" s="93" t="s">
        <v>1288</v>
      </c>
      <c r="F998" s="94">
        <v>45778</v>
      </c>
      <c r="G998" s="94">
        <v>45962</v>
      </c>
      <c r="H998" s="133">
        <v>20000</v>
      </c>
      <c r="I998" s="132">
        <v>0</v>
      </c>
      <c r="J998" s="95">
        <v>25</v>
      </c>
      <c r="K998" s="132">
        <v>574</v>
      </c>
      <c r="L998" s="79">
        <f t="shared" si="90"/>
        <v>1419.9999999999998</v>
      </c>
      <c r="M998" s="79">
        <f t="shared" si="91"/>
        <v>260</v>
      </c>
      <c r="N998" s="81">
        <f t="shared" si="92"/>
        <v>608</v>
      </c>
      <c r="O998" s="79">
        <f t="shared" si="93"/>
        <v>1418</v>
      </c>
      <c r="P998" s="92">
        <v>25</v>
      </c>
      <c r="Q998" s="79">
        <f t="shared" si="94"/>
        <v>4305</v>
      </c>
      <c r="R998" s="124">
        <v>1207</v>
      </c>
      <c r="S998" s="79">
        <f t="shared" si="95"/>
        <v>3098</v>
      </c>
      <c r="T998" s="124">
        <v>18793</v>
      </c>
      <c r="U998" s="80" t="s">
        <v>167</v>
      </c>
      <c r="V998" s="97" t="s">
        <v>269</v>
      </c>
    </row>
    <row r="999" spans="1:22">
      <c r="A999" s="92">
        <v>992</v>
      </c>
      <c r="B999" s="92" t="s">
        <v>752</v>
      </c>
      <c r="C999" s="132" t="s">
        <v>21</v>
      </c>
      <c r="D999" s="132" t="s">
        <v>1157</v>
      </c>
      <c r="E999" s="93" t="s">
        <v>1288</v>
      </c>
      <c r="F999" s="94">
        <v>45778</v>
      </c>
      <c r="G999" s="94">
        <v>45962</v>
      </c>
      <c r="H999" s="133">
        <v>20000</v>
      </c>
      <c r="I999" s="132">
        <v>0</v>
      </c>
      <c r="J999" s="95">
        <v>25</v>
      </c>
      <c r="K999" s="132">
        <v>574</v>
      </c>
      <c r="L999" s="79">
        <f t="shared" si="90"/>
        <v>1419.9999999999998</v>
      </c>
      <c r="M999" s="79">
        <f t="shared" si="91"/>
        <v>260</v>
      </c>
      <c r="N999" s="81">
        <f t="shared" si="92"/>
        <v>608</v>
      </c>
      <c r="O999" s="79">
        <f t="shared" si="93"/>
        <v>1418</v>
      </c>
      <c r="P999" s="92">
        <v>25</v>
      </c>
      <c r="Q999" s="79">
        <f t="shared" si="94"/>
        <v>4305</v>
      </c>
      <c r="R999" s="124">
        <v>1207</v>
      </c>
      <c r="S999" s="79">
        <f t="shared" si="95"/>
        <v>3098</v>
      </c>
      <c r="T999" s="124">
        <v>18793</v>
      </c>
      <c r="U999" s="80" t="s">
        <v>167</v>
      </c>
      <c r="V999" s="97" t="s">
        <v>270</v>
      </c>
    </row>
    <row r="1000" spans="1:22">
      <c r="A1000" s="92">
        <v>993</v>
      </c>
      <c r="B1000" s="92" t="s">
        <v>1274</v>
      </c>
      <c r="C1000" s="132" t="s">
        <v>59</v>
      </c>
      <c r="D1000" s="132" t="s">
        <v>375</v>
      </c>
      <c r="E1000" s="93" t="s">
        <v>1288</v>
      </c>
      <c r="F1000" s="94">
        <v>45748</v>
      </c>
      <c r="G1000" s="94">
        <v>45962</v>
      </c>
      <c r="H1000" s="133">
        <v>52000</v>
      </c>
      <c r="I1000" s="133">
        <v>2136.27</v>
      </c>
      <c r="J1000" s="95">
        <v>25</v>
      </c>
      <c r="K1000" s="133">
        <v>1492.4</v>
      </c>
      <c r="L1000" s="79">
        <f t="shared" si="90"/>
        <v>3691.9999999999995</v>
      </c>
      <c r="M1000" s="79">
        <f t="shared" si="91"/>
        <v>676</v>
      </c>
      <c r="N1000" s="81">
        <f t="shared" si="92"/>
        <v>1580.8</v>
      </c>
      <c r="O1000" s="79">
        <f t="shared" si="93"/>
        <v>3686.8</v>
      </c>
      <c r="P1000" s="92">
        <v>25</v>
      </c>
      <c r="Q1000" s="79">
        <f t="shared" si="94"/>
        <v>11153</v>
      </c>
      <c r="R1000" s="124">
        <v>5234.47</v>
      </c>
      <c r="S1000" s="79">
        <f t="shared" si="95"/>
        <v>8054.8</v>
      </c>
      <c r="T1000" s="124">
        <v>46765.53</v>
      </c>
      <c r="U1000" s="80" t="s">
        <v>167</v>
      </c>
      <c r="V1000" s="97" t="s">
        <v>270</v>
      </c>
    </row>
    <row r="1001" spans="1:22">
      <c r="A1001" s="92">
        <v>994</v>
      </c>
      <c r="B1001" s="132" t="s">
        <v>1339</v>
      </c>
      <c r="C1001" s="132" t="s">
        <v>261</v>
      </c>
      <c r="D1001" s="132" t="s">
        <v>1153</v>
      </c>
      <c r="E1001" s="93" t="s">
        <v>1288</v>
      </c>
      <c r="F1001" s="94">
        <v>45839</v>
      </c>
      <c r="G1001" s="94">
        <v>46023</v>
      </c>
      <c r="H1001" s="133">
        <v>80000</v>
      </c>
      <c r="I1001" s="133">
        <v>7400.87</v>
      </c>
      <c r="J1001" s="95">
        <v>25</v>
      </c>
      <c r="K1001" s="133">
        <v>2296</v>
      </c>
      <c r="L1001" s="79">
        <f t="shared" si="90"/>
        <v>5679.9999999999991</v>
      </c>
      <c r="M1001" s="79">
        <f t="shared" si="91"/>
        <v>1040</v>
      </c>
      <c r="N1001" s="81">
        <f t="shared" si="92"/>
        <v>2432</v>
      </c>
      <c r="O1001" s="79">
        <f t="shared" si="93"/>
        <v>5672</v>
      </c>
      <c r="P1001" s="132">
        <v>25</v>
      </c>
      <c r="Q1001" s="79">
        <f t="shared" si="94"/>
        <v>17145</v>
      </c>
      <c r="R1001" s="133">
        <v>12153.87</v>
      </c>
      <c r="S1001" s="79">
        <f t="shared" si="95"/>
        <v>12392</v>
      </c>
      <c r="T1001" s="133">
        <v>67846.13</v>
      </c>
      <c r="U1001" s="80" t="s">
        <v>167</v>
      </c>
      <c r="V1001" s="134" t="s">
        <v>269</v>
      </c>
    </row>
    <row r="1002" spans="1:22">
      <c r="A1002" s="92">
        <v>995</v>
      </c>
      <c r="B1002" s="92" t="s">
        <v>782</v>
      </c>
      <c r="C1002" s="132" t="s">
        <v>381</v>
      </c>
      <c r="D1002" s="132" t="s">
        <v>1143</v>
      </c>
      <c r="E1002" s="93" t="s">
        <v>1288</v>
      </c>
      <c r="F1002" s="94">
        <v>45778</v>
      </c>
      <c r="G1002" s="94">
        <v>45962</v>
      </c>
      <c r="H1002" s="133">
        <v>20000</v>
      </c>
      <c r="I1002" s="132">
        <v>0</v>
      </c>
      <c r="J1002" s="95">
        <v>25</v>
      </c>
      <c r="K1002" s="132">
        <v>574</v>
      </c>
      <c r="L1002" s="79">
        <f t="shared" si="90"/>
        <v>1419.9999999999998</v>
      </c>
      <c r="M1002" s="79">
        <f t="shared" si="91"/>
        <v>260</v>
      </c>
      <c r="N1002" s="81">
        <f t="shared" si="92"/>
        <v>608</v>
      </c>
      <c r="O1002" s="79">
        <f t="shared" si="93"/>
        <v>1418</v>
      </c>
      <c r="P1002" s="92">
        <v>25</v>
      </c>
      <c r="Q1002" s="79">
        <f t="shared" si="94"/>
        <v>4305</v>
      </c>
      <c r="R1002" s="124">
        <v>1207</v>
      </c>
      <c r="S1002" s="79">
        <f t="shared" si="95"/>
        <v>3098</v>
      </c>
      <c r="T1002" s="124">
        <v>18793</v>
      </c>
      <c r="U1002" s="80" t="s">
        <v>167</v>
      </c>
      <c r="V1002" s="97" t="s">
        <v>269</v>
      </c>
    </row>
    <row r="1003" spans="1:22">
      <c r="A1003" s="92">
        <v>996</v>
      </c>
      <c r="B1003" s="92" t="s">
        <v>1129</v>
      </c>
      <c r="C1003" s="132" t="s">
        <v>448</v>
      </c>
      <c r="D1003" s="132" t="s">
        <v>181</v>
      </c>
      <c r="E1003" s="93" t="s">
        <v>690</v>
      </c>
      <c r="F1003" s="94">
        <v>45717</v>
      </c>
      <c r="G1003" s="94">
        <v>45901</v>
      </c>
      <c r="H1003" s="133">
        <v>80000</v>
      </c>
      <c r="I1003" s="133">
        <v>6972</v>
      </c>
      <c r="J1003" s="95">
        <v>25</v>
      </c>
      <c r="K1003" s="133">
        <v>2296</v>
      </c>
      <c r="L1003" s="79">
        <f t="shared" si="90"/>
        <v>5679.9999999999991</v>
      </c>
      <c r="M1003" s="79">
        <f t="shared" si="91"/>
        <v>1040</v>
      </c>
      <c r="N1003" s="81">
        <f t="shared" si="92"/>
        <v>2432</v>
      </c>
      <c r="O1003" s="79">
        <f t="shared" si="93"/>
        <v>5672</v>
      </c>
      <c r="P1003" s="124">
        <v>1740.46</v>
      </c>
      <c r="Q1003" s="79">
        <f t="shared" si="94"/>
        <v>18860.46</v>
      </c>
      <c r="R1003" s="124">
        <v>12153.87</v>
      </c>
      <c r="S1003" s="79">
        <f t="shared" si="95"/>
        <v>12392</v>
      </c>
      <c r="T1003" s="124">
        <v>67846.13</v>
      </c>
      <c r="U1003" s="80" t="s">
        <v>167</v>
      </c>
      <c r="V1003" s="97" t="s">
        <v>270</v>
      </c>
    </row>
    <row r="1004" spans="1:22">
      <c r="A1004" s="92">
        <v>997</v>
      </c>
      <c r="B1004" s="92" t="s">
        <v>65</v>
      </c>
      <c r="C1004" s="132" t="s">
        <v>261</v>
      </c>
      <c r="D1004" s="132" t="s">
        <v>173</v>
      </c>
      <c r="E1004" s="93" t="s">
        <v>1288</v>
      </c>
      <c r="F1004" s="94">
        <v>45778</v>
      </c>
      <c r="G1004" s="94">
        <v>45962</v>
      </c>
      <c r="H1004" s="133">
        <v>80000</v>
      </c>
      <c r="I1004" s="133">
        <v>7400.87</v>
      </c>
      <c r="J1004" s="95">
        <v>25</v>
      </c>
      <c r="K1004" s="133">
        <v>2296</v>
      </c>
      <c r="L1004" s="79">
        <f t="shared" si="90"/>
        <v>5679.9999999999991</v>
      </c>
      <c r="M1004" s="79">
        <f t="shared" si="91"/>
        <v>1040</v>
      </c>
      <c r="N1004" s="81">
        <f t="shared" si="92"/>
        <v>2432</v>
      </c>
      <c r="O1004" s="79">
        <f t="shared" si="93"/>
        <v>5672</v>
      </c>
      <c r="P1004" s="92">
        <v>125</v>
      </c>
      <c r="Q1004" s="79">
        <f t="shared" si="94"/>
        <v>17245</v>
      </c>
      <c r="R1004" s="124">
        <v>8041.75</v>
      </c>
      <c r="S1004" s="79">
        <f t="shared" si="95"/>
        <v>12392</v>
      </c>
      <c r="T1004" s="124">
        <v>67746.13</v>
      </c>
      <c r="U1004" s="80" t="s">
        <v>167</v>
      </c>
      <c r="V1004" s="97" t="s">
        <v>269</v>
      </c>
    </row>
    <row r="1005" spans="1:22">
      <c r="A1005" s="92">
        <v>998</v>
      </c>
      <c r="B1005" s="92" t="s">
        <v>753</v>
      </c>
      <c r="C1005" s="132" t="s">
        <v>381</v>
      </c>
      <c r="D1005" s="132" t="s">
        <v>1143</v>
      </c>
      <c r="E1005" s="93" t="s">
        <v>1288</v>
      </c>
      <c r="F1005" s="94">
        <v>45778</v>
      </c>
      <c r="G1005" s="94">
        <v>45962</v>
      </c>
      <c r="H1005" s="133">
        <v>20000</v>
      </c>
      <c r="I1005" s="132">
        <v>0</v>
      </c>
      <c r="J1005" s="95">
        <v>25</v>
      </c>
      <c r="K1005" s="132">
        <v>574</v>
      </c>
      <c r="L1005" s="79">
        <f t="shared" si="90"/>
        <v>1419.9999999999998</v>
      </c>
      <c r="M1005" s="79">
        <f t="shared" si="91"/>
        <v>260</v>
      </c>
      <c r="N1005" s="81">
        <f t="shared" si="92"/>
        <v>608</v>
      </c>
      <c r="O1005" s="79">
        <f t="shared" si="93"/>
        <v>1418</v>
      </c>
      <c r="P1005" s="92">
        <v>25</v>
      </c>
      <c r="Q1005" s="79">
        <f t="shared" si="94"/>
        <v>4305</v>
      </c>
      <c r="R1005" s="124">
        <v>1207</v>
      </c>
      <c r="S1005" s="79">
        <f t="shared" si="95"/>
        <v>3098</v>
      </c>
      <c r="T1005" s="124">
        <v>18793</v>
      </c>
      <c r="U1005" s="80" t="s">
        <v>167</v>
      </c>
      <c r="V1005" s="97" t="s">
        <v>270</v>
      </c>
    </row>
    <row r="1006" spans="1:22">
      <c r="A1006" s="92">
        <v>999</v>
      </c>
      <c r="B1006" s="92" t="s">
        <v>433</v>
      </c>
      <c r="C1006" s="132" t="s">
        <v>436</v>
      </c>
      <c r="D1006" s="132" t="s">
        <v>179</v>
      </c>
      <c r="E1006" s="93" t="s">
        <v>1288</v>
      </c>
      <c r="F1006" s="94">
        <v>45778</v>
      </c>
      <c r="G1006" s="94">
        <v>45962</v>
      </c>
      <c r="H1006" s="133">
        <v>70000</v>
      </c>
      <c r="I1006" s="133">
        <v>5368.48</v>
      </c>
      <c r="J1006" s="95">
        <v>25</v>
      </c>
      <c r="K1006" s="133">
        <v>2009</v>
      </c>
      <c r="L1006" s="79">
        <f t="shared" si="90"/>
        <v>4970</v>
      </c>
      <c r="M1006" s="79">
        <f t="shared" si="91"/>
        <v>910</v>
      </c>
      <c r="N1006" s="81">
        <f t="shared" si="92"/>
        <v>2128</v>
      </c>
      <c r="O1006" s="79">
        <f t="shared" si="93"/>
        <v>4963</v>
      </c>
      <c r="P1006" s="92">
        <v>25</v>
      </c>
      <c r="Q1006" s="79">
        <f t="shared" si="94"/>
        <v>15005</v>
      </c>
      <c r="R1006" s="124">
        <v>9530.48</v>
      </c>
      <c r="S1006" s="79">
        <f t="shared" si="95"/>
        <v>10843</v>
      </c>
      <c r="T1006" s="124">
        <v>60469.52</v>
      </c>
      <c r="U1006" s="80" t="s">
        <v>167</v>
      </c>
      <c r="V1006" s="97" t="s">
        <v>270</v>
      </c>
    </row>
    <row r="1007" spans="1:22">
      <c r="A1007" s="92">
        <v>1000</v>
      </c>
      <c r="B1007" s="92" t="s">
        <v>978</v>
      </c>
      <c r="C1007" s="132" t="s">
        <v>261</v>
      </c>
      <c r="D1007" s="132" t="s">
        <v>209</v>
      </c>
      <c r="E1007" s="93" t="s">
        <v>1288</v>
      </c>
      <c r="F1007" s="94">
        <v>45748</v>
      </c>
      <c r="G1007" s="94">
        <v>45962</v>
      </c>
      <c r="H1007" s="133">
        <v>80000</v>
      </c>
      <c r="I1007" s="133">
        <v>7400.87</v>
      </c>
      <c r="J1007" s="95">
        <v>25</v>
      </c>
      <c r="K1007" s="133">
        <v>2296</v>
      </c>
      <c r="L1007" s="79">
        <f t="shared" si="90"/>
        <v>5679.9999999999991</v>
      </c>
      <c r="M1007" s="79">
        <f t="shared" si="91"/>
        <v>1040</v>
      </c>
      <c r="N1007" s="81">
        <f t="shared" si="92"/>
        <v>2432</v>
      </c>
      <c r="O1007" s="79">
        <f t="shared" si="93"/>
        <v>5672</v>
      </c>
      <c r="P1007" s="92">
        <v>125</v>
      </c>
      <c r="Q1007" s="79">
        <f t="shared" si="94"/>
        <v>17245</v>
      </c>
      <c r="R1007" s="124">
        <v>12153.87</v>
      </c>
      <c r="S1007" s="79">
        <f t="shared" si="95"/>
        <v>12392</v>
      </c>
      <c r="T1007" s="124">
        <v>67746.13</v>
      </c>
      <c r="U1007" s="80" t="s">
        <v>167</v>
      </c>
      <c r="V1007" s="97" t="s">
        <v>269</v>
      </c>
    </row>
    <row r="1008" spans="1:22">
      <c r="A1008" s="92">
        <v>1001</v>
      </c>
      <c r="B1008" s="92" t="s">
        <v>658</v>
      </c>
      <c r="C1008" s="132" t="s">
        <v>4</v>
      </c>
      <c r="D1008" s="132" t="s">
        <v>191</v>
      </c>
      <c r="E1008" s="93" t="s">
        <v>1288</v>
      </c>
      <c r="F1008" s="94">
        <v>45778</v>
      </c>
      <c r="G1008" s="94">
        <v>45962</v>
      </c>
      <c r="H1008" s="133">
        <v>50000</v>
      </c>
      <c r="I1008" s="133">
        <v>1854</v>
      </c>
      <c r="J1008" s="95">
        <v>25</v>
      </c>
      <c r="K1008" s="133">
        <v>1435</v>
      </c>
      <c r="L1008" s="79">
        <f t="shared" si="90"/>
        <v>3549.9999999999995</v>
      </c>
      <c r="M1008" s="79">
        <f t="shared" si="91"/>
        <v>650</v>
      </c>
      <c r="N1008" s="81">
        <f t="shared" si="92"/>
        <v>1520</v>
      </c>
      <c r="O1008" s="79">
        <f t="shared" si="93"/>
        <v>3545.0000000000005</v>
      </c>
      <c r="P1008" s="124">
        <v>1625</v>
      </c>
      <c r="Q1008" s="79">
        <f t="shared" si="94"/>
        <v>12325</v>
      </c>
      <c r="R1008" s="124">
        <v>6434</v>
      </c>
      <c r="S1008" s="79">
        <f t="shared" si="95"/>
        <v>7745</v>
      </c>
      <c r="T1008" s="124">
        <v>43566</v>
      </c>
      <c r="U1008" s="80" t="s">
        <v>167</v>
      </c>
      <c r="V1008" s="97" t="s">
        <v>270</v>
      </c>
    </row>
    <row r="1009" spans="1:22">
      <c r="A1009" s="92">
        <v>1002</v>
      </c>
      <c r="B1009" s="92" t="s">
        <v>220</v>
      </c>
      <c r="C1009" s="132" t="s">
        <v>261</v>
      </c>
      <c r="D1009" s="132" t="s">
        <v>173</v>
      </c>
      <c r="E1009" s="93" t="s">
        <v>1288</v>
      </c>
      <c r="F1009" s="94">
        <v>45778</v>
      </c>
      <c r="G1009" s="94">
        <v>45962</v>
      </c>
      <c r="H1009" s="133">
        <v>80000</v>
      </c>
      <c r="I1009" s="133">
        <v>7400.87</v>
      </c>
      <c r="J1009" s="95">
        <v>25</v>
      </c>
      <c r="K1009" s="133">
        <v>2296</v>
      </c>
      <c r="L1009" s="79">
        <f t="shared" si="90"/>
        <v>5679.9999999999991</v>
      </c>
      <c r="M1009" s="79">
        <f t="shared" si="91"/>
        <v>1040</v>
      </c>
      <c r="N1009" s="81">
        <f t="shared" si="92"/>
        <v>2432</v>
      </c>
      <c r="O1009" s="79">
        <f t="shared" si="93"/>
        <v>5672</v>
      </c>
      <c r="P1009" s="92">
        <v>25</v>
      </c>
      <c r="Q1009" s="79">
        <f t="shared" si="94"/>
        <v>17145</v>
      </c>
      <c r="R1009" s="124">
        <v>12153.87</v>
      </c>
      <c r="S1009" s="79">
        <f t="shared" si="95"/>
        <v>12392</v>
      </c>
      <c r="T1009" s="124">
        <v>67846.13</v>
      </c>
      <c r="U1009" s="80" t="s">
        <v>167</v>
      </c>
      <c r="V1009" s="97" t="s">
        <v>270</v>
      </c>
    </row>
    <row r="1010" spans="1:22">
      <c r="A1010" s="92">
        <v>1003</v>
      </c>
      <c r="B1010" s="92" t="s">
        <v>303</v>
      </c>
      <c r="C1010" s="132" t="s">
        <v>449</v>
      </c>
      <c r="D1010" s="132" t="s">
        <v>1164</v>
      </c>
      <c r="E1010" s="93" t="s">
        <v>1288</v>
      </c>
      <c r="F1010" s="94">
        <v>45778</v>
      </c>
      <c r="G1010" s="94">
        <v>45962</v>
      </c>
      <c r="H1010" s="133">
        <v>20000</v>
      </c>
      <c r="I1010" s="132">
        <v>0</v>
      </c>
      <c r="J1010" s="95">
        <v>25</v>
      </c>
      <c r="K1010" s="132">
        <v>574</v>
      </c>
      <c r="L1010" s="79">
        <f t="shared" si="90"/>
        <v>1419.9999999999998</v>
      </c>
      <c r="M1010" s="79">
        <f t="shared" si="91"/>
        <v>260</v>
      </c>
      <c r="N1010" s="81">
        <f t="shared" si="92"/>
        <v>608</v>
      </c>
      <c r="O1010" s="79">
        <f t="shared" si="93"/>
        <v>1418</v>
      </c>
      <c r="P1010" s="92">
        <v>25</v>
      </c>
      <c r="Q1010" s="79">
        <f t="shared" si="94"/>
        <v>4305</v>
      </c>
      <c r="R1010" s="124">
        <v>1207</v>
      </c>
      <c r="S1010" s="79">
        <f t="shared" si="95"/>
        <v>3098</v>
      </c>
      <c r="T1010" s="124">
        <v>18793</v>
      </c>
      <c r="U1010" s="80" t="s">
        <v>167</v>
      </c>
      <c r="V1010" s="97" t="s">
        <v>270</v>
      </c>
    </row>
    <row r="1011" spans="1:22">
      <c r="A1011" s="92">
        <v>1004</v>
      </c>
      <c r="B1011" s="92" t="s">
        <v>1041</v>
      </c>
      <c r="C1011" s="132" t="s">
        <v>529</v>
      </c>
      <c r="D1011" s="132" t="s">
        <v>1135</v>
      </c>
      <c r="E1011" s="93" t="s">
        <v>1288</v>
      </c>
      <c r="F1011" s="94">
        <v>45689</v>
      </c>
      <c r="G1011" s="94">
        <v>45870</v>
      </c>
      <c r="H1011" s="133">
        <v>46000</v>
      </c>
      <c r="I1011" s="133">
        <v>1289.46</v>
      </c>
      <c r="J1011" s="95">
        <v>25</v>
      </c>
      <c r="K1011" s="133">
        <v>1320.2</v>
      </c>
      <c r="L1011" s="79">
        <f t="shared" si="90"/>
        <v>3265.9999999999995</v>
      </c>
      <c r="M1011" s="79">
        <f t="shared" si="91"/>
        <v>598</v>
      </c>
      <c r="N1011" s="81">
        <f t="shared" si="92"/>
        <v>1398.4</v>
      </c>
      <c r="O1011" s="79">
        <f t="shared" si="93"/>
        <v>3261.4</v>
      </c>
      <c r="P1011" s="92">
        <v>25</v>
      </c>
      <c r="Q1011" s="79">
        <f t="shared" si="94"/>
        <v>9869</v>
      </c>
      <c r="R1011" s="124">
        <v>4033.06</v>
      </c>
      <c r="S1011" s="79">
        <f t="shared" si="95"/>
        <v>7125.4</v>
      </c>
      <c r="T1011" s="124">
        <v>41966.94</v>
      </c>
      <c r="U1011" s="80" t="s">
        <v>167</v>
      </c>
      <c r="V1011" s="97" t="s">
        <v>270</v>
      </c>
    </row>
    <row r="1012" spans="1:22">
      <c r="A1012" s="92">
        <v>1005</v>
      </c>
      <c r="B1012" s="92" t="s">
        <v>482</v>
      </c>
      <c r="C1012" s="132" t="s">
        <v>441</v>
      </c>
      <c r="D1012" s="132" t="s">
        <v>1139</v>
      </c>
      <c r="E1012" s="93" t="s">
        <v>1288</v>
      </c>
      <c r="F1012" s="94">
        <v>45778</v>
      </c>
      <c r="G1012" s="94">
        <v>45962</v>
      </c>
      <c r="H1012" s="133">
        <v>65000</v>
      </c>
      <c r="I1012" s="133">
        <v>4427.58</v>
      </c>
      <c r="J1012" s="95">
        <v>25</v>
      </c>
      <c r="K1012" s="133">
        <v>1865.5</v>
      </c>
      <c r="L1012" s="79">
        <f t="shared" si="90"/>
        <v>4615</v>
      </c>
      <c r="M1012" s="79">
        <f t="shared" si="91"/>
        <v>845</v>
      </c>
      <c r="N1012" s="81">
        <f t="shared" si="92"/>
        <v>1976</v>
      </c>
      <c r="O1012" s="79">
        <f t="shared" si="93"/>
        <v>4608.5</v>
      </c>
      <c r="P1012" s="92">
        <v>25</v>
      </c>
      <c r="Q1012" s="79">
        <f t="shared" si="94"/>
        <v>13935</v>
      </c>
      <c r="R1012" s="124">
        <v>3832.83</v>
      </c>
      <c r="S1012" s="79">
        <f t="shared" si="95"/>
        <v>10068.5</v>
      </c>
      <c r="T1012" s="124">
        <v>56705.919999999998</v>
      </c>
      <c r="U1012" s="80" t="s">
        <v>167</v>
      </c>
      <c r="V1012" s="97" t="s">
        <v>269</v>
      </c>
    </row>
    <row r="1013" spans="1:22">
      <c r="A1013" s="92">
        <v>1006</v>
      </c>
      <c r="B1013" s="92" t="s">
        <v>238</v>
      </c>
      <c r="C1013" s="132" t="s">
        <v>261</v>
      </c>
      <c r="D1013" s="132" t="s">
        <v>180</v>
      </c>
      <c r="E1013" s="93" t="s">
        <v>1288</v>
      </c>
      <c r="F1013" s="94">
        <v>45778</v>
      </c>
      <c r="G1013" s="94">
        <v>45962</v>
      </c>
      <c r="H1013" s="133">
        <v>65000</v>
      </c>
      <c r="I1013" s="133">
        <v>4427.58</v>
      </c>
      <c r="J1013" s="95">
        <v>25</v>
      </c>
      <c r="K1013" s="133">
        <v>1865.5</v>
      </c>
      <c r="L1013" s="79">
        <f t="shared" si="90"/>
        <v>4615</v>
      </c>
      <c r="M1013" s="79">
        <f t="shared" si="91"/>
        <v>845</v>
      </c>
      <c r="N1013" s="81">
        <f t="shared" si="92"/>
        <v>1976</v>
      </c>
      <c r="O1013" s="79">
        <f t="shared" si="93"/>
        <v>4608.5</v>
      </c>
      <c r="P1013" s="92">
        <v>125</v>
      </c>
      <c r="Q1013" s="79">
        <f t="shared" si="94"/>
        <v>14035</v>
      </c>
      <c r="R1013" s="124">
        <v>8394.08</v>
      </c>
      <c r="S1013" s="79">
        <f t="shared" si="95"/>
        <v>10068.5</v>
      </c>
      <c r="T1013" s="124">
        <v>56605.919999999998</v>
      </c>
      <c r="U1013" s="80" t="s">
        <v>167</v>
      </c>
      <c r="V1013" s="97" t="s">
        <v>269</v>
      </c>
    </row>
    <row r="1014" spans="1:22">
      <c r="A1014" s="92">
        <v>1007</v>
      </c>
      <c r="B1014" s="92" t="s">
        <v>1130</v>
      </c>
      <c r="C1014" s="132" t="s">
        <v>4</v>
      </c>
      <c r="D1014" s="132" t="s">
        <v>1223</v>
      </c>
      <c r="E1014" s="93" t="s">
        <v>1288</v>
      </c>
      <c r="F1014" s="94">
        <v>45717</v>
      </c>
      <c r="G1014" s="94">
        <v>45901</v>
      </c>
      <c r="H1014" s="133">
        <v>80000</v>
      </c>
      <c r="I1014" s="133">
        <v>7400.87</v>
      </c>
      <c r="J1014" s="95">
        <v>25</v>
      </c>
      <c r="K1014" s="133">
        <v>2296</v>
      </c>
      <c r="L1014" s="79">
        <f t="shared" si="90"/>
        <v>5679.9999999999991</v>
      </c>
      <c r="M1014" s="79">
        <f t="shared" si="91"/>
        <v>1040</v>
      </c>
      <c r="N1014" s="81">
        <f t="shared" si="92"/>
        <v>2432</v>
      </c>
      <c r="O1014" s="79">
        <f t="shared" si="93"/>
        <v>5672</v>
      </c>
      <c r="P1014" s="92">
        <v>25</v>
      </c>
      <c r="Q1014" s="79">
        <f t="shared" si="94"/>
        <v>17145</v>
      </c>
      <c r="R1014" s="124">
        <v>12153.87</v>
      </c>
      <c r="S1014" s="79">
        <f t="shared" si="95"/>
        <v>12392</v>
      </c>
      <c r="T1014" s="124">
        <v>67846.13</v>
      </c>
      <c r="U1014" s="80" t="s">
        <v>167</v>
      </c>
      <c r="V1014" s="97" t="s">
        <v>270</v>
      </c>
    </row>
    <row r="1015" spans="1:22" s="12" customFormat="1" ht="27.75" customHeight="1">
      <c r="A1015" s="84"/>
      <c r="B1015" s="85"/>
      <c r="C1015" s="86"/>
      <c r="D1015" s="87" t="s">
        <v>210</v>
      </c>
      <c r="E1015" s="88"/>
      <c r="F1015" s="89"/>
      <c r="G1015" s="90"/>
      <c r="H1015" s="91">
        <f>SUM(H8:H1014)</f>
        <v>61716369.25</v>
      </c>
      <c r="I1015" s="91">
        <f>SUM(I8:I1014)</f>
        <v>5202526.4200000325</v>
      </c>
      <c r="J1015" s="91">
        <f>SUM(J8:J1014)</f>
        <v>25175</v>
      </c>
      <c r="K1015" s="91">
        <f>SUM(K8:K1014)</f>
        <v>1771259.7899999986</v>
      </c>
      <c r="L1015" s="91">
        <f>SUM(L8:L1014)</f>
        <v>4381862.2167500006</v>
      </c>
      <c r="M1015" s="91">
        <f>SUM(M8:M1014)</f>
        <v>802312.80024999997</v>
      </c>
      <c r="N1015" s="91">
        <f>SUM(N8:N1014)</f>
        <v>1876177.625199999</v>
      </c>
      <c r="O1015" s="91">
        <f>SUM(O8:O1014)</f>
        <v>4375690.579824998</v>
      </c>
      <c r="P1015" s="91">
        <f>SUM(P8:P1014)</f>
        <v>1117965.1499999983</v>
      </c>
      <c r="Q1015" s="91">
        <f>SUM(Q8:Q1014)</f>
        <v>14325268.162025021</v>
      </c>
      <c r="R1015" s="91">
        <f>SUM(R8:R1014)</f>
        <v>9246316.8700000085</v>
      </c>
      <c r="S1015" s="91">
        <f>SUM(S8:S1014)</f>
        <v>9559865.5968250092</v>
      </c>
      <c r="T1015" s="91">
        <f>SUM(T8:T1014)</f>
        <v>51683241.900000148</v>
      </c>
      <c r="U1015" s="54"/>
      <c r="V1015" s="54"/>
    </row>
    <row r="1016" spans="1:22" ht="21">
      <c r="A1016" s="13"/>
      <c r="B1016" s="62"/>
      <c r="C1016" s="64"/>
      <c r="D1016" s="64"/>
      <c r="E1016" s="153"/>
      <c r="F1016" s="153"/>
      <c r="G1016" s="24"/>
      <c r="H1016" s="24"/>
      <c r="I1016" s="48"/>
      <c r="J1016" s="21"/>
      <c r="K1016" s="30"/>
      <c r="L1016" s="30"/>
      <c r="M1016" s="154"/>
      <c r="N1016" s="57"/>
      <c r="O1016" s="154"/>
      <c r="P1016" s="31"/>
      <c r="Q1016" s="31"/>
      <c r="R1016" s="9"/>
      <c r="S1016" s="9"/>
      <c r="T1016" s="15"/>
      <c r="U1016" s="9"/>
      <c r="V1016" s="9"/>
    </row>
    <row r="1017" spans="1:22" ht="21">
      <c r="A1017" s="13"/>
      <c r="B1017" s="62"/>
      <c r="C1017" s="158" t="s">
        <v>193</v>
      </c>
      <c r="D1017" s="158"/>
      <c r="E1017" s="158"/>
      <c r="F1017" s="153"/>
      <c r="G1017" s="24"/>
      <c r="H1017" s="24"/>
      <c r="I1017" s="48"/>
      <c r="J1017" s="21"/>
      <c r="K1017" s="30"/>
      <c r="L1017" s="30"/>
      <c r="M1017" s="159" t="s">
        <v>194</v>
      </c>
      <c r="N1017" s="159"/>
      <c r="O1017" s="159"/>
      <c r="P1017" s="159"/>
      <c r="Q1017" s="159"/>
      <c r="R1017" s="9"/>
      <c r="S1017" s="9"/>
      <c r="T1017" s="15"/>
      <c r="U1017" s="9"/>
      <c r="V1017" s="9"/>
    </row>
    <row r="1018" spans="1:22" ht="23.25">
      <c r="A1018" s="13"/>
      <c r="B1018" s="62"/>
      <c r="C1018" s="65"/>
      <c r="D1018" s="65"/>
      <c r="E1018" s="27"/>
      <c r="F1018" s="14"/>
      <c r="G1018" s="24"/>
      <c r="H1018" s="24"/>
      <c r="I1018" s="48"/>
      <c r="J1018" s="27"/>
      <c r="K1018" s="30"/>
      <c r="L1018" s="30"/>
      <c r="M1018" s="30"/>
      <c r="N1018" s="58"/>
      <c r="O1018" s="32"/>
      <c r="P1018" s="16"/>
      <c r="Q1018" s="17"/>
      <c r="R1018" s="9"/>
      <c r="S1018" s="9"/>
      <c r="T1018" s="15"/>
      <c r="U1018" s="9"/>
      <c r="V1018" s="9"/>
    </row>
    <row r="1019" spans="1:22" ht="21">
      <c r="A1019" s="13"/>
      <c r="B1019" s="62"/>
      <c r="C1019" s="66"/>
      <c r="D1019" s="66"/>
      <c r="E1019" s="55"/>
      <c r="F1019" s="45"/>
      <c r="G1019" s="33"/>
      <c r="H1019" s="33"/>
      <c r="I1019" s="49"/>
      <c r="J1019" s="9"/>
      <c r="K1019" s="30"/>
      <c r="L1019" s="30"/>
      <c r="M1019" s="34"/>
      <c r="N1019" s="59"/>
      <c r="O1019" s="34"/>
      <c r="P1019" s="56"/>
      <c r="Q1019" s="56"/>
      <c r="R1019" s="9"/>
      <c r="S1019" s="9"/>
      <c r="T1019" s="15"/>
      <c r="U1019" s="9"/>
      <c r="V1019" s="9"/>
    </row>
    <row r="1020" spans="1:22" s="7" customFormat="1" ht="23.25" customHeight="1">
      <c r="A1020" s="18"/>
      <c r="B1020" s="62"/>
      <c r="C1020" s="160" t="s">
        <v>511</v>
      </c>
      <c r="D1020" s="160"/>
      <c r="E1020" s="160"/>
      <c r="F1020" s="44"/>
      <c r="G1020" s="19"/>
      <c r="H1020" s="19"/>
      <c r="I1020" s="49"/>
      <c r="J1020" s="19"/>
      <c r="K1020" s="35"/>
      <c r="L1020" s="36"/>
      <c r="M1020" s="161" t="s">
        <v>821</v>
      </c>
      <c r="N1020" s="161"/>
      <c r="O1020" s="161"/>
      <c r="P1020" s="161"/>
      <c r="Q1020" s="161"/>
      <c r="R1020" s="19"/>
      <c r="S1020" s="19"/>
      <c r="T1020" s="20"/>
      <c r="U1020" s="19"/>
      <c r="V1020" s="37"/>
    </row>
    <row r="1021" spans="1:22" ht="23.25">
      <c r="A1021" s="13"/>
      <c r="B1021" s="62"/>
      <c r="C1021" s="157" t="s">
        <v>195</v>
      </c>
      <c r="D1021" s="157"/>
      <c r="E1021" s="157"/>
      <c r="F1021" s="152"/>
      <c r="G1021" s="26"/>
      <c r="H1021" s="11"/>
      <c r="I1021" s="50"/>
      <c r="J1021" s="6"/>
      <c r="K1021" s="30"/>
      <c r="L1021" s="30"/>
      <c r="M1021" s="162" t="s">
        <v>822</v>
      </c>
      <c r="N1021" s="162"/>
      <c r="O1021" s="162"/>
      <c r="P1021" s="162"/>
      <c r="Q1021" s="162"/>
      <c r="R1021" s="9"/>
      <c r="S1021" s="9"/>
      <c r="T1021" s="15"/>
      <c r="U1021" s="9"/>
      <c r="V1021" s="28"/>
    </row>
    <row r="1022" spans="1:22" ht="21">
      <c r="B1022" s="62"/>
      <c r="C1022" s="65"/>
      <c r="D1022" s="67"/>
      <c r="E1022" s="6"/>
      <c r="F1022" s="155" t="s">
        <v>213</v>
      </c>
      <c r="G1022" s="155"/>
      <c r="H1022" s="155"/>
      <c r="I1022" s="155"/>
      <c r="J1022" s="155"/>
      <c r="K1022" s="155"/>
      <c r="L1022" s="30"/>
      <c r="M1022" s="38"/>
      <c r="N1022" s="60"/>
      <c r="O1022" s="39"/>
      <c r="P1022" s="21"/>
      <c r="Q1022" s="21"/>
      <c r="R1022" s="9"/>
      <c r="S1022" s="9"/>
      <c r="T1022" s="15"/>
      <c r="U1022" s="9"/>
      <c r="V1022" s="17"/>
    </row>
    <row r="1023" spans="1:22" ht="21">
      <c r="B1023" s="62"/>
      <c r="C1023" s="65"/>
      <c r="D1023" s="65"/>
      <c r="E1023" s="27"/>
      <c r="F1023" s="6"/>
      <c r="G1023" s="33"/>
      <c r="H1023" s="33"/>
      <c r="I1023" s="49"/>
      <c r="J1023" s="9"/>
      <c r="K1023" s="38"/>
      <c r="L1023" s="39"/>
      <c r="M1023" s="38"/>
      <c r="N1023" s="60"/>
      <c r="O1023" s="40"/>
      <c r="P1023" s="28"/>
      <c r="Q1023" s="17"/>
      <c r="R1023" s="9"/>
      <c r="S1023" s="9"/>
      <c r="T1023" s="15"/>
      <c r="U1023" s="9"/>
      <c r="V1023" s="9"/>
    </row>
    <row r="1024" spans="1:22" ht="21">
      <c r="B1024" s="62"/>
      <c r="C1024" s="65"/>
      <c r="D1024" s="65"/>
      <c r="E1024" s="27"/>
      <c r="F1024" s="46"/>
      <c r="G1024" s="68"/>
      <c r="H1024" s="68"/>
      <c r="I1024" s="68"/>
      <c r="J1024" s="68"/>
      <c r="K1024" s="47"/>
      <c r="L1024" s="39"/>
      <c r="M1024" s="38"/>
      <c r="N1024" s="60"/>
      <c r="O1024" s="40"/>
      <c r="P1024" s="28"/>
      <c r="Q1024" s="17"/>
      <c r="R1024" s="9"/>
      <c r="S1024" s="9"/>
      <c r="T1024" s="15"/>
      <c r="U1024" s="9"/>
      <c r="V1024" s="9"/>
    </row>
    <row r="1025" spans="1:22" ht="23.25">
      <c r="B1025" s="62"/>
      <c r="C1025" s="65"/>
      <c r="D1025" s="65"/>
      <c r="E1025" s="27"/>
      <c r="F1025" s="156" t="s">
        <v>824</v>
      </c>
      <c r="G1025" s="156"/>
      <c r="H1025" s="156"/>
      <c r="I1025" s="156"/>
      <c r="J1025" s="156"/>
      <c r="K1025" s="156"/>
      <c r="L1025" s="39"/>
      <c r="M1025" s="38"/>
      <c r="N1025" s="60"/>
      <c r="O1025" s="40"/>
      <c r="P1025" s="28"/>
      <c r="Q1025" s="17"/>
      <c r="R1025" s="9"/>
      <c r="S1025" s="9"/>
      <c r="T1025" s="15"/>
      <c r="U1025" s="9"/>
      <c r="V1025" s="9"/>
    </row>
    <row r="1026" spans="1:22" ht="23.25">
      <c r="B1026" s="62"/>
      <c r="C1026" s="65"/>
      <c r="D1026" s="65"/>
      <c r="E1026" s="27"/>
      <c r="F1026" s="157" t="s">
        <v>823</v>
      </c>
      <c r="G1026" s="157"/>
      <c r="H1026" s="157"/>
      <c r="I1026" s="157"/>
      <c r="J1026" s="157"/>
      <c r="K1026" s="157"/>
      <c r="L1026" s="39"/>
      <c r="M1026" s="38"/>
      <c r="N1026" s="60"/>
      <c r="O1026" s="40"/>
      <c r="P1026" s="28"/>
      <c r="Q1026" s="17"/>
      <c r="R1026" s="9"/>
      <c r="S1026" s="9"/>
      <c r="T1026" s="15"/>
      <c r="U1026" s="9"/>
      <c r="V1026" s="9"/>
    </row>
    <row r="1027" spans="1:22" ht="23.25">
      <c r="B1027" s="62"/>
      <c r="C1027" s="65"/>
      <c r="D1027" s="65"/>
      <c r="E1027" s="27"/>
      <c r="F1027" s="6"/>
      <c r="G1027" s="152"/>
      <c r="H1027" s="152"/>
      <c r="I1027" s="51"/>
      <c r="J1027" s="152"/>
      <c r="K1027" s="38"/>
      <c r="L1027" s="39"/>
      <c r="M1027" s="38"/>
      <c r="N1027" s="60"/>
      <c r="O1027" s="40"/>
      <c r="P1027" s="28"/>
      <c r="Q1027" s="17"/>
      <c r="R1027" s="9"/>
      <c r="S1027" s="9"/>
      <c r="T1027" s="15"/>
      <c r="U1027" s="9"/>
      <c r="V1027" s="9"/>
    </row>
    <row r="1028" spans="1:22" ht="23.25">
      <c r="B1028" s="62"/>
      <c r="C1028" s="65"/>
      <c r="D1028" s="65"/>
      <c r="E1028" s="27"/>
      <c r="F1028" s="6"/>
      <c r="G1028" s="152"/>
      <c r="H1028" s="152"/>
      <c r="I1028" s="51"/>
      <c r="J1028" s="152"/>
      <c r="K1028" s="38"/>
      <c r="L1028" s="39"/>
      <c r="M1028" s="38"/>
      <c r="N1028" s="60"/>
      <c r="O1028" s="40"/>
      <c r="P1028" s="28"/>
      <c r="Q1028" s="17"/>
      <c r="R1028" s="9"/>
      <c r="S1028" s="9"/>
      <c r="T1028" s="15"/>
      <c r="U1028"/>
      <c r="V1028"/>
    </row>
    <row r="1029" spans="1:22" ht="17.25">
      <c r="A1029" s="3" t="s">
        <v>196</v>
      </c>
      <c r="B1029" s="69"/>
      <c r="C1029" s="69"/>
      <c r="D1029" s="69"/>
      <c r="E1029" s="4"/>
      <c r="F1029" s="4"/>
      <c r="G1029" s="25"/>
      <c r="H1029" s="25"/>
      <c r="I1029" s="52"/>
      <c r="J1029" s="10"/>
      <c r="K1029" s="41"/>
      <c r="L1029" s="30"/>
      <c r="M1029" s="41"/>
      <c r="N1029" s="61"/>
      <c r="O1029" s="41"/>
      <c r="P1029" s="10"/>
      <c r="Q1029" s="10"/>
      <c r="R1029" s="8"/>
      <c r="S1029" s="9"/>
      <c r="T1029" s="15"/>
      <c r="U1029"/>
      <c r="V1029"/>
    </row>
    <row r="1030" spans="1:22" ht="17.25">
      <c r="A1030" s="5" t="s">
        <v>197</v>
      </c>
      <c r="B1030" s="69"/>
      <c r="C1030" s="69"/>
      <c r="D1030" s="69"/>
      <c r="E1030" s="4"/>
      <c r="F1030" s="4"/>
      <c r="G1030" s="25"/>
      <c r="H1030" s="25"/>
      <c r="I1030" s="52"/>
      <c r="J1030" s="10"/>
      <c r="K1030" s="41"/>
      <c r="L1030" s="30"/>
      <c r="M1030" s="41"/>
      <c r="N1030" s="61"/>
      <c r="O1030" s="41"/>
      <c r="P1030" s="10"/>
      <c r="Q1030" s="10"/>
      <c r="R1030" s="8"/>
      <c r="S1030" s="9"/>
      <c r="T1030" s="15"/>
      <c r="U1030"/>
      <c r="V1030"/>
    </row>
    <row r="1031" spans="1:22" ht="17.25">
      <c r="A1031" s="5" t="s">
        <v>198</v>
      </c>
      <c r="B1031" s="69"/>
      <c r="C1031" s="69"/>
      <c r="D1031" s="69"/>
      <c r="E1031" s="4"/>
      <c r="F1031" s="4"/>
      <c r="G1031" s="25"/>
      <c r="H1031" s="25"/>
      <c r="I1031" s="52"/>
      <c r="J1031" s="10"/>
      <c r="K1031" s="41"/>
      <c r="L1031" s="30"/>
      <c r="M1031" s="41"/>
      <c r="N1031" s="61"/>
      <c r="O1031" s="41"/>
      <c r="P1031" s="10"/>
      <c r="Q1031" s="10"/>
      <c r="R1031" s="8"/>
      <c r="S1031" s="9"/>
      <c r="T1031" s="15"/>
      <c r="U1031"/>
      <c r="V1031"/>
    </row>
    <row r="1032" spans="1:22" ht="17.25">
      <c r="A1032" s="5" t="s">
        <v>199</v>
      </c>
      <c r="B1032" s="69"/>
      <c r="C1032" s="69"/>
      <c r="D1032" s="69"/>
      <c r="E1032" s="4"/>
      <c r="F1032" s="4"/>
      <c r="G1032" s="25"/>
      <c r="H1032" s="25"/>
      <c r="I1032" s="52"/>
      <c r="J1032" s="10"/>
      <c r="K1032" s="41"/>
      <c r="L1032" s="30"/>
      <c r="M1032" s="41"/>
      <c r="N1032" s="61"/>
      <c r="O1032" s="41"/>
      <c r="P1032" s="10"/>
      <c r="Q1032" s="10"/>
      <c r="R1032" s="8"/>
      <c r="S1032" s="9"/>
      <c r="T1032" s="15"/>
      <c r="U1032"/>
      <c r="V1032"/>
    </row>
    <row r="1033" spans="1:22" ht="17.25">
      <c r="A1033" s="5" t="s">
        <v>200</v>
      </c>
      <c r="B1033" s="69"/>
      <c r="C1033" s="69"/>
      <c r="D1033" s="69"/>
      <c r="E1033" s="4"/>
      <c r="F1033" s="4"/>
      <c r="G1033" s="25"/>
      <c r="H1033" s="25"/>
      <c r="I1033" s="52"/>
      <c r="J1033" s="10"/>
      <c r="K1033" s="41"/>
      <c r="L1033" s="30"/>
      <c r="M1033" s="41"/>
      <c r="N1033" s="61"/>
      <c r="O1033" s="41"/>
      <c r="P1033" s="10"/>
      <c r="Q1033" s="10"/>
      <c r="R1033" s="8"/>
      <c r="S1033" s="9"/>
      <c r="T1033" s="15"/>
      <c r="U1033"/>
      <c r="V1033"/>
    </row>
    <row r="1034" spans="1:22" ht="17.25">
      <c r="A1034" s="23" t="s">
        <v>214</v>
      </c>
      <c r="B1034" s="53"/>
      <c r="C1034" s="70"/>
      <c r="D1034" s="70"/>
      <c r="E1034" s="29"/>
      <c r="F1034" s="29"/>
      <c r="G1034" s="42"/>
      <c r="H1034" s="42"/>
      <c r="I1034" s="51"/>
      <c r="J1034" s="29"/>
      <c r="K1034" s="43"/>
      <c r="L1034" s="30"/>
      <c r="M1034" s="43"/>
      <c r="N1034" s="61"/>
      <c r="O1034" s="43"/>
      <c r="P1034" s="22"/>
      <c r="Q1034" s="22"/>
      <c r="R1034" s="8"/>
      <c r="S1034" s="9"/>
      <c r="T1034" s="15"/>
      <c r="U1034"/>
      <c r="V1034"/>
    </row>
    <row r="986125" spans="1:22">
      <c r="A986125"/>
      <c r="B986125"/>
      <c r="C986125"/>
      <c r="D986125"/>
      <c r="E986125"/>
      <c r="F986125"/>
      <c r="G986125"/>
      <c r="H986125"/>
      <c r="I986125"/>
      <c r="J986125"/>
      <c r="K986125"/>
      <c r="L986125"/>
      <c r="M986125"/>
      <c r="N986125"/>
      <c r="O986125"/>
      <c r="P986125"/>
      <c r="Q986125"/>
      <c r="R986125"/>
      <c r="S986125"/>
      <c r="T986125"/>
      <c r="U986125"/>
      <c r="V986125"/>
    </row>
    <row r="986126" spans="1:22">
      <c r="A986126"/>
      <c r="B986126"/>
      <c r="C986126"/>
      <c r="D986126"/>
      <c r="E986126"/>
      <c r="F986126"/>
      <c r="G986126"/>
      <c r="H986126"/>
      <c r="I986126"/>
      <c r="J986126"/>
      <c r="K986126"/>
      <c r="L986126"/>
      <c r="M986126"/>
      <c r="N986126"/>
      <c r="O986126"/>
      <c r="P986126"/>
      <c r="Q986126"/>
      <c r="R986126"/>
      <c r="S986126"/>
      <c r="T986126"/>
      <c r="U986126"/>
      <c r="V986126"/>
    </row>
    <row r="986127" spans="1:22">
      <c r="A986127"/>
      <c r="B986127"/>
      <c r="C986127"/>
      <c r="D986127"/>
      <c r="E986127"/>
      <c r="F986127"/>
      <c r="G986127"/>
      <c r="H986127"/>
      <c r="I986127"/>
      <c r="J986127"/>
      <c r="K986127"/>
      <c r="L986127"/>
      <c r="M986127"/>
      <c r="N986127"/>
      <c r="O986127"/>
      <c r="P986127"/>
      <c r="Q986127"/>
      <c r="R986127"/>
      <c r="S986127"/>
      <c r="T986127"/>
      <c r="U986127"/>
      <c r="V986127"/>
    </row>
    <row r="986128" spans="1:22">
      <c r="A986128"/>
      <c r="B986128"/>
      <c r="C986128"/>
      <c r="D986128"/>
      <c r="E986128"/>
      <c r="F986128"/>
      <c r="G986128"/>
      <c r="H986128"/>
      <c r="I986128"/>
      <c r="J986128"/>
      <c r="K986128"/>
      <c r="L986128"/>
      <c r="M986128"/>
      <c r="N986128"/>
      <c r="O986128"/>
      <c r="P986128"/>
      <c r="Q986128"/>
      <c r="R986128"/>
      <c r="S986128"/>
      <c r="T986128"/>
      <c r="U986128"/>
      <c r="V986128"/>
    </row>
    <row r="986129" spans="1:22">
      <c r="A986129"/>
      <c r="B986129"/>
      <c r="C986129"/>
      <c r="D986129"/>
      <c r="E986129"/>
      <c r="F986129"/>
      <c r="G986129"/>
      <c r="H986129"/>
      <c r="I986129"/>
      <c r="J986129"/>
      <c r="K986129"/>
      <c r="L986129"/>
      <c r="M986129"/>
      <c r="N986129"/>
      <c r="O986129"/>
      <c r="P986129"/>
      <c r="Q986129"/>
      <c r="R986129"/>
      <c r="S986129"/>
      <c r="T986129"/>
      <c r="U986129"/>
      <c r="V986129"/>
    </row>
    <row r="986130" spans="1:22">
      <c r="A986130"/>
      <c r="B986130"/>
      <c r="C986130"/>
      <c r="D986130"/>
      <c r="E986130"/>
      <c r="F986130"/>
      <c r="G986130"/>
      <c r="H986130"/>
      <c r="I986130"/>
      <c r="J986130"/>
      <c r="K986130"/>
      <c r="L986130"/>
      <c r="M986130"/>
      <c r="N986130"/>
      <c r="O986130"/>
      <c r="P986130"/>
      <c r="Q986130"/>
      <c r="R986130"/>
      <c r="S986130"/>
      <c r="T986130"/>
      <c r="U986130"/>
      <c r="V986130"/>
    </row>
    <row r="986131" spans="1:22">
      <c r="A986131"/>
      <c r="B986131"/>
      <c r="C986131"/>
      <c r="D986131"/>
      <c r="E986131"/>
      <c r="F986131"/>
      <c r="G986131"/>
      <c r="H986131"/>
      <c r="I986131"/>
      <c r="J986131"/>
      <c r="K986131"/>
      <c r="L986131"/>
      <c r="M986131"/>
      <c r="N986131"/>
      <c r="O986131"/>
      <c r="P986131"/>
      <c r="Q986131"/>
      <c r="R986131"/>
      <c r="S986131"/>
      <c r="T986131"/>
      <c r="U986131"/>
      <c r="V986131"/>
    </row>
    <row r="986132" spans="1:22">
      <c r="A986132"/>
      <c r="B986132"/>
      <c r="C986132"/>
      <c r="D986132"/>
      <c r="E986132"/>
      <c r="F986132"/>
      <c r="G986132"/>
      <c r="H986132"/>
      <c r="I986132"/>
      <c r="J986132"/>
      <c r="K986132"/>
      <c r="L986132"/>
      <c r="M986132"/>
      <c r="N986132"/>
      <c r="O986132"/>
      <c r="P986132"/>
      <c r="Q986132"/>
      <c r="R986132"/>
      <c r="S986132"/>
      <c r="T986132"/>
      <c r="U986132"/>
      <c r="V986132"/>
    </row>
    <row r="986133" spans="1:22">
      <c r="A986133"/>
      <c r="B986133"/>
      <c r="C986133"/>
      <c r="D986133"/>
      <c r="E986133"/>
      <c r="F986133"/>
      <c r="G986133"/>
      <c r="H986133"/>
      <c r="I986133"/>
      <c r="J986133"/>
      <c r="K986133"/>
      <c r="L986133"/>
      <c r="M986133"/>
      <c r="N986133"/>
      <c r="O986133"/>
      <c r="P986133"/>
      <c r="Q986133"/>
      <c r="R986133"/>
      <c r="S986133"/>
      <c r="T986133"/>
      <c r="U986133"/>
      <c r="V986133"/>
    </row>
    <row r="986134" spans="1:22">
      <c r="A986134"/>
      <c r="B986134"/>
      <c r="C986134"/>
      <c r="D986134"/>
      <c r="E986134"/>
      <c r="F986134"/>
      <c r="G986134"/>
      <c r="H986134"/>
      <c r="I986134"/>
      <c r="J986134"/>
      <c r="K986134"/>
      <c r="L986134"/>
      <c r="M986134"/>
      <c r="N986134"/>
      <c r="O986134"/>
      <c r="P986134"/>
      <c r="Q986134"/>
      <c r="R986134"/>
      <c r="S986134"/>
      <c r="T986134"/>
      <c r="U986134"/>
      <c r="V986134"/>
    </row>
    <row r="986135" spans="1:22">
      <c r="A986135"/>
      <c r="B986135"/>
      <c r="C986135"/>
      <c r="D986135"/>
      <c r="E986135"/>
      <c r="F986135"/>
      <c r="G986135"/>
      <c r="H986135"/>
      <c r="I986135"/>
      <c r="J986135"/>
      <c r="K986135"/>
      <c r="L986135"/>
      <c r="M986135"/>
      <c r="N986135"/>
      <c r="O986135"/>
      <c r="P986135"/>
      <c r="Q986135"/>
      <c r="R986135"/>
      <c r="S986135"/>
      <c r="T986135"/>
      <c r="U986135"/>
      <c r="V986135"/>
    </row>
    <row r="986136" spans="1:22">
      <c r="A986136"/>
      <c r="B986136"/>
      <c r="C986136"/>
      <c r="D986136"/>
      <c r="E986136"/>
      <c r="F986136"/>
      <c r="G986136"/>
      <c r="H986136"/>
      <c r="I986136"/>
      <c r="J986136"/>
      <c r="K986136"/>
      <c r="L986136"/>
      <c r="M986136"/>
      <c r="N986136"/>
      <c r="O986136"/>
      <c r="P986136"/>
      <c r="Q986136"/>
      <c r="R986136"/>
      <c r="S986136"/>
      <c r="T986136"/>
      <c r="U986136"/>
      <c r="V986136"/>
    </row>
    <row r="986137" spans="1:22">
      <c r="A986137"/>
      <c r="B986137"/>
      <c r="C986137"/>
      <c r="D986137"/>
      <c r="E986137"/>
      <c r="F986137"/>
      <c r="G986137"/>
      <c r="H986137"/>
      <c r="I986137"/>
      <c r="J986137"/>
      <c r="K986137"/>
      <c r="L986137"/>
      <c r="M986137"/>
      <c r="N986137"/>
      <c r="O986137"/>
      <c r="P986137"/>
      <c r="Q986137"/>
      <c r="R986137"/>
      <c r="S986137"/>
      <c r="T986137"/>
      <c r="U986137"/>
      <c r="V986137"/>
    </row>
    <row r="986138" spans="1:22">
      <c r="A986138"/>
      <c r="B986138"/>
      <c r="C986138"/>
      <c r="D986138"/>
      <c r="E986138"/>
      <c r="F986138"/>
      <c r="G986138"/>
      <c r="H986138"/>
      <c r="I986138"/>
      <c r="J986138"/>
      <c r="K986138"/>
      <c r="L986138"/>
      <c r="M986138"/>
      <c r="N986138"/>
      <c r="O986138"/>
      <c r="P986138"/>
      <c r="Q986138"/>
      <c r="R986138"/>
      <c r="S986138"/>
      <c r="T986138"/>
      <c r="U986138"/>
      <c r="V986138"/>
    </row>
    <row r="986139" spans="1:22">
      <c r="A986139"/>
      <c r="B986139"/>
      <c r="C986139"/>
      <c r="D986139"/>
      <c r="E986139"/>
      <c r="F986139"/>
      <c r="G986139"/>
      <c r="H986139"/>
      <c r="I986139"/>
      <c r="J986139"/>
      <c r="K986139"/>
      <c r="L986139"/>
      <c r="M986139"/>
      <c r="N986139"/>
      <c r="O986139"/>
      <c r="P986139"/>
      <c r="Q986139"/>
      <c r="R986139"/>
      <c r="S986139"/>
      <c r="T986139"/>
      <c r="U986139"/>
      <c r="V986139"/>
    </row>
    <row r="986140" spans="1:22">
      <c r="A986140"/>
      <c r="B986140"/>
      <c r="C986140"/>
      <c r="D986140"/>
      <c r="E986140"/>
      <c r="F986140"/>
      <c r="G986140"/>
      <c r="H986140"/>
      <c r="I986140"/>
      <c r="J986140"/>
      <c r="K986140"/>
      <c r="L986140"/>
      <c r="M986140"/>
      <c r="N986140"/>
      <c r="O986140"/>
      <c r="P986140"/>
      <c r="Q986140"/>
      <c r="R986140"/>
      <c r="S986140"/>
      <c r="T986140"/>
      <c r="U986140"/>
      <c r="V986140"/>
    </row>
    <row r="986141" spans="1:22">
      <c r="A986141"/>
      <c r="B986141"/>
      <c r="C986141"/>
      <c r="D986141"/>
      <c r="E986141"/>
      <c r="F986141"/>
      <c r="G986141"/>
      <c r="H986141"/>
      <c r="I986141"/>
      <c r="J986141"/>
      <c r="K986141"/>
      <c r="L986141"/>
      <c r="M986141"/>
      <c r="N986141"/>
      <c r="O986141"/>
      <c r="P986141"/>
      <c r="Q986141"/>
      <c r="R986141"/>
      <c r="S986141"/>
      <c r="T986141"/>
      <c r="U986141"/>
      <c r="V986141"/>
    </row>
    <row r="986142" spans="1:22">
      <c r="A986142"/>
      <c r="B986142"/>
      <c r="C986142"/>
      <c r="D986142"/>
      <c r="E986142"/>
      <c r="F986142"/>
      <c r="G986142"/>
      <c r="H986142"/>
      <c r="I986142"/>
      <c r="J986142"/>
      <c r="K986142"/>
      <c r="L986142"/>
      <c r="M986142"/>
      <c r="N986142"/>
      <c r="O986142"/>
      <c r="P986142"/>
      <c r="Q986142"/>
      <c r="R986142"/>
      <c r="S986142"/>
      <c r="T986142"/>
      <c r="U986142"/>
      <c r="V986142"/>
    </row>
    <row r="986143" spans="1:22">
      <c r="A986143"/>
      <c r="B986143"/>
      <c r="C986143"/>
      <c r="D986143"/>
      <c r="E986143"/>
      <c r="F986143"/>
      <c r="G986143"/>
      <c r="H986143"/>
      <c r="I986143"/>
      <c r="J986143"/>
      <c r="K986143"/>
      <c r="L986143"/>
      <c r="M986143"/>
      <c r="N986143"/>
      <c r="O986143"/>
      <c r="P986143"/>
      <c r="Q986143"/>
      <c r="R986143"/>
      <c r="S986143"/>
      <c r="T986143"/>
      <c r="U986143"/>
      <c r="V986143"/>
    </row>
    <row r="986144" spans="1:22">
      <c r="A986144"/>
      <c r="B986144"/>
      <c r="C986144"/>
      <c r="D986144"/>
      <c r="E986144"/>
      <c r="F986144"/>
      <c r="G986144"/>
      <c r="H986144"/>
      <c r="I986144"/>
      <c r="J986144"/>
      <c r="K986144"/>
      <c r="L986144"/>
      <c r="M986144"/>
      <c r="N986144"/>
      <c r="O986144"/>
      <c r="P986144"/>
      <c r="Q986144"/>
      <c r="R986144"/>
      <c r="S986144"/>
      <c r="T986144"/>
      <c r="U986144"/>
      <c r="V986144"/>
    </row>
    <row r="986145" spans="1:22">
      <c r="A986145"/>
      <c r="B986145"/>
      <c r="C986145"/>
      <c r="D986145"/>
      <c r="E986145"/>
      <c r="F986145"/>
      <c r="G986145"/>
      <c r="H986145"/>
      <c r="I986145"/>
      <c r="J986145"/>
      <c r="K986145"/>
      <c r="L986145"/>
      <c r="M986145"/>
      <c r="N986145"/>
      <c r="O986145"/>
      <c r="P986145"/>
      <c r="Q986145"/>
      <c r="R986145"/>
      <c r="S986145"/>
      <c r="T986145"/>
      <c r="U986145"/>
      <c r="V986145"/>
    </row>
    <row r="986146" spans="1:22">
      <c r="A986146"/>
      <c r="B986146"/>
      <c r="C986146"/>
      <c r="D986146"/>
      <c r="E986146"/>
      <c r="F986146"/>
      <c r="G986146"/>
      <c r="H986146"/>
      <c r="I986146"/>
      <c r="J986146"/>
      <c r="K986146"/>
      <c r="L986146"/>
      <c r="M986146"/>
      <c r="N986146"/>
      <c r="O986146"/>
      <c r="P986146"/>
      <c r="Q986146"/>
      <c r="R986146"/>
      <c r="S986146"/>
      <c r="T986146"/>
      <c r="U986146"/>
      <c r="V986146"/>
    </row>
    <row r="986147" spans="1:22">
      <c r="A986147"/>
      <c r="B986147"/>
      <c r="C986147"/>
      <c r="D986147"/>
      <c r="E986147"/>
      <c r="F986147"/>
      <c r="G986147"/>
      <c r="H986147"/>
      <c r="I986147"/>
      <c r="J986147"/>
      <c r="K986147"/>
      <c r="L986147"/>
      <c r="M986147"/>
      <c r="N986147"/>
      <c r="O986147"/>
      <c r="P986147"/>
      <c r="Q986147"/>
      <c r="R986147"/>
      <c r="S986147"/>
      <c r="T986147"/>
      <c r="U986147"/>
      <c r="V986147"/>
    </row>
    <row r="986148" spans="1:22">
      <c r="A986148"/>
      <c r="B986148"/>
      <c r="C986148"/>
      <c r="D986148"/>
      <c r="E986148"/>
      <c r="F986148"/>
      <c r="G986148"/>
      <c r="H986148"/>
      <c r="I986148"/>
      <c r="J986148"/>
      <c r="K986148"/>
      <c r="L986148"/>
      <c r="M986148"/>
      <c r="N986148"/>
      <c r="O986148"/>
      <c r="P986148"/>
      <c r="Q986148"/>
      <c r="R986148"/>
      <c r="S986148"/>
      <c r="T986148"/>
      <c r="U986148"/>
      <c r="V986148"/>
    </row>
    <row r="986149" spans="1:22">
      <c r="A986149"/>
      <c r="B986149"/>
      <c r="C986149"/>
      <c r="D986149"/>
      <c r="E986149"/>
      <c r="F986149"/>
      <c r="G986149"/>
      <c r="H986149"/>
      <c r="I986149"/>
      <c r="J986149"/>
      <c r="K986149"/>
      <c r="L986149"/>
      <c r="M986149"/>
      <c r="N986149"/>
      <c r="O986149"/>
      <c r="P986149"/>
      <c r="Q986149"/>
      <c r="R986149"/>
      <c r="S986149"/>
      <c r="T986149"/>
      <c r="U986149"/>
      <c r="V986149"/>
    </row>
    <row r="986150" spans="1:22">
      <c r="A986150"/>
      <c r="B986150"/>
      <c r="C986150"/>
      <c r="D986150"/>
      <c r="E986150"/>
      <c r="F986150"/>
      <c r="G986150"/>
      <c r="H986150"/>
      <c r="I986150"/>
      <c r="J986150"/>
      <c r="K986150"/>
      <c r="L986150"/>
      <c r="M986150"/>
      <c r="N986150"/>
      <c r="O986150"/>
      <c r="P986150"/>
      <c r="Q986150"/>
      <c r="R986150"/>
      <c r="S986150"/>
      <c r="T986150"/>
      <c r="U986150"/>
      <c r="V986150"/>
    </row>
    <row r="986151" spans="1:22">
      <c r="A986151"/>
      <c r="B986151"/>
      <c r="C986151"/>
      <c r="D986151"/>
      <c r="E986151"/>
      <c r="F986151"/>
      <c r="G986151"/>
      <c r="H986151"/>
      <c r="I986151"/>
      <c r="J986151"/>
      <c r="K986151"/>
      <c r="L986151"/>
      <c r="M986151"/>
      <c r="N986151"/>
      <c r="O986151"/>
      <c r="P986151"/>
      <c r="Q986151"/>
      <c r="R986151"/>
      <c r="S986151"/>
      <c r="T986151"/>
      <c r="U986151"/>
      <c r="V986151"/>
    </row>
    <row r="986152" spans="1:22">
      <c r="A986152"/>
      <c r="B986152"/>
      <c r="C986152"/>
      <c r="D986152"/>
      <c r="E986152"/>
      <c r="F986152"/>
      <c r="G986152"/>
      <c r="H986152"/>
      <c r="I986152"/>
      <c r="J986152"/>
      <c r="K986152"/>
      <c r="L986152"/>
      <c r="M986152"/>
      <c r="N986152"/>
      <c r="O986152"/>
      <c r="P986152"/>
      <c r="Q986152"/>
      <c r="R986152"/>
      <c r="S986152"/>
      <c r="T986152"/>
      <c r="U986152"/>
      <c r="V986152"/>
    </row>
    <row r="986153" spans="1:22">
      <c r="A986153"/>
      <c r="B986153"/>
      <c r="C986153"/>
      <c r="D986153"/>
      <c r="E986153"/>
      <c r="F986153"/>
      <c r="G986153"/>
      <c r="H986153"/>
      <c r="I986153"/>
      <c r="J986153"/>
      <c r="K986153"/>
      <c r="L986153"/>
      <c r="M986153"/>
      <c r="N986153"/>
      <c r="O986153"/>
      <c r="P986153"/>
      <c r="Q986153"/>
      <c r="R986153"/>
      <c r="S986153"/>
      <c r="T986153"/>
      <c r="U986153"/>
      <c r="V986153"/>
    </row>
    <row r="986154" spans="1:22">
      <c r="A986154"/>
      <c r="B986154"/>
      <c r="C986154"/>
      <c r="D986154"/>
      <c r="E986154"/>
      <c r="F986154"/>
      <c r="G986154"/>
      <c r="H986154"/>
      <c r="I986154"/>
      <c r="J986154"/>
      <c r="K986154"/>
      <c r="L986154"/>
      <c r="M986154"/>
      <c r="N986154"/>
      <c r="O986154"/>
      <c r="P986154"/>
      <c r="Q986154"/>
      <c r="R986154"/>
      <c r="S986154"/>
      <c r="T986154"/>
      <c r="U986154"/>
      <c r="V986154"/>
    </row>
    <row r="986155" spans="1:22">
      <c r="A986155"/>
      <c r="B986155"/>
      <c r="C986155"/>
      <c r="D986155"/>
      <c r="E986155"/>
      <c r="F986155"/>
      <c r="G986155"/>
      <c r="H986155"/>
      <c r="I986155"/>
      <c r="J986155"/>
      <c r="K986155"/>
      <c r="L986155"/>
      <c r="M986155"/>
      <c r="N986155"/>
      <c r="O986155"/>
      <c r="P986155"/>
      <c r="Q986155"/>
      <c r="R986155"/>
      <c r="S986155"/>
      <c r="T986155"/>
      <c r="U986155"/>
      <c r="V986155"/>
    </row>
    <row r="986156" spans="1:22">
      <c r="A986156"/>
      <c r="B986156"/>
      <c r="C986156"/>
      <c r="D986156"/>
      <c r="E986156"/>
      <c r="F986156"/>
      <c r="G986156"/>
      <c r="H986156"/>
      <c r="I986156"/>
      <c r="J986156"/>
      <c r="K986156"/>
      <c r="L986156"/>
      <c r="M986156"/>
      <c r="N986156"/>
      <c r="O986156"/>
      <c r="P986156"/>
      <c r="Q986156"/>
      <c r="R986156"/>
      <c r="S986156"/>
      <c r="T986156"/>
      <c r="U986156"/>
      <c r="V986156"/>
    </row>
    <row r="986157" spans="1:22">
      <c r="A986157"/>
      <c r="B986157"/>
      <c r="C986157"/>
      <c r="D986157"/>
      <c r="E986157"/>
      <c r="F986157"/>
      <c r="G986157"/>
      <c r="H986157"/>
      <c r="I986157"/>
      <c r="J986157"/>
      <c r="K986157"/>
      <c r="L986157"/>
      <c r="M986157"/>
      <c r="N986157"/>
      <c r="O986157"/>
      <c r="P986157"/>
      <c r="Q986157"/>
      <c r="R986157"/>
      <c r="S986157"/>
      <c r="T986157"/>
      <c r="U986157"/>
      <c r="V986157"/>
    </row>
    <row r="986158" spans="1:22">
      <c r="A986158"/>
      <c r="B986158"/>
      <c r="C986158"/>
      <c r="D986158"/>
      <c r="E986158"/>
      <c r="F986158"/>
      <c r="G986158"/>
      <c r="H986158"/>
      <c r="I986158"/>
      <c r="J986158"/>
      <c r="K986158"/>
      <c r="L986158"/>
      <c r="M986158"/>
      <c r="N986158"/>
      <c r="O986158"/>
      <c r="P986158"/>
      <c r="Q986158"/>
      <c r="R986158"/>
      <c r="S986158"/>
      <c r="T986158"/>
      <c r="U986158"/>
      <c r="V986158"/>
    </row>
    <row r="986159" spans="1:22">
      <c r="A986159"/>
      <c r="B986159"/>
      <c r="C986159"/>
      <c r="D986159"/>
      <c r="E986159"/>
      <c r="F986159"/>
      <c r="G986159"/>
      <c r="H986159"/>
      <c r="I986159"/>
      <c r="J986159"/>
      <c r="K986159"/>
      <c r="L986159"/>
      <c r="M986159"/>
      <c r="N986159"/>
      <c r="O986159"/>
      <c r="P986159"/>
      <c r="Q986159"/>
      <c r="R986159"/>
      <c r="S986159"/>
      <c r="T986159"/>
      <c r="U986159"/>
      <c r="V986159"/>
    </row>
    <row r="986160" spans="1:22">
      <c r="A986160"/>
      <c r="B986160"/>
      <c r="C986160"/>
      <c r="D986160"/>
      <c r="E986160"/>
      <c r="F986160"/>
      <c r="G986160"/>
      <c r="H986160"/>
      <c r="I986160"/>
      <c r="J986160"/>
      <c r="K986160"/>
      <c r="L986160"/>
      <c r="M986160"/>
      <c r="N986160"/>
      <c r="O986160"/>
      <c r="P986160"/>
      <c r="Q986160"/>
      <c r="R986160"/>
      <c r="S986160"/>
      <c r="T986160"/>
      <c r="U986160"/>
      <c r="V986160"/>
    </row>
    <row r="986161" spans="1:22">
      <c r="A986161"/>
      <c r="B986161"/>
      <c r="C986161"/>
      <c r="D986161"/>
      <c r="E986161"/>
      <c r="F986161"/>
      <c r="G986161"/>
      <c r="H986161"/>
      <c r="I986161"/>
      <c r="J986161"/>
      <c r="K986161"/>
      <c r="L986161"/>
      <c r="M986161"/>
      <c r="N986161"/>
      <c r="O986161"/>
      <c r="P986161"/>
      <c r="Q986161"/>
      <c r="R986161"/>
      <c r="S986161"/>
      <c r="T986161"/>
      <c r="U986161"/>
      <c r="V986161"/>
    </row>
    <row r="986162" spans="1:22">
      <c r="A986162"/>
      <c r="B986162"/>
      <c r="C986162"/>
      <c r="D986162"/>
      <c r="E986162"/>
      <c r="F986162"/>
      <c r="G986162"/>
      <c r="H986162"/>
      <c r="I986162"/>
      <c r="J986162"/>
      <c r="K986162"/>
      <c r="L986162"/>
      <c r="M986162"/>
      <c r="N986162"/>
      <c r="O986162"/>
      <c r="P986162"/>
      <c r="Q986162"/>
      <c r="R986162"/>
      <c r="S986162"/>
      <c r="T986162"/>
      <c r="U986162"/>
      <c r="V986162"/>
    </row>
    <row r="986163" spans="1:22">
      <c r="A986163"/>
      <c r="B986163"/>
      <c r="C986163"/>
      <c r="D986163"/>
      <c r="E986163"/>
      <c r="F986163"/>
      <c r="G986163"/>
      <c r="H986163"/>
      <c r="I986163"/>
      <c r="J986163"/>
      <c r="K986163"/>
      <c r="L986163"/>
      <c r="M986163"/>
      <c r="N986163"/>
      <c r="O986163"/>
      <c r="P986163"/>
      <c r="Q986163"/>
      <c r="R986163"/>
      <c r="S986163"/>
      <c r="T986163"/>
      <c r="U986163"/>
      <c r="V986163"/>
    </row>
    <row r="986164" spans="1:22">
      <c r="A986164"/>
      <c r="B986164"/>
      <c r="C986164"/>
      <c r="D986164"/>
      <c r="E986164"/>
      <c r="F986164"/>
      <c r="G986164"/>
      <c r="H986164"/>
      <c r="I986164"/>
      <c r="J986164"/>
      <c r="K986164"/>
      <c r="L986164"/>
      <c r="M986164"/>
      <c r="N986164"/>
      <c r="O986164"/>
      <c r="P986164"/>
      <c r="Q986164"/>
      <c r="R986164"/>
      <c r="S986164"/>
      <c r="T986164"/>
      <c r="U986164"/>
      <c r="V986164"/>
    </row>
    <row r="986165" spans="1:22">
      <c r="A986165"/>
      <c r="B986165"/>
      <c r="C986165"/>
      <c r="D986165"/>
      <c r="E986165"/>
      <c r="F986165"/>
      <c r="G986165"/>
      <c r="H986165"/>
      <c r="I986165"/>
      <c r="J986165"/>
      <c r="K986165"/>
      <c r="L986165"/>
      <c r="M986165"/>
      <c r="N986165"/>
      <c r="O986165"/>
      <c r="P986165"/>
      <c r="Q986165"/>
      <c r="R986165"/>
      <c r="S986165"/>
      <c r="T986165"/>
      <c r="U986165"/>
      <c r="V986165"/>
    </row>
    <row r="986166" spans="1:22">
      <c r="A986166"/>
      <c r="B986166"/>
      <c r="C986166"/>
      <c r="D986166"/>
      <c r="E986166"/>
      <c r="F986166"/>
      <c r="G986166"/>
      <c r="H986166"/>
      <c r="I986166"/>
      <c r="J986166"/>
      <c r="K986166"/>
      <c r="L986166"/>
      <c r="M986166"/>
      <c r="N986166"/>
      <c r="O986166"/>
      <c r="P986166"/>
      <c r="Q986166"/>
      <c r="R986166"/>
      <c r="S986166"/>
      <c r="T986166"/>
      <c r="U986166"/>
      <c r="V986166"/>
    </row>
    <row r="986167" spans="1:22">
      <c r="A986167"/>
      <c r="B986167"/>
      <c r="C986167"/>
      <c r="D986167"/>
      <c r="E986167"/>
      <c r="F986167"/>
      <c r="G986167"/>
      <c r="H986167"/>
      <c r="I986167"/>
      <c r="J986167"/>
      <c r="K986167"/>
      <c r="L986167"/>
      <c r="M986167"/>
      <c r="N986167"/>
      <c r="O986167"/>
      <c r="P986167"/>
      <c r="Q986167"/>
      <c r="R986167"/>
      <c r="S986167"/>
      <c r="T986167"/>
      <c r="U986167"/>
      <c r="V986167"/>
    </row>
    <row r="986168" spans="1:22">
      <c r="A986168"/>
      <c r="B986168"/>
      <c r="C986168"/>
      <c r="D986168"/>
      <c r="E986168"/>
      <c r="F986168"/>
      <c r="G986168"/>
      <c r="H986168"/>
      <c r="I986168"/>
      <c r="J986168"/>
      <c r="K986168"/>
      <c r="L986168"/>
      <c r="M986168"/>
      <c r="N986168"/>
      <c r="O986168"/>
      <c r="P986168"/>
      <c r="Q986168"/>
      <c r="R986168"/>
      <c r="S986168"/>
      <c r="T986168"/>
      <c r="U986168"/>
      <c r="V986168"/>
    </row>
    <row r="986169" spans="1:22">
      <c r="A986169"/>
      <c r="B986169"/>
      <c r="C986169"/>
      <c r="D986169"/>
      <c r="E986169"/>
      <c r="F986169"/>
      <c r="G986169"/>
      <c r="H986169"/>
      <c r="I986169"/>
      <c r="J986169"/>
      <c r="K986169"/>
      <c r="L986169"/>
      <c r="M986169"/>
      <c r="N986169"/>
      <c r="O986169"/>
      <c r="P986169"/>
      <c r="Q986169"/>
      <c r="R986169"/>
      <c r="S986169"/>
      <c r="T986169"/>
      <c r="U986169"/>
      <c r="V986169"/>
    </row>
    <row r="986170" spans="1:22">
      <c r="A986170"/>
      <c r="B986170"/>
      <c r="C986170"/>
      <c r="D986170"/>
      <c r="E986170"/>
      <c r="F986170"/>
      <c r="G986170"/>
      <c r="H986170"/>
      <c r="I986170"/>
      <c r="J986170"/>
      <c r="K986170"/>
      <c r="L986170"/>
      <c r="M986170"/>
      <c r="N986170"/>
      <c r="O986170"/>
      <c r="P986170"/>
      <c r="Q986170"/>
      <c r="R986170"/>
      <c r="S986170"/>
      <c r="T986170"/>
      <c r="U986170"/>
      <c r="V986170"/>
    </row>
    <row r="986171" spans="1:22">
      <c r="A986171"/>
      <c r="B986171"/>
      <c r="C986171"/>
      <c r="D986171"/>
      <c r="E986171"/>
      <c r="F986171"/>
      <c r="G986171"/>
      <c r="H986171"/>
      <c r="I986171"/>
      <c r="J986171"/>
      <c r="K986171"/>
      <c r="L986171"/>
      <c r="M986171"/>
      <c r="N986171"/>
      <c r="O986171"/>
      <c r="P986171"/>
      <c r="Q986171"/>
      <c r="R986171"/>
      <c r="S986171"/>
      <c r="T986171"/>
      <c r="U986171"/>
      <c r="V986171"/>
    </row>
    <row r="986172" spans="1:22">
      <c r="A986172"/>
      <c r="B986172"/>
      <c r="C986172"/>
      <c r="D986172"/>
      <c r="E986172"/>
      <c r="F986172"/>
      <c r="G986172"/>
      <c r="H986172"/>
      <c r="I986172"/>
      <c r="J986172"/>
      <c r="K986172"/>
      <c r="L986172"/>
      <c r="M986172"/>
      <c r="N986172"/>
      <c r="O986172"/>
      <c r="P986172"/>
      <c r="Q986172"/>
      <c r="R986172"/>
      <c r="S986172"/>
      <c r="T986172"/>
      <c r="U986172"/>
      <c r="V986172"/>
    </row>
    <row r="986173" spans="1:22">
      <c r="A986173"/>
      <c r="B986173"/>
      <c r="C986173"/>
      <c r="D986173"/>
      <c r="E986173"/>
      <c r="F986173"/>
      <c r="G986173"/>
      <c r="H986173"/>
      <c r="I986173"/>
      <c r="J986173"/>
      <c r="K986173"/>
      <c r="L986173"/>
      <c r="M986173"/>
      <c r="N986173"/>
      <c r="O986173"/>
      <c r="P986173"/>
      <c r="Q986173"/>
      <c r="R986173"/>
      <c r="S986173"/>
      <c r="T986173"/>
      <c r="U986173"/>
      <c r="V986173"/>
    </row>
    <row r="986174" spans="1:22">
      <c r="A986174"/>
      <c r="B986174"/>
      <c r="C986174"/>
      <c r="D986174"/>
      <c r="E986174"/>
      <c r="F986174"/>
      <c r="G986174"/>
      <c r="H986174"/>
      <c r="I986174"/>
      <c r="J986174"/>
      <c r="K986174"/>
      <c r="L986174"/>
      <c r="M986174"/>
      <c r="N986174"/>
      <c r="O986174"/>
      <c r="P986174"/>
      <c r="Q986174"/>
      <c r="R986174"/>
      <c r="S986174"/>
      <c r="T986174"/>
      <c r="U986174"/>
      <c r="V986174"/>
    </row>
    <row r="986175" spans="1:22">
      <c r="A986175"/>
      <c r="B986175"/>
      <c r="C986175"/>
      <c r="D986175"/>
      <c r="E986175"/>
      <c r="F986175"/>
      <c r="G986175"/>
      <c r="H986175"/>
      <c r="I986175"/>
      <c r="J986175"/>
      <c r="K986175"/>
      <c r="L986175"/>
      <c r="M986175"/>
      <c r="N986175"/>
      <c r="O986175"/>
      <c r="P986175"/>
      <c r="Q986175"/>
      <c r="R986175"/>
      <c r="S986175"/>
      <c r="T986175"/>
      <c r="U986175"/>
      <c r="V986175"/>
    </row>
    <row r="986176" spans="1:22">
      <c r="A986176"/>
      <c r="B986176"/>
      <c r="C986176"/>
      <c r="D986176"/>
      <c r="E986176"/>
      <c r="F986176"/>
      <c r="G986176"/>
      <c r="H986176"/>
      <c r="I986176"/>
      <c r="J986176"/>
      <c r="K986176"/>
      <c r="L986176"/>
      <c r="M986176"/>
      <c r="N986176"/>
      <c r="O986176"/>
      <c r="P986176"/>
      <c r="Q986176"/>
      <c r="R986176"/>
      <c r="S986176"/>
      <c r="T986176"/>
      <c r="U986176"/>
      <c r="V986176"/>
    </row>
    <row r="986177" spans="1:22">
      <c r="A986177"/>
      <c r="B986177"/>
      <c r="C986177"/>
      <c r="D986177"/>
      <c r="E986177"/>
      <c r="F986177"/>
      <c r="G986177"/>
      <c r="H986177"/>
      <c r="I986177"/>
      <c r="J986177"/>
      <c r="K986177"/>
      <c r="L986177"/>
      <c r="M986177"/>
      <c r="N986177"/>
      <c r="O986177"/>
      <c r="P986177"/>
      <c r="Q986177"/>
      <c r="R986177"/>
      <c r="S986177"/>
      <c r="T986177"/>
      <c r="U986177"/>
      <c r="V986177"/>
    </row>
    <row r="986178" spans="1:22">
      <c r="A986178"/>
      <c r="B986178"/>
      <c r="C986178"/>
      <c r="D986178"/>
      <c r="E986178"/>
      <c r="F986178"/>
      <c r="G986178"/>
      <c r="H986178"/>
      <c r="I986178"/>
      <c r="J986178"/>
      <c r="K986178"/>
      <c r="L986178"/>
      <c r="M986178"/>
      <c r="N986178"/>
      <c r="O986178"/>
      <c r="P986178"/>
      <c r="Q986178"/>
      <c r="R986178"/>
      <c r="S986178"/>
      <c r="T986178"/>
      <c r="U986178"/>
      <c r="V986178"/>
    </row>
    <row r="986179" spans="1:22">
      <c r="A986179"/>
      <c r="B986179"/>
      <c r="C986179"/>
      <c r="D986179"/>
      <c r="E986179"/>
      <c r="F986179"/>
      <c r="G986179"/>
      <c r="H986179"/>
      <c r="I986179"/>
      <c r="J986179"/>
      <c r="K986179"/>
      <c r="L986179"/>
      <c r="M986179"/>
      <c r="N986179"/>
      <c r="O986179"/>
      <c r="P986179"/>
      <c r="Q986179"/>
      <c r="R986179"/>
      <c r="S986179"/>
      <c r="T986179"/>
      <c r="U986179"/>
      <c r="V986179"/>
    </row>
    <row r="986180" spans="1:22">
      <c r="A986180"/>
      <c r="B986180"/>
      <c r="C986180"/>
      <c r="D986180"/>
      <c r="E986180"/>
      <c r="F986180"/>
      <c r="G986180"/>
      <c r="H986180"/>
      <c r="I986180"/>
      <c r="J986180"/>
      <c r="K986180"/>
      <c r="L986180"/>
      <c r="M986180"/>
      <c r="N986180"/>
      <c r="O986180"/>
      <c r="P986180"/>
      <c r="Q986180"/>
      <c r="R986180"/>
      <c r="S986180"/>
      <c r="T986180"/>
      <c r="U986180"/>
      <c r="V986180"/>
    </row>
    <row r="986181" spans="1:22">
      <c r="A986181"/>
      <c r="B986181"/>
      <c r="C986181"/>
      <c r="D986181"/>
      <c r="E986181"/>
      <c r="F986181"/>
      <c r="G986181"/>
      <c r="H986181"/>
      <c r="I986181"/>
      <c r="J986181"/>
      <c r="K986181"/>
      <c r="L986181"/>
      <c r="M986181"/>
      <c r="N986181"/>
      <c r="O986181"/>
      <c r="P986181"/>
      <c r="Q986181"/>
      <c r="R986181"/>
      <c r="S986181"/>
      <c r="T986181"/>
      <c r="U986181"/>
      <c r="V986181"/>
    </row>
    <row r="986182" spans="1:22">
      <c r="A986182"/>
      <c r="B986182"/>
      <c r="C986182"/>
      <c r="D986182"/>
      <c r="E986182"/>
      <c r="F986182"/>
      <c r="G986182"/>
      <c r="H986182"/>
      <c r="I986182"/>
      <c r="J986182"/>
      <c r="K986182"/>
      <c r="L986182"/>
      <c r="M986182"/>
      <c r="N986182"/>
      <c r="O986182"/>
      <c r="P986182"/>
      <c r="Q986182"/>
      <c r="R986182"/>
      <c r="S986182"/>
      <c r="T986182"/>
      <c r="U986182"/>
      <c r="V986182"/>
    </row>
    <row r="986183" spans="1:22">
      <c r="A986183"/>
      <c r="B986183"/>
      <c r="C986183"/>
      <c r="D986183"/>
      <c r="E986183"/>
      <c r="F986183"/>
      <c r="G986183"/>
      <c r="H986183"/>
      <c r="I986183"/>
      <c r="J986183"/>
      <c r="K986183"/>
      <c r="L986183"/>
      <c r="M986183"/>
      <c r="N986183"/>
      <c r="O986183"/>
      <c r="P986183"/>
      <c r="Q986183"/>
      <c r="R986183"/>
      <c r="S986183"/>
      <c r="T986183"/>
      <c r="U986183"/>
      <c r="V986183"/>
    </row>
    <row r="986184" spans="1:22">
      <c r="A986184"/>
      <c r="B986184"/>
      <c r="C986184"/>
      <c r="D986184"/>
      <c r="E986184"/>
      <c r="F986184"/>
      <c r="G986184"/>
      <c r="H986184"/>
      <c r="I986184"/>
      <c r="J986184"/>
      <c r="K986184"/>
      <c r="L986184"/>
      <c r="M986184"/>
      <c r="N986184"/>
      <c r="O986184"/>
      <c r="P986184"/>
      <c r="Q986184"/>
      <c r="R986184"/>
      <c r="S986184"/>
      <c r="T986184"/>
      <c r="U986184"/>
      <c r="V986184"/>
    </row>
    <row r="986185" spans="1:22">
      <c r="A986185"/>
      <c r="B986185"/>
      <c r="C986185"/>
      <c r="D986185"/>
      <c r="E986185"/>
      <c r="F986185"/>
      <c r="G986185"/>
      <c r="H986185"/>
      <c r="I986185"/>
      <c r="J986185"/>
      <c r="K986185"/>
      <c r="L986185"/>
      <c r="M986185"/>
      <c r="N986185"/>
      <c r="O986185"/>
      <c r="P986185"/>
      <c r="Q986185"/>
      <c r="R986185"/>
      <c r="S986185"/>
      <c r="T986185"/>
      <c r="U986185"/>
      <c r="V986185"/>
    </row>
    <row r="986186" spans="1:22">
      <c r="A986186"/>
      <c r="B986186"/>
      <c r="C986186"/>
      <c r="D986186"/>
      <c r="E986186"/>
      <c r="F986186"/>
      <c r="G986186"/>
      <c r="H986186"/>
      <c r="I986186"/>
      <c r="J986186"/>
      <c r="K986186"/>
      <c r="L986186"/>
      <c r="M986186"/>
      <c r="N986186"/>
      <c r="O986186"/>
      <c r="P986186"/>
      <c r="Q986186"/>
      <c r="R986186"/>
      <c r="S986186"/>
      <c r="T986186"/>
      <c r="U986186"/>
      <c r="V986186"/>
    </row>
    <row r="986187" spans="1:22">
      <c r="A986187"/>
      <c r="B986187"/>
      <c r="C986187"/>
      <c r="D986187"/>
      <c r="E986187"/>
      <c r="F986187"/>
      <c r="G986187"/>
      <c r="H986187"/>
      <c r="I986187"/>
      <c r="J986187"/>
      <c r="K986187"/>
      <c r="L986187"/>
      <c r="M986187"/>
      <c r="N986187"/>
      <c r="O986187"/>
      <c r="P986187"/>
      <c r="Q986187"/>
      <c r="R986187"/>
      <c r="S986187"/>
      <c r="T986187"/>
      <c r="U986187"/>
      <c r="V986187"/>
    </row>
    <row r="986188" spans="1:22">
      <c r="A986188"/>
      <c r="B986188"/>
      <c r="C986188"/>
      <c r="D986188"/>
      <c r="E986188"/>
      <c r="F986188"/>
      <c r="G986188"/>
      <c r="H986188"/>
      <c r="I986188"/>
      <c r="J986188"/>
      <c r="K986188"/>
      <c r="L986188"/>
      <c r="M986188"/>
      <c r="N986188"/>
      <c r="O986188"/>
      <c r="P986188"/>
      <c r="Q986188"/>
      <c r="R986188"/>
      <c r="S986188"/>
      <c r="T986188"/>
      <c r="U986188"/>
      <c r="V986188"/>
    </row>
    <row r="986189" spans="1:22">
      <c r="A986189"/>
      <c r="B986189"/>
      <c r="C986189"/>
      <c r="D986189"/>
      <c r="E986189"/>
      <c r="F986189"/>
      <c r="G986189"/>
      <c r="H986189"/>
      <c r="I986189"/>
      <c r="J986189"/>
      <c r="K986189"/>
      <c r="L986189"/>
      <c r="M986189"/>
      <c r="N986189"/>
      <c r="O986189"/>
      <c r="P986189"/>
      <c r="Q986189"/>
      <c r="R986189"/>
      <c r="S986189"/>
      <c r="T986189"/>
      <c r="U986189"/>
      <c r="V986189"/>
    </row>
    <row r="986190" spans="1:22">
      <c r="A986190"/>
      <c r="B986190"/>
      <c r="C986190"/>
      <c r="D986190"/>
      <c r="E986190"/>
      <c r="F986190"/>
      <c r="G986190"/>
      <c r="H986190"/>
      <c r="I986190"/>
      <c r="J986190"/>
      <c r="K986190"/>
      <c r="L986190"/>
      <c r="M986190"/>
      <c r="N986190"/>
      <c r="O986190"/>
      <c r="P986190"/>
      <c r="Q986190"/>
      <c r="R986190"/>
      <c r="S986190"/>
      <c r="T986190"/>
      <c r="U986190"/>
      <c r="V986190"/>
    </row>
    <row r="986191" spans="1:22">
      <c r="A986191"/>
      <c r="B986191"/>
      <c r="C986191"/>
      <c r="D986191"/>
      <c r="E986191"/>
      <c r="F986191"/>
      <c r="G986191"/>
      <c r="H986191"/>
      <c r="I986191"/>
      <c r="J986191"/>
      <c r="K986191"/>
      <c r="L986191"/>
      <c r="M986191"/>
      <c r="N986191"/>
      <c r="O986191"/>
      <c r="P986191"/>
      <c r="Q986191"/>
      <c r="R986191"/>
      <c r="S986191"/>
      <c r="T986191"/>
      <c r="U986191"/>
      <c r="V986191"/>
    </row>
    <row r="986192" spans="1:22">
      <c r="A986192"/>
      <c r="B986192"/>
      <c r="C986192"/>
      <c r="D986192"/>
      <c r="E986192"/>
      <c r="F986192"/>
      <c r="G986192"/>
      <c r="H986192"/>
      <c r="I986192"/>
      <c r="J986192"/>
      <c r="K986192"/>
      <c r="L986192"/>
      <c r="M986192"/>
      <c r="N986192"/>
      <c r="O986192"/>
      <c r="P986192"/>
      <c r="Q986192"/>
      <c r="R986192"/>
      <c r="S986192"/>
      <c r="T986192"/>
      <c r="U986192"/>
      <c r="V986192"/>
    </row>
    <row r="986193" spans="1:22">
      <c r="A986193"/>
      <c r="B986193"/>
      <c r="C986193"/>
      <c r="D986193"/>
      <c r="E986193"/>
      <c r="F986193"/>
      <c r="G986193"/>
      <c r="H986193"/>
      <c r="I986193"/>
      <c r="J986193"/>
      <c r="K986193"/>
      <c r="L986193"/>
      <c r="M986193"/>
      <c r="N986193"/>
      <c r="O986193"/>
      <c r="P986193"/>
      <c r="Q986193"/>
      <c r="R986193"/>
      <c r="S986193"/>
      <c r="T986193"/>
      <c r="U986193"/>
      <c r="V986193"/>
    </row>
    <row r="986194" spans="1:22">
      <c r="A986194"/>
      <c r="B986194"/>
      <c r="C986194"/>
      <c r="D986194"/>
      <c r="E986194"/>
      <c r="F986194"/>
      <c r="G986194"/>
      <c r="H986194"/>
      <c r="I986194"/>
      <c r="J986194"/>
      <c r="K986194"/>
      <c r="L986194"/>
      <c r="M986194"/>
      <c r="N986194"/>
      <c r="O986194"/>
      <c r="P986194"/>
      <c r="Q986194"/>
      <c r="R986194"/>
      <c r="S986194"/>
      <c r="T986194"/>
      <c r="U986194"/>
      <c r="V986194"/>
    </row>
    <row r="986195" spans="1:22">
      <c r="A986195"/>
      <c r="B986195"/>
      <c r="C986195"/>
      <c r="D986195"/>
      <c r="E986195"/>
      <c r="F986195"/>
      <c r="G986195"/>
      <c r="H986195"/>
      <c r="I986195"/>
      <c r="J986195"/>
      <c r="K986195"/>
      <c r="L986195"/>
      <c r="M986195"/>
      <c r="N986195"/>
      <c r="O986195"/>
      <c r="P986195"/>
      <c r="Q986195"/>
      <c r="R986195"/>
      <c r="S986195"/>
      <c r="T986195"/>
      <c r="U986195"/>
      <c r="V986195"/>
    </row>
    <row r="986196" spans="1:22">
      <c r="A986196"/>
      <c r="B986196"/>
      <c r="C986196"/>
      <c r="D986196"/>
      <c r="E986196"/>
      <c r="F986196"/>
      <c r="G986196"/>
      <c r="H986196"/>
      <c r="I986196"/>
      <c r="J986196"/>
      <c r="K986196"/>
      <c r="L986196"/>
      <c r="M986196"/>
      <c r="N986196"/>
      <c r="O986196"/>
      <c r="P986196"/>
      <c r="Q986196"/>
      <c r="R986196"/>
      <c r="S986196"/>
      <c r="T986196"/>
      <c r="U986196"/>
      <c r="V986196"/>
    </row>
    <row r="986197" spans="1:22">
      <c r="A986197"/>
      <c r="B986197"/>
      <c r="C986197"/>
      <c r="D986197"/>
      <c r="E986197"/>
      <c r="F986197"/>
      <c r="G986197"/>
      <c r="H986197"/>
      <c r="I986197"/>
      <c r="J986197"/>
      <c r="K986197"/>
      <c r="L986197"/>
      <c r="M986197"/>
      <c r="N986197"/>
      <c r="O986197"/>
      <c r="P986197"/>
      <c r="Q986197"/>
      <c r="R986197"/>
      <c r="S986197"/>
      <c r="T986197"/>
      <c r="U986197"/>
      <c r="V986197"/>
    </row>
    <row r="986198" spans="1:22">
      <c r="A986198"/>
      <c r="B986198"/>
      <c r="C986198"/>
      <c r="D986198"/>
      <c r="E986198"/>
      <c r="F986198"/>
      <c r="G986198"/>
      <c r="H986198"/>
      <c r="I986198"/>
      <c r="J986198"/>
      <c r="K986198"/>
      <c r="L986198"/>
      <c r="M986198"/>
      <c r="N986198"/>
      <c r="O986198"/>
      <c r="P986198"/>
      <c r="Q986198"/>
      <c r="R986198"/>
      <c r="S986198"/>
      <c r="T986198"/>
      <c r="U986198"/>
      <c r="V986198"/>
    </row>
    <row r="986199" spans="1:22">
      <c r="A986199"/>
      <c r="B986199"/>
      <c r="C986199"/>
      <c r="D986199"/>
      <c r="E986199"/>
      <c r="F986199"/>
      <c r="G986199"/>
      <c r="H986199"/>
      <c r="I986199"/>
      <c r="J986199"/>
      <c r="K986199"/>
      <c r="L986199"/>
      <c r="M986199"/>
      <c r="N986199"/>
      <c r="O986199"/>
      <c r="P986199"/>
      <c r="Q986199"/>
      <c r="R986199"/>
      <c r="S986199"/>
      <c r="T986199"/>
      <c r="U986199"/>
      <c r="V986199"/>
    </row>
    <row r="986200" spans="1:22">
      <c r="A986200"/>
      <c r="B986200"/>
      <c r="C986200"/>
      <c r="D986200"/>
      <c r="E986200"/>
      <c r="F986200"/>
      <c r="G986200"/>
      <c r="H986200"/>
      <c r="I986200"/>
      <c r="J986200"/>
      <c r="K986200"/>
      <c r="L986200"/>
      <c r="M986200"/>
      <c r="N986200"/>
      <c r="O986200"/>
      <c r="P986200"/>
      <c r="Q986200"/>
      <c r="R986200"/>
      <c r="S986200"/>
      <c r="T986200"/>
      <c r="U986200"/>
      <c r="V986200"/>
    </row>
    <row r="986201" spans="1:22">
      <c r="A986201"/>
      <c r="B986201"/>
      <c r="C986201"/>
      <c r="D986201"/>
      <c r="E986201"/>
      <c r="F986201"/>
      <c r="G986201"/>
      <c r="H986201"/>
      <c r="I986201"/>
      <c r="J986201"/>
      <c r="K986201"/>
      <c r="L986201"/>
      <c r="M986201"/>
      <c r="N986201"/>
      <c r="O986201"/>
      <c r="P986201"/>
      <c r="Q986201"/>
      <c r="R986201"/>
      <c r="S986201"/>
      <c r="T986201"/>
      <c r="U986201"/>
      <c r="V986201"/>
    </row>
    <row r="986202" spans="1:22">
      <c r="A986202"/>
      <c r="B986202"/>
      <c r="C986202"/>
      <c r="D986202"/>
      <c r="E986202"/>
      <c r="F986202"/>
      <c r="G986202"/>
      <c r="H986202"/>
      <c r="I986202"/>
      <c r="J986202"/>
      <c r="K986202"/>
      <c r="L986202"/>
      <c r="M986202"/>
      <c r="N986202"/>
      <c r="O986202"/>
      <c r="P986202"/>
      <c r="Q986202"/>
      <c r="R986202"/>
      <c r="S986202"/>
      <c r="T986202"/>
      <c r="U986202"/>
      <c r="V986202"/>
    </row>
    <row r="986203" spans="1:22">
      <c r="A986203"/>
      <c r="B986203"/>
      <c r="C986203"/>
      <c r="D986203"/>
      <c r="E986203"/>
      <c r="F986203"/>
      <c r="G986203"/>
      <c r="H986203"/>
      <c r="I986203"/>
      <c r="J986203"/>
      <c r="K986203"/>
      <c r="L986203"/>
      <c r="M986203"/>
      <c r="N986203"/>
      <c r="O986203"/>
      <c r="P986203"/>
      <c r="Q986203"/>
      <c r="R986203"/>
      <c r="S986203"/>
      <c r="T986203"/>
      <c r="U986203"/>
      <c r="V986203"/>
    </row>
    <row r="986204" spans="1:22">
      <c r="A986204"/>
      <c r="B986204"/>
      <c r="C986204"/>
      <c r="D986204"/>
      <c r="E986204"/>
      <c r="F986204"/>
      <c r="G986204"/>
      <c r="H986204"/>
      <c r="I986204"/>
      <c r="J986204"/>
      <c r="K986204"/>
      <c r="L986204"/>
      <c r="M986204"/>
      <c r="N986204"/>
      <c r="O986204"/>
      <c r="P986204"/>
      <c r="Q986204"/>
      <c r="R986204"/>
      <c r="S986204"/>
      <c r="T986204"/>
      <c r="U986204"/>
      <c r="V986204"/>
    </row>
    <row r="986205" spans="1:22">
      <c r="A986205"/>
      <c r="B986205"/>
      <c r="C986205"/>
      <c r="D986205"/>
      <c r="E986205"/>
      <c r="F986205"/>
      <c r="G986205"/>
      <c r="H986205"/>
      <c r="I986205"/>
      <c r="J986205"/>
      <c r="K986205"/>
      <c r="L986205"/>
      <c r="M986205"/>
      <c r="N986205"/>
      <c r="O986205"/>
      <c r="P986205"/>
      <c r="Q986205"/>
      <c r="R986205"/>
      <c r="S986205"/>
      <c r="T986205"/>
      <c r="U986205"/>
      <c r="V986205"/>
    </row>
    <row r="986206" spans="1:22">
      <c r="A986206"/>
      <c r="B986206"/>
      <c r="C986206"/>
      <c r="D986206"/>
      <c r="E986206"/>
      <c r="F986206"/>
      <c r="G986206"/>
      <c r="H986206"/>
      <c r="I986206"/>
      <c r="J986206"/>
      <c r="K986206"/>
      <c r="L986206"/>
      <c r="M986206"/>
      <c r="N986206"/>
      <c r="O986206"/>
      <c r="P986206"/>
      <c r="Q986206"/>
      <c r="R986206"/>
      <c r="S986206"/>
      <c r="T986206"/>
      <c r="U986206"/>
      <c r="V986206"/>
    </row>
    <row r="986207" spans="1:22">
      <c r="A986207"/>
      <c r="B986207"/>
      <c r="C986207"/>
      <c r="D986207"/>
      <c r="E986207"/>
      <c r="F986207"/>
      <c r="G986207"/>
      <c r="H986207"/>
      <c r="I986207"/>
      <c r="J986207"/>
      <c r="K986207"/>
      <c r="L986207"/>
      <c r="M986207"/>
      <c r="N986207"/>
      <c r="O986207"/>
      <c r="P986207"/>
      <c r="Q986207"/>
      <c r="R986207"/>
      <c r="S986207"/>
      <c r="T986207"/>
      <c r="U986207"/>
      <c r="V986207"/>
    </row>
    <row r="986208" spans="1:22">
      <c r="A986208"/>
      <c r="B986208"/>
      <c r="C986208"/>
      <c r="D986208"/>
      <c r="E986208"/>
      <c r="F986208"/>
      <c r="G986208"/>
      <c r="H986208"/>
      <c r="I986208"/>
      <c r="J986208"/>
      <c r="K986208"/>
      <c r="L986208"/>
      <c r="M986208"/>
      <c r="N986208"/>
      <c r="O986208"/>
      <c r="P986208"/>
      <c r="Q986208"/>
      <c r="R986208"/>
      <c r="S986208"/>
      <c r="T986208"/>
      <c r="U986208"/>
      <c r="V986208"/>
    </row>
    <row r="986209" spans="1:22">
      <c r="A986209"/>
      <c r="B986209"/>
      <c r="C986209"/>
      <c r="D986209"/>
      <c r="E986209"/>
      <c r="F986209"/>
      <c r="G986209"/>
      <c r="H986209"/>
      <c r="I986209"/>
      <c r="J986209"/>
      <c r="K986209"/>
      <c r="L986209"/>
      <c r="M986209"/>
      <c r="N986209"/>
      <c r="O986209"/>
      <c r="P986209"/>
      <c r="Q986209"/>
      <c r="R986209"/>
      <c r="S986209"/>
      <c r="T986209"/>
      <c r="U986209"/>
      <c r="V986209"/>
    </row>
    <row r="986210" spans="1:22">
      <c r="A986210"/>
      <c r="B986210"/>
      <c r="C986210"/>
      <c r="D986210"/>
      <c r="E986210"/>
      <c r="F986210"/>
      <c r="G986210"/>
      <c r="H986210"/>
      <c r="I986210"/>
      <c r="J986210"/>
      <c r="K986210"/>
      <c r="L986210"/>
      <c r="M986210"/>
      <c r="N986210"/>
      <c r="O986210"/>
      <c r="P986210"/>
      <c r="Q986210"/>
      <c r="R986210"/>
      <c r="S986210"/>
      <c r="T986210"/>
      <c r="U986210"/>
      <c r="V986210"/>
    </row>
    <row r="986211" spans="1:22">
      <c r="A986211"/>
      <c r="B986211"/>
      <c r="C986211"/>
      <c r="D986211"/>
      <c r="E986211"/>
      <c r="F986211"/>
      <c r="G986211"/>
      <c r="H986211"/>
      <c r="I986211"/>
      <c r="J986211"/>
      <c r="K986211"/>
      <c r="L986211"/>
      <c r="M986211"/>
      <c r="N986211"/>
      <c r="O986211"/>
      <c r="P986211"/>
      <c r="Q986211"/>
      <c r="R986211"/>
      <c r="S986211"/>
      <c r="T986211"/>
      <c r="U986211"/>
      <c r="V986211"/>
    </row>
    <row r="986212" spans="1:22">
      <c r="A986212"/>
      <c r="B986212"/>
      <c r="C986212"/>
      <c r="D986212"/>
      <c r="E986212"/>
      <c r="F986212"/>
      <c r="G986212"/>
      <c r="H986212"/>
      <c r="I986212"/>
      <c r="J986212"/>
      <c r="K986212"/>
      <c r="L986212"/>
      <c r="M986212"/>
      <c r="N986212"/>
      <c r="O986212"/>
      <c r="P986212"/>
      <c r="Q986212"/>
      <c r="R986212"/>
      <c r="S986212"/>
      <c r="T986212"/>
      <c r="U986212"/>
      <c r="V986212"/>
    </row>
    <row r="986213" spans="1:22">
      <c r="A986213"/>
      <c r="B986213"/>
      <c r="C986213"/>
      <c r="D986213"/>
      <c r="E986213"/>
      <c r="F986213"/>
      <c r="G986213"/>
      <c r="H986213"/>
      <c r="I986213"/>
      <c r="J986213"/>
      <c r="K986213"/>
      <c r="L986213"/>
      <c r="M986213"/>
      <c r="N986213"/>
      <c r="O986213"/>
      <c r="P986213"/>
      <c r="Q986213"/>
      <c r="R986213"/>
      <c r="S986213"/>
      <c r="T986213"/>
      <c r="U986213"/>
      <c r="V986213"/>
    </row>
    <row r="986214" spans="1:22">
      <c r="A986214"/>
      <c r="B986214"/>
      <c r="C986214"/>
      <c r="D986214"/>
      <c r="E986214"/>
      <c r="F986214"/>
      <c r="G986214"/>
      <c r="H986214"/>
      <c r="I986214"/>
      <c r="J986214"/>
      <c r="K986214"/>
      <c r="L986214"/>
      <c r="M986214"/>
      <c r="N986214"/>
      <c r="O986214"/>
      <c r="P986214"/>
      <c r="Q986214"/>
      <c r="R986214"/>
      <c r="S986214"/>
      <c r="T986214"/>
      <c r="U986214"/>
      <c r="V986214"/>
    </row>
    <row r="986215" spans="1:22">
      <c r="A986215"/>
      <c r="B986215"/>
      <c r="C986215"/>
      <c r="D986215"/>
      <c r="E986215"/>
      <c r="F986215"/>
      <c r="G986215"/>
      <c r="H986215"/>
      <c r="I986215"/>
      <c r="J986215"/>
      <c r="K986215"/>
      <c r="L986215"/>
      <c r="M986215"/>
      <c r="N986215"/>
      <c r="O986215"/>
      <c r="P986215"/>
      <c r="Q986215"/>
      <c r="R986215"/>
      <c r="S986215"/>
      <c r="T986215"/>
      <c r="U986215"/>
      <c r="V986215"/>
    </row>
    <row r="986216" spans="1:22">
      <c r="A986216"/>
      <c r="B986216"/>
      <c r="C986216"/>
      <c r="D986216"/>
      <c r="E986216"/>
      <c r="F986216"/>
      <c r="G986216"/>
      <c r="H986216"/>
      <c r="I986216"/>
      <c r="J986216"/>
      <c r="K986216"/>
      <c r="L986216"/>
      <c r="M986216"/>
      <c r="N986216"/>
      <c r="O986216"/>
      <c r="P986216"/>
      <c r="Q986216"/>
      <c r="R986216"/>
      <c r="S986216"/>
      <c r="T986216"/>
      <c r="U986216"/>
      <c r="V986216"/>
    </row>
    <row r="986217" spans="1:22">
      <c r="A986217"/>
      <c r="B986217"/>
      <c r="C986217"/>
      <c r="D986217"/>
      <c r="E986217"/>
      <c r="F986217"/>
      <c r="G986217"/>
      <c r="H986217"/>
      <c r="I986217"/>
      <c r="J986217"/>
      <c r="K986217"/>
      <c r="L986217"/>
      <c r="M986217"/>
      <c r="N986217"/>
      <c r="O986217"/>
      <c r="P986217"/>
      <c r="Q986217"/>
      <c r="R986217"/>
      <c r="S986217"/>
      <c r="T986217"/>
      <c r="U986217"/>
      <c r="V986217"/>
    </row>
    <row r="986218" spans="1:22">
      <c r="A986218"/>
      <c r="B986218"/>
      <c r="C986218"/>
      <c r="D986218"/>
      <c r="E986218"/>
      <c r="F986218"/>
      <c r="G986218"/>
      <c r="H986218"/>
      <c r="I986218"/>
      <c r="J986218"/>
      <c r="K986218"/>
      <c r="L986218"/>
      <c r="M986218"/>
      <c r="N986218"/>
      <c r="O986218"/>
      <c r="P986218"/>
      <c r="Q986218"/>
      <c r="R986218"/>
      <c r="S986218"/>
      <c r="T986218"/>
      <c r="U986218"/>
      <c r="V986218"/>
    </row>
    <row r="986219" spans="1:22">
      <c r="A986219"/>
      <c r="B986219"/>
      <c r="C986219"/>
      <c r="D986219"/>
      <c r="E986219"/>
      <c r="F986219"/>
      <c r="G986219"/>
      <c r="H986219"/>
      <c r="I986219"/>
      <c r="J986219"/>
      <c r="K986219"/>
      <c r="L986219"/>
      <c r="M986219"/>
      <c r="N986219"/>
      <c r="O986219"/>
      <c r="P986219"/>
      <c r="Q986219"/>
      <c r="R986219"/>
      <c r="S986219"/>
      <c r="T986219"/>
      <c r="U986219"/>
      <c r="V986219"/>
    </row>
    <row r="986220" spans="1:22">
      <c r="A986220"/>
      <c r="B986220"/>
      <c r="C986220"/>
      <c r="D986220"/>
      <c r="E986220"/>
      <c r="F986220"/>
      <c r="G986220"/>
      <c r="H986220"/>
      <c r="I986220"/>
      <c r="J986220"/>
      <c r="K986220"/>
      <c r="L986220"/>
      <c r="M986220"/>
      <c r="N986220"/>
      <c r="O986220"/>
      <c r="P986220"/>
      <c r="Q986220"/>
      <c r="R986220"/>
      <c r="S986220"/>
      <c r="T986220"/>
      <c r="U986220"/>
      <c r="V986220"/>
    </row>
    <row r="986221" spans="1:22">
      <c r="A986221"/>
      <c r="B986221"/>
      <c r="C986221"/>
      <c r="D986221"/>
      <c r="E986221"/>
      <c r="F986221"/>
      <c r="G986221"/>
      <c r="H986221"/>
      <c r="I986221"/>
      <c r="J986221"/>
      <c r="K986221"/>
      <c r="L986221"/>
      <c r="M986221"/>
      <c r="N986221"/>
      <c r="O986221"/>
      <c r="P986221"/>
      <c r="Q986221"/>
      <c r="R986221"/>
      <c r="S986221"/>
      <c r="T986221"/>
      <c r="U986221"/>
      <c r="V986221"/>
    </row>
    <row r="986222" spans="1:22">
      <c r="A986222"/>
      <c r="B986222"/>
      <c r="C986222"/>
      <c r="D986222"/>
      <c r="E986222"/>
      <c r="F986222"/>
      <c r="G986222"/>
      <c r="H986222"/>
      <c r="I986222"/>
      <c r="J986222"/>
      <c r="K986222"/>
      <c r="L986222"/>
      <c r="M986222"/>
      <c r="N986222"/>
      <c r="O986222"/>
      <c r="P986222"/>
      <c r="Q986222"/>
      <c r="R986222"/>
      <c r="S986222"/>
      <c r="T986222"/>
      <c r="U986222"/>
      <c r="V986222"/>
    </row>
    <row r="986223" spans="1:22">
      <c r="A986223"/>
      <c r="B986223"/>
      <c r="C986223"/>
      <c r="D986223"/>
      <c r="E986223"/>
      <c r="F986223"/>
      <c r="G986223"/>
      <c r="H986223"/>
      <c r="I986223"/>
      <c r="J986223"/>
      <c r="K986223"/>
      <c r="L986223"/>
      <c r="M986223"/>
      <c r="N986223"/>
      <c r="O986223"/>
      <c r="P986223"/>
      <c r="Q986223"/>
      <c r="R986223"/>
      <c r="S986223"/>
      <c r="T986223"/>
      <c r="U986223"/>
      <c r="V986223"/>
    </row>
    <row r="986224" spans="1:22">
      <c r="A986224"/>
      <c r="B986224"/>
      <c r="C986224"/>
      <c r="D986224"/>
      <c r="E986224"/>
      <c r="F986224"/>
      <c r="G986224"/>
      <c r="H986224"/>
      <c r="I986224"/>
      <c r="J986224"/>
      <c r="K986224"/>
      <c r="L986224"/>
      <c r="M986224"/>
      <c r="N986224"/>
      <c r="O986224"/>
      <c r="P986224"/>
      <c r="Q986224"/>
      <c r="R986224"/>
      <c r="S986224"/>
      <c r="T986224"/>
      <c r="U986224"/>
      <c r="V986224"/>
    </row>
    <row r="986225" spans="1:22">
      <c r="A986225"/>
      <c r="B986225"/>
      <c r="C986225"/>
      <c r="D986225"/>
      <c r="E986225"/>
      <c r="F986225"/>
      <c r="G986225"/>
      <c r="H986225"/>
      <c r="I986225"/>
      <c r="J986225"/>
      <c r="K986225"/>
      <c r="L986225"/>
      <c r="M986225"/>
      <c r="N986225"/>
      <c r="O986225"/>
      <c r="P986225"/>
      <c r="Q986225"/>
      <c r="R986225"/>
      <c r="S986225"/>
      <c r="T986225"/>
      <c r="U986225"/>
      <c r="V986225"/>
    </row>
    <row r="986226" spans="1:22">
      <c r="A986226"/>
      <c r="B986226"/>
      <c r="C986226"/>
      <c r="D986226"/>
      <c r="E986226"/>
      <c r="F986226"/>
      <c r="G986226"/>
      <c r="H986226"/>
      <c r="I986226"/>
      <c r="J986226"/>
      <c r="K986226"/>
      <c r="L986226"/>
      <c r="M986226"/>
      <c r="N986226"/>
      <c r="O986226"/>
      <c r="P986226"/>
      <c r="Q986226"/>
      <c r="R986226"/>
      <c r="S986226"/>
      <c r="T986226"/>
      <c r="U986226"/>
      <c r="V986226"/>
    </row>
    <row r="986227" spans="1:22">
      <c r="A986227"/>
      <c r="B986227"/>
      <c r="C986227"/>
      <c r="D986227"/>
      <c r="E986227"/>
      <c r="F986227"/>
      <c r="G986227"/>
      <c r="H986227"/>
      <c r="I986227"/>
      <c r="J986227"/>
      <c r="K986227"/>
      <c r="L986227"/>
      <c r="M986227"/>
      <c r="N986227"/>
      <c r="O986227"/>
      <c r="P986227"/>
      <c r="Q986227"/>
      <c r="R986227"/>
      <c r="S986227"/>
      <c r="T986227"/>
      <c r="U986227"/>
      <c r="V986227"/>
    </row>
    <row r="986228" spans="1:22">
      <c r="A986228"/>
      <c r="B986228"/>
      <c r="C986228"/>
      <c r="D986228"/>
      <c r="E986228"/>
      <c r="F986228"/>
      <c r="G986228"/>
      <c r="H986228"/>
      <c r="I986228"/>
      <c r="J986228"/>
      <c r="K986228"/>
      <c r="L986228"/>
      <c r="M986228"/>
      <c r="N986228"/>
      <c r="O986228"/>
      <c r="P986228"/>
      <c r="Q986228"/>
      <c r="R986228"/>
      <c r="S986228"/>
      <c r="T986228"/>
      <c r="U986228"/>
      <c r="V986228"/>
    </row>
    <row r="986229" spans="1:22">
      <c r="A986229"/>
      <c r="B986229"/>
      <c r="C986229"/>
      <c r="D986229"/>
      <c r="E986229"/>
      <c r="F986229"/>
      <c r="G986229"/>
      <c r="H986229"/>
      <c r="I986229"/>
      <c r="J986229"/>
      <c r="K986229"/>
      <c r="L986229"/>
      <c r="M986229"/>
      <c r="N986229"/>
      <c r="O986229"/>
      <c r="P986229"/>
      <c r="Q986229"/>
      <c r="R986229"/>
      <c r="S986229"/>
      <c r="T986229"/>
      <c r="U986229"/>
      <c r="V986229"/>
    </row>
    <row r="986230" spans="1:22">
      <c r="A986230"/>
      <c r="B986230"/>
      <c r="C986230"/>
      <c r="D986230"/>
      <c r="E986230"/>
      <c r="F986230"/>
      <c r="G986230"/>
      <c r="H986230"/>
      <c r="I986230"/>
      <c r="J986230"/>
      <c r="K986230"/>
      <c r="L986230"/>
      <c r="M986230"/>
      <c r="N986230"/>
      <c r="O986230"/>
      <c r="P986230"/>
      <c r="Q986230"/>
      <c r="R986230"/>
      <c r="S986230"/>
      <c r="T986230"/>
      <c r="U986230"/>
      <c r="V986230"/>
    </row>
    <row r="986231" spans="1:22">
      <c r="A986231"/>
      <c r="B986231"/>
      <c r="C986231"/>
      <c r="D986231"/>
      <c r="E986231"/>
      <c r="F986231"/>
      <c r="G986231"/>
      <c r="H986231"/>
      <c r="I986231"/>
      <c r="J986231"/>
      <c r="K986231"/>
      <c r="L986231"/>
      <c r="M986231"/>
      <c r="N986231"/>
      <c r="O986231"/>
      <c r="P986231"/>
      <c r="Q986231"/>
      <c r="R986231"/>
      <c r="S986231"/>
      <c r="T986231"/>
      <c r="U986231"/>
      <c r="V986231"/>
    </row>
    <row r="986232" spans="1:22">
      <c r="A986232"/>
      <c r="B986232"/>
      <c r="C986232"/>
      <c r="D986232"/>
      <c r="E986232"/>
      <c r="F986232"/>
      <c r="G986232"/>
      <c r="H986232"/>
      <c r="I986232"/>
      <c r="J986232"/>
      <c r="K986232"/>
      <c r="L986232"/>
      <c r="M986232"/>
      <c r="N986232"/>
      <c r="O986232"/>
      <c r="P986232"/>
      <c r="Q986232"/>
      <c r="R986232"/>
      <c r="S986232"/>
      <c r="T986232"/>
      <c r="U986232"/>
      <c r="V986232"/>
    </row>
    <row r="986233" spans="1:22">
      <c r="A986233"/>
      <c r="B986233"/>
      <c r="C986233"/>
      <c r="D986233"/>
      <c r="E986233"/>
      <c r="F986233"/>
      <c r="G986233"/>
      <c r="H986233"/>
      <c r="I986233"/>
      <c r="J986233"/>
      <c r="K986233"/>
      <c r="L986233"/>
      <c r="M986233"/>
      <c r="N986233"/>
      <c r="O986233"/>
      <c r="P986233"/>
      <c r="Q986233"/>
      <c r="R986233"/>
      <c r="S986233"/>
      <c r="T986233"/>
      <c r="U986233"/>
      <c r="V986233"/>
    </row>
    <row r="986234" spans="1:22">
      <c r="A986234"/>
      <c r="B986234"/>
      <c r="C986234"/>
      <c r="D986234"/>
      <c r="E986234"/>
      <c r="F986234"/>
      <c r="G986234"/>
      <c r="H986234"/>
      <c r="I986234"/>
      <c r="J986234"/>
      <c r="K986234"/>
      <c r="L986234"/>
      <c r="M986234"/>
      <c r="N986234"/>
      <c r="O986234"/>
      <c r="P986234"/>
      <c r="Q986234"/>
      <c r="R986234"/>
      <c r="S986234"/>
      <c r="T986234"/>
      <c r="U986234"/>
      <c r="V986234"/>
    </row>
    <row r="986235" spans="1:22">
      <c r="A986235"/>
      <c r="B986235"/>
      <c r="C986235"/>
      <c r="D986235"/>
      <c r="E986235"/>
      <c r="F986235"/>
      <c r="G986235"/>
      <c r="H986235"/>
      <c r="I986235"/>
      <c r="J986235"/>
      <c r="K986235"/>
      <c r="L986235"/>
      <c r="M986235"/>
      <c r="N986235"/>
      <c r="O986235"/>
      <c r="P986235"/>
      <c r="Q986235"/>
      <c r="R986235"/>
      <c r="S986235"/>
      <c r="T986235"/>
      <c r="U986235"/>
      <c r="V986235"/>
    </row>
    <row r="986236" spans="1:22">
      <c r="A986236"/>
      <c r="B986236"/>
      <c r="C986236"/>
      <c r="D986236"/>
      <c r="E986236"/>
      <c r="F986236"/>
      <c r="G986236"/>
      <c r="H986236"/>
      <c r="I986236"/>
      <c r="J986236"/>
      <c r="K986236"/>
      <c r="L986236"/>
      <c r="M986236"/>
      <c r="N986236"/>
      <c r="O986236"/>
      <c r="P986236"/>
      <c r="Q986236"/>
      <c r="R986236"/>
      <c r="S986236"/>
      <c r="T986236"/>
      <c r="U986236"/>
      <c r="V986236"/>
    </row>
    <row r="986237" spans="1:22">
      <c r="A986237"/>
      <c r="B986237"/>
      <c r="C986237"/>
      <c r="D986237"/>
      <c r="E986237"/>
      <c r="F986237"/>
      <c r="G986237"/>
      <c r="H986237"/>
      <c r="I986237"/>
      <c r="J986237"/>
      <c r="K986237"/>
      <c r="L986237"/>
      <c r="M986237"/>
      <c r="N986237"/>
      <c r="O986237"/>
      <c r="P986237"/>
      <c r="Q986237"/>
      <c r="R986237"/>
      <c r="S986237"/>
      <c r="T986237"/>
      <c r="U986237"/>
      <c r="V986237"/>
    </row>
    <row r="986238" spans="1:22">
      <c r="A986238"/>
      <c r="B986238"/>
      <c r="C986238"/>
      <c r="D986238"/>
      <c r="E986238"/>
      <c r="F986238"/>
      <c r="G986238"/>
      <c r="H986238"/>
      <c r="I986238"/>
      <c r="J986238"/>
      <c r="K986238"/>
      <c r="L986238"/>
      <c r="M986238"/>
      <c r="N986238"/>
      <c r="O986238"/>
      <c r="P986238"/>
      <c r="Q986238"/>
      <c r="R986238"/>
      <c r="S986238"/>
      <c r="T986238"/>
      <c r="U986238"/>
      <c r="V986238"/>
    </row>
    <row r="986239" spans="1:22">
      <c r="A986239"/>
      <c r="B986239"/>
      <c r="C986239"/>
      <c r="D986239"/>
      <c r="E986239"/>
      <c r="F986239"/>
      <c r="G986239"/>
      <c r="H986239"/>
      <c r="I986239"/>
      <c r="J986239"/>
      <c r="K986239"/>
      <c r="L986239"/>
      <c r="M986239"/>
      <c r="N986239"/>
      <c r="O986239"/>
      <c r="P986239"/>
      <c r="Q986239"/>
      <c r="R986239"/>
      <c r="S986239"/>
      <c r="T986239"/>
      <c r="U986239"/>
      <c r="V986239"/>
    </row>
    <row r="986240" spans="1:22">
      <c r="A986240"/>
      <c r="B986240"/>
      <c r="C986240"/>
      <c r="D986240"/>
      <c r="E986240"/>
      <c r="F986240"/>
      <c r="G986240"/>
      <c r="H986240"/>
      <c r="I986240"/>
      <c r="J986240"/>
      <c r="K986240"/>
      <c r="L986240"/>
      <c r="M986240"/>
      <c r="N986240"/>
      <c r="O986240"/>
      <c r="P986240"/>
      <c r="Q986240"/>
      <c r="R986240"/>
      <c r="S986240"/>
      <c r="T986240"/>
      <c r="U986240"/>
      <c r="V986240"/>
    </row>
    <row r="986241" spans="1:22">
      <c r="A986241"/>
      <c r="B986241"/>
      <c r="C986241"/>
      <c r="D986241"/>
      <c r="E986241"/>
      <c r="F986241"/>
      <c r="G986241"/>
      <c r="H986241"/>
      <c r="I986241"/>
      <c r="J986241"/>
      <c r="K986241"/>
      <c r="L986241"/>
      <c r="M986241"/>
      <c r="N986241"/>
      <c r="O986241"/>
      <c r="P986241"/>
      <c r="Q986241"/>
      <c r="R986241"/>
      <c r="S986241"/>
      <c r="T986241"/>
      <c r="U986241"/>
      <c r="V986241"/>
    </row>
    <row r="986242" spans="1:22">
      <c r="A986242"/>
      <c r="B986242"/>
      <c r="C986242"/>
      <c r="D986242"/>
      <c r="E986242"/>
      <c r="F986242"/>
      <c r="G986242"/>
      <c r="H986242"/>
      <c r="I986242"/>
      <c r="J986242"/>
      <c r="K986242"/>
      <c r="L986242"/>
      <c r="M986242"/>
      <c r="N986242"/>
      <c r="O986242"/>
      <c r="P986242"/>
      <c r="Q986242"/>
      <c r="R986242"/>
      <c r="S986242"/>
      <c r="T986242"/>
      <c r="U986242"/>
      <c r="V986242"/>
    </row>
    <row r="986243" spans="1:22">
      <c r="A986243"/>
      <c r="B986243"/>
      <c r="C986243"/>
      <c r="D986243"/>
      <c r="E986243"/>
      <c r="F986243"/>
      <c r="G986243"/>
      <c r="H986243"/>
      <c r="I986243"/>
      <c r="J986243"/>
      <c r="K986243"/>
      <c r="L986243"/>
      <c r="M986243"/>
      <c r="N986243"/>
      <c r="O986243"/>
      <c r="P986243"/>
      <c r="Q986243"/>
      <c r="R986243"/>
      <c r="S986243"/>
      <c r="T986243"/>
      <c r="U986243"/>
      <c r="V986243"/>
    </row>
    <row r="986244" spans="1:22">
      <c r="A986244"/>
      <c r="B986244"/>
      <c r="C986244"/>
      <c r="D986244"/>
      <c r="E986244"/>
      <c r="F986244"/>
      <c r="G986244"/>
      <c r="H986244"/>
      <c r="I986244"/>
      <c r="J986244"/>
      <c r="K986244"/>
      <c r="L986244"/>
      <c r="M986244"/>
      <c r="N986244"/>
      <c r="O986244"/>
      <c r="P986244"/>
      <c r="Q986244"/>
      <c r="R986244"/>
      <c r="S986244"/>
      <c r="T986244"/>
      <c r="U986244"/>
      <c r="V986244"/>
    </row>
    <row r="986245" spans="1:22">
      <c r="A986245"/>
      <c r="B986245"/>
      <c r="C986245"/>
      <c r="D986245"/>
      <c r="E986245"/>
      <c r="F986245"/>
      <c r="G986245"/>
      <c r="H986245"/>
      <c r="I986245"/>
      <c r="J986245"/>
      <c r="K986245"/>
      <c r="L986245"/>
      <c r="M986245"/>
      <c r="N986245"/>
      <c r="O986245"/>
      <c r="P986245"/>
      <c r="Q986245"/>
      <c r="R986245"/>
      <c r="S986245"/>
      <c r="T986245"/>
      <c r="U986245"/>
      <c r="V986245"/>
    </row>
    <row r="986246" spans="1:22">
      <c r="A986246"/>
      <c r="B986246"/>
      <c r="C986246"/>
      <c r="D986246"/>
      <c r="E986246"/>
      <c r="F986246"/>
      <c r="G986246"/>
      <c r="H986246"/>
      <c r="I986246"/>
      <c r="J986246"/>
      <c r="K986246"/>
      <c r="L986246"/>
      <c r="M986246"/>
      <c r="N986246"/>
      <c r="O986246"/>
      <c r="P986246"/>
      <c r="Q986246"/>
      <c r="R986246"/>
      <c r="S986246"/>
      <c r="T986246"/>
      <c r="U986246"/>
      <c r="V986246"/>
    </row>
    <row r="986247" spans="1:22">
      <c r="A986247"/>
      <c r="B986247"/>
      <c r="C986247"/>
      <c r="D986247"/>
      <c r="E986247"/>
      <c r="F986247"/>
      <c r="G986247"/>
      <c r="H986247"/>
      <c r="I986247"/>
      <c r="J986247"/>
      <c r="K986247"/>
      <c r="L986247"/>
      <c r="M986247"/>
      <c r="N986247"/>
      <c r="O986247"/>
      <c r="P986247"/>
      <c r="Q986247"/>
      <c r="R986247"/>
      <c r="S986247"/>
      <c r="T986247"/>
      <c r="U986247"/>
      <c r="V986247"/>
    </row>
    <row r="986248" spans="1:22">
      <c r="A986248"/>
      <c r="B986248"/>
      <c r="C986248"/>
      <c r="D986248"/>
      <c r="E986248"/>
      <c r="F986248"/>
      <c r="G986248"/>
      <c r="H986248"/>
      <c r="I986248"/>
      <c r="J986248"/>
      <c r="K986248"/>
      <c r="L986248"/>
      <c r="M986248"/>
      <c r="N986248"/>
      <c r="O986248"/>
      <c r="P986248"/>
      <c r="Q986248"/>
      <c r="R986248"/>
      <c r="S986248"/>
      <c r="T986248"/>
      <c r="U986248"/>
      <c r="V986248"/>
    </row>
    <row r="986249" spans="1:22">
      <c r="A986249"/>
      <c r="B986249"/>
      <c r="C986249"/>
      <c r="D986249"/>
      <c r="E986249"/>
      <c r="F986249"/>
      <c r="G986249"/>
      <c r="H986249"/>
      <c r="I986249"/>
      <c r="J986249"/>
      <c r="K986249"/>
      <c r="L986249"/>
      <c r="M986249"/>
      <c r="N986249"/>
      <c r="O986249"/>
      <c r="P986249"/>
      <c r="Q986249"/>
      <c r="R986249"/>
      <c r="S986249"/>
      <c r="T986249"/>
      <c r="U986249"/>
      <c r="V986249"/>
    </row>
    <row r="986250" spans="1:22">
      <c r="A986250"/>
      <c r="B986250"/>
      <c r="C986250"/>
      <c r="D986250"/>
      <c r="E986250"/>
      <c r="F986250"/>
      <c r="G986250"/>
      <c r="H986250"/>
      <c r="I986250"/>
      <c r="J986250"/>
      <c r="K986250"/>
      <c r="L986250"/>
      <c r="M986250"/>
      <c r="N986250"/>
      <c r="O986250"/>
      <c r="P986250"/>
      <c r="Q986250"/>
      <c r="R986250"/>
      <c r="S986250"/>
      <c r="T986250"/>
      <c r="U986250"/>
      <c r="V986250"/>
    </row>
    <row r="986251" spans="1:22">
      <c r="A986251"/>
      <c r="B986251"/>
      <c r="C986251"/>
      <c r="D986251"/>
      <c r="E986251"/>
      <c r="F986251"/>
      <c r="G986251"/>
      <c r="H986251"/>
      <c r="I986251"/>
      <c r="J986251"/>
      <c r="K986251"/>
      <c r="L986251"/>
      <c r="M986251"/>
      <c r="N986251"/>
      <c r="O986251"/>
      <c r="P986251"/>
      <c r="Q986251"/>
      <c r="R986251"/>
      <c r="S986251"/>
      <c r="T986251"/>
      <c r="U986251"/>
      <c r="V986251"/>
    </row>
    <row r="986252" spans="1:22">
      <c r="A986252"/>
      <c r="B986252"/>
      <c r="C986252"/>
      <c r="D986252"/>
      <c r="E986252"/>
      <c r="F986252"/>
      <c r="G986252"/>
      <c r="H986252"/>
      <c r="I986252"/>
      <c r="J986252"/>
      <c r="K986252"/>
      <c r="L986252"/>
      <c r="M986252"/>
      <c r="N986252"/>
      <c r="O986252"/>
      <c r="P986252"/>
      <c r="Q986252"/>
      <c r="R986252"/>
      <c r="S986252"/>
      <c r="T986252"/>
      <c r="U986252"/>
      <c r="V986252"/>
    </row>
    <row r="986253" spans="1:22">
      <c r="A986253"/>
      <c r="B986253"/>
      <c r="C986253"/>
      <c r="D986253"/>
      <c r="E986253"/>
      <c r="F986253"/>
      <c r="G986253"/>
      <c r="H986253"/>
      <c r="I986253"/>
      <c r="J986253"/>
      <c r="K986253"/>
      <c r="L986253"/>
      <c r="M986253"/>
      <c r="N986253"/>
      <c r="O986253"/>
      <c r="P986253"/>
      <c r="Q986253"/>
      <c r="R986253"/>
      <c r="S986253"/>
      <c r="T986253"/>
      <c r="U986253"/>
      <c r="V986253"/>
    </row>
    <row r="986254" spans="1:22">
      <c r="A986254"/>
      <c r="B986254"/>
      <c r="C986254"/>
      <c r="D986254"/>
      <c r="E986254"/>
      <c r="F986254"/>
      <c r="G986254"/>
      <c r="H986254"/>
      <c r="I986254"/>
      <c r="J986254"/>
      <c r="K986254"/>
      <c r="L986254"/>
      <c r="M986254"/>
      <c r="N986254"/>
      <c r="O986254"/>
      <c r="P986254"/>
      <c r="Q986254"/>
      <c r="R986254"/>
      <c r="S986254"/>
      <c r="T986254"/>
      <c r="U986254"/>
      <c r="V986254"/>
    </row>
    <row r="986255" spans="1:22">
      <c r="A986255"/>
      <c r="B986255"/>
      <c r="C986255"/>
      <c r="D986255"/>
      <c r="E986255"/>
      <c r="F986255"/>
      <c r="G986255"/>
      <c r="H986255"/>
      <c r="I986255"/>
      <c r="J986255"/>
      <c r="K986255"/>
      <c r="L986255"/>
      <c r="M986255"/>
      <c r="N986255"/>
      <c r="O986255"/>
      <c r="P986255"/>
      <c r="Q986255"/>
      <c r="R986255"/>
      <c r="S986255"/>
      <c r="T986255"/>
      <c r="U986255"/>
      <c r="V986255"/>
    </row>
    <row r="986256" spans="1:22">
      <c r="A986256"/>
      <c r="B986256"/>
      <c r="C986256"/>
      <c r="D986256"/>
      <c r="E986256"/>
      <c r="F986256"/>
      <c r="G986256"/>
      <c r="H986256"/>
      <c r="I986256"/>
      <c r="J986256"/>
      <c r="K986256"/>
      <c r="L986256"/>
      <c r="M986256"/>
      <c r="N986256"/>
      <c r="O986256"/>
      <c r="P986256"/>
      <c r="Q986256"/>
      <c r="R986256"/>
      <c r="S986256"/>
      <c r="T986256"/>
      <c r="U986256"/>
      <c r="V986256"/>
    </row>
    <row r="986257" spans="1:22">
      <c r="A986257"/>
      <c r="B986257"/>
      <c r="C986257"/>
      <c r="D986257"/>
      <c r="E986257"/>
      <c r="F986257"/>
      <c r="G986257"/>
      <c r="H986257"/>
      <c r="I986257"/>
      <c r="J986257"/>
      <c r="K986257"/>
      <c r="L986257"/>
      <c r="M986257"/>
      <c r="N986257"/>
      <c r="O986257"/>
      <c r="P986257"/>
      <c r="Q986257"/>
      <c r="R986257"/>
      <c r="S986257"/>
      <c r="T986257"/>
      <c r="U986257"/>
      <c r="V986257"/>
    </row>
    <row r="986258" spans="1:22">
      <c r="A986258"/>
      <c r="B986258"/>
      <c r="C986258"/>
      <c r="D986258"/>
      <c r="E986258"/>
      <c r="F986258"/>
      <c r="G986258"/>
      <c r="H986258"/>
      <c r="I986258"/>
      <c r="J986258"/>
      <c r="K986258"/>
      <c r="L986258"/>
      <c r="M986258"/>
      <c r="N986258"/>
      <c r="O986258"/>
      <c r="P986258"/>
      <c r="Q986258"/>
      <c r="R986258"/>
      <c r="S986258"/>
      <c r="T986258"/>
      <c r="U986258"/>
      <c r="V986258"/>
    </row>
    <row r="986259" spans="1:22">
      <c r="A986259"/>
      <c r="B986259"/>
      <c r="C986259"/>
      <c r="D986259"/>
      <c r="E986259"/>
      <c r="F986259"/>
      <c r="G986259"/>
      <c r="H986259"/>
      <c r="I986259"/>
      <c r="J986259"/>
      <c r="K986259"/>
      <c r="L986259"/>
      <c r="M986259"/>
      <c r="N986259"/>
      <c r="O986259"/>
      <c r="P986259"/>
      <c r="Q986259"/>
      <c r="R986259"/>
      <c r="S986259"/>
      <c r="T986259"/>
      <c r="U986259"/>
      <c r="V986259"/>
    </row>
    <row r="986260" spans="1:22">
      <c r="A986260"/>
      <c r="B986260"/>
      <c r="C986260"/>
      <c r="D986260"/>
      <c r="E986260"/>
      <c r="F986260"/>
      <c r="G986260"/>
      <c r="H986260"/>
      <c r="I986260"/>
      <c r="J986260"/>
      <c r="K986260"/>
      <c r="L986260"/>
      <c r="M986260"/>
      <c r="N986260"/>
      <c r="O986260"/>
      <c r="P986260"/>
      <c r="Q986260"/>
      <c r="R986260"/>
      <c r="S986260"/>
      <c r="T986260"/>
      <c r="U986260"/>
      <c r="V986260"/>
    </row>
    <row r="986261" spans="1:22">
      <c r="A986261"/>
      <c r="B986261"/>
      <c r="C986261"/>
      <c r="D986261"/>
      <c r="E986261"/>
      <c r="F986261"/>
      <c r="G986261"/>
      <c r="H986261"/>
      <c r="I986261"/>
      <c r="J986261"/>
      <c r="K986261"/>
      <c r="L986261"/>
      <c r="M986261"/>
      <c r="N986261"/>
      <c r="O986261"/>
      <c r="P986261"/>
      <c r="Q986261"/>
      <c r="R986261"/>
      <c r="S986261"/>
      <c r="T986261"/>
      <c r="U986261"/>
      <c r="V986261"/>
    </row>
    <row r="986262" spans="1:22">
      <c r="A986262"/>
      <c r="B986262"/>
      <c r="C986262"/>
      <c r="D986262"/>
      <c r="E986262"/>
      <c r="F986262"/>
      <c r="G986262"/>
      <c r="H986262"/>
      <c r="I986262"/>
      <c r="J986262"/>
      <c r="K986262"/>
      <c r="L986262"/>
      <c r="M986262"/>
      <c r="N986262"/>
      <c r="O986262"/>
      <c r="P986262"/>
      <c r="Q986262"/>
      <c r="R986262"/>
      <c r="S986262"/>
      <c r="T986262"/>
      <c r="U986262"/>
      <c r="V986262"/>
    </row>
    <row r="986263" spans="1:22">
      <c r="A986263"/>
      <c r="B986263"/>
      <c r="C986263"/>
      <c r="D986263"/>
      <c r="E986263"/>
      <c r="F986263"/>
      <c r="G986263"/>
      <c r="H986263"/>
      <c r="I986263"/>
      <c r="J986263"/>
      <c r="K986263"/>
      <c r="L986263"/>
      <c r="M986263"/>
      <c r="N986263"/>
      <c r="O986263"/>
      <c r="P986263"/>
      <c r="Q986263"/>
      <c r="R986263"/>
      <c r="S986263"/>
      <c r="T986263"/>
      <c r="U986263"/>
      <c r="V986263"/>
    </row>
    <row r="986264" spans="1:22">
      <c r="A986264"/>
      <c r="B986264"/>
      <c r="C986264"/>
      <c r="D986264"/>
      <c r="E986264"/>
      <c r="F986264"/>
      <c r="G986264"/>
      <c r="H986264"/>
      <c r="I986264"/>
      <c r="J986264"/>
      <c r="K986264"/>
      <c r="L986264"/>
      <c r="M986264"/>
      <c r="N986264"/>
      <c r="O986264"/>
      <c r="P986264"/>
      <c r="Q986264"/>
      <c r="R986264"/>
      <c r="S986264"/>
      <c r="T986264"/>
      <c r="U986264"/>
      <c r="V986264"/>
    </row>
    <row r="986265" spans="1:22">
      <c r="A986265"/>
      <c r="B986265"/>
      <c r="C986265"/>
      <c r="D986265"/>
      <c r="E986265"/>
      <c r="F986265"/>
      <c r="G986265"/>
      <c r="H986265"/>
      <c r="I986265"/>
      <c r="J986265"/>
      <c r="K986265"/>
      <c r="L986265"/>
      <c r="M986265"/>
      <c r="N986265"/>
      <c r="O986265"/>
      <c r="P986265"/>
      <c r="Q986265"/>
      <c r="R986265"/>
      <c r="S986265"/>
      <c r="T986265"/>
      <c r="U986265"/>
      <c r="V986265"/>
    </row>
    <row r="986266" spans="1:22">
      <c r="A986266"/>
      <c r="B986266"/>
      <c r="C986266"/>
      <c r="D986266"/>
      <c r="E986266"/>
      <c r="F986266"/>
      <c r="G986266"/>
      <c r="H986266"/>
      <c r="I986266"/>
      <c r="J986266"/>
      <c r="K986266"/>
      <c r="L986266"/>
      <c r="M986266"/>
      <c r="N986266"/>
      <c r="O986266"/>
      <c r="P986266"/>
      <c r="Q986266"/>
      <c r="R986266"/>
      <c r="S986266"/>
      <c r="T986266"/>
      <c r="U986266"/>
      <c r="V986266"/>
    </row>
    <row r="986267" spans="1:22">
      <c r="A986267"/>
      <c r="B986267"/>
      <c r="C986267"/>
      <c r="D986267"/>
      <c r="E986267"/>
      <c r="F986267"/>
      <c r="G986267"/>
      <c r="H986267"/>
      <c r="I986267"/>
      <c r="J986267"/>
      <c r="K986267"/>
      <c r="L986267"/>
      <c r="M986267"/>
      <c r="N986267"/>
      <c r="O986267"/>
      <c r="P986267"/>
      <c r="Q986267"/>
      <c r="R986267"/>
      <c r="S986267"/>
      <c r="T986267"/>
      <c r="U986267"/>
      <c r="V986267"/>
    </row>
    <row r="986268" spans="1:22">
      <c r="A986268"/>
      <c r="B986268"/>
      <c r="C986268"/>
      <c r="D986268"/>
      <c r="E986268"/>
      <c r="F986268"/>
      <c r="G986268"/>
      <c r="H986268"/>
      <c r="I986268"/>
      <c r="J986268"/>
      <c r="K986268"/>
      <c r="L986268"/>
      <c r="M986268"/>
      <c r="N986268"/>
      <c r="O986268"/>
      <c r="P986268"/>
      <c r="Q986268"/>
      <c r="R986268"/>
      <c r="S986268"/>
      <c r="T986268"/>
      <c r="U986268"/>
      <c r="V986268"/>
    </row>
    <row r="986269" spans="1:22">
      <c r="A986269"/>
      <c r="B986269"/>
      <c r="C986269"/>
      <c r="D986269"/>
      <c r="E986269"/>
      <c r="F986269"/>
      <c r="G986269"/>
      <c r="H986269"/>
      <c r="I986269"/>
      <c r="J986269"/>
      <c r="K986269"/>
      <c r="L986269"/>
      <c r="M986269"/>
      <c r="N986269"/>
      <c r="O986269"/>
      <c r="P986269"/>
      <c r="Q986269"/>
      <c r="R986269"/>
      <c r="S986269"/>
      <c r="T986269"/>
      <c r="U986269"/>
      <c r="V986269"/>
    </row>
    <row r="986270" spans="1:22">
      <c r="A986270"/>
      <c r="B986270"/>
      <c r="C986270"/>
      <c r="D986270"/>
      <c r="E986270"/>
      <c r="F986270"/>
      <c r="G986270"/>
      <c r="H986270"/>
      <c r="I986270"/>
      <c r="J986270"/>
      <c r="K986270"/>
      <c r="L986270"/>
      <c r="M986270"/>
      <c r="N986270"/>
      <c r="O986270"/>
      <c r="P986270"/>
      <c r="Q986270"/>
      <c r="R986270"/>
      <c r="S986270"/>
      <c r="T986270"/>
      <c r="U986270"/>
      <c r="V986270"/>
    </row>
    <row r="986271" spans="1:22">
      <c r="A986271"/>
      <c r="B986271"/>
      <c r="C986271"/>
      <c r="D986271"/>
      <c r="E986271"/>
      <c r="F986271"/>
      <c r="G986271"/>
      <c r="H986271"/>
      <c r="I986271"/>
      <c r="J986271"/>
      <c r="K986271"/>
      <c r="L986271"/>
      <c r="M986271"/>
      <c r="N986271"/>
      <c r="O986271"/>
      <c r="P986271"/>
      <c r="Q986271"/>
      <c r="R986271"/>
      <c r="S986271"/>
      <c r="T986271"/>
      <c r="U986271"/>
      <c r="V986271"/>
    </row>
    <row r="986272" spans="1:22">
      <c r="A986272"/>
      <c r="B986272"/>
      <c r="C986272"/>
      <c r="D986272"/>
      <c r="E986272"/>
      <c r="F986272"/>
      <c r="G986272"/>
      <c r="H986272"/>
      <c r="I986272"/>
      <c r="J986272"/>
      <c r="K986272"/>
      <c r="L986272"/>
      <c r="M986272"/>
      <c r="N986272"/>
      <c r="O986272"/>
      <c r="P986272"/>
      <c r="Q986272"/>
      <c r="R986272"/>
      <c r="S986272"/>
      <c r="T986272"/>
      <c r="U986272"/>
      <c r="V986272"/>
    </row>
    <row r="986273" spans="1:22">
      <c r="A986273"/>
      <c r="B986273"/>
      <c r="C986273"/>
      <c r="D986273"/>
      <c r="E986273"/>
      <c r="F986273"/>
      <c r="G986273"/>
      <c r="H986273"/>
      <c r="I986273"/>
      <c r="J986273"/>
      <c r="K986273"/>
      <c r="L986273"/>
      <c r="M986273"/>
      <c r="N986273"/>
      <c r="O986273"/>
      <c r="P986273"/>
      <c r="Q986273"/>
      <c r="R986273"/>
      <c r="S986273"/>
      <c r="T986273"/>
      <c r="U986273"/>
      <c r="V986273"/>
    </row>
    <row r="986274" spans="1:22">
      <c r="A986274"/>
      <c r="B986274"/>
      <c r="C986274"/>
      <c r="D986274"/>
      <c r="E986274"/>
      <c r="F986274"/>
      <c r="G986274"/>
      <c r="H986274"/>
      <c r="I986274"/>
      <c r="J986274"/>
      <c r="K986274"/>
      <c r="L986274"/>
      <c r="M986274"/>
      <c r="N986274"/>
      <c r="O986274"/>
      <c r="P986274"/>
      <c r="Q986274"/>
      <c r="R986274"/>
      <c r="S986274"/>
      <c r="T986274"/>
      <c r="U986274"/>
      <c r="V986274"/>
    </row>
    <row r="986275" spans="1:22">
      <c r="A986275"/>
      <c r="B986275"/>
      <c r="C986275"/>
      <c r="D986275"/>
      <c r="E986275"/>
      <c r="F986275"/>
      <c r="G986275"/>
      <c r="H986275"/>
      <c r="I986275"/>
      <c r="J986275"/>
      <c r="K986275"/>
      <c r="L986275"/>
      <c r="M986275"/>
      <c r="N986275"/>
      <c r="O986275"/>
      <c r="P986275"/>
      <c r="Q986275"/>
      <c r="R986275"/>
      <c r="S986275"/>
      <c r="T986275"/>
      <c r="U986275"/>
      <c r="V986275"/>
    </row>
    <row r="986276" spans="1:22">
      <c r="A986276"/>
      <c r="B986276"/>
      <c r="C986276"/>
      <c r="D986276"/>
      <c r="E986276"/>
      <c r="F986276"/>
      <c r="G986276"/>
      <c r="H986276"/>
      <c r="I986276"/>
      <c r="J986276"/>
      <c r="K986276"/>
      <c r="L986276"/>
      <c r="M986276"/>
      <c r="N986276"/>
      <c r="O986276"/>
      <c r="P986276"/>
      <c r="Q986276"/>
      <c r="R986276"/>
      <c r="S986276"/>
      <c r="T986276"/>
      <c r="U986276"/>
      <c r="V986276"/>
    </row>
    <row r="986277" spans="1:22">
      <c r="A986277"/>
      <c r="B986277"/>
      <c r="C986277"/>
      <c r="D986277"/>
      <c r="E986277"/>
      <c r="F986277"/>
      <c r="G986277"/>
      <c r="H986277"/>
      <c r="I986277"/>
      <c r="J986277"/>
      <c r="K986277"/>
      <c r="L986277"/>
      <c r="M986277"/>
      <c r="N986277"/>
      <c r="O986277"/>
      <c r="P986277"/>
      <c r="Q986277"/>
      <c r="R986277"/>
      <c r="S986277"/>
      <c r="T986277"/>
      <c r="U986277"/>
      <c r="V986277"/>
    </row>
    <row r="986278" spans="1:22">
      <c r="A986278"/>
      <c r="B986278"/>
      <c r="C986278"/>
      <c r="D986278"/>
      <c r="E986278"/>
      <c r="F986278"/>
      <c r="G986278"/>
      <c r="H986278"/>
      <c r="I986278"/>
      <c r="J986278"/>
      <c r="K986278"/>
      <c r="L986278"/>
      <c r="M986278"/>
      <c r="N986278"/>
      <c r="O986278"/>
      <c r="P986278"/>
      <c r="Q986278"/>
      <c r="R986278"/>
      <c r="S986278"/>
      <c r="T986278"/>
      <c r="U986278"/>
      <c r="V986278"/>
    </row>
    <row r="986279" spans="1:22">
      <c r="A986279"/>
      <c r="B986279"/>
      <c r="C986279"/>
      <c r="D986279"/>
      <c r="E986279"/>
      <c r="F986279"/>
      <c r="G986279"/>
      <c r="H986279"/>
      <c r="I986279"/>
      <c r="J986279"/>
      <c r="K986279"/>
      <c r="L986279"/>
      <c r="M986279"/>
      <c r="N986279"/>
      <c r="O986279"/>
      <c r="P986279"/>
      <c r="Q986279"/>
      <c r="R986279"/>
      <c r="S986279"/>
      <c r="T986279"/>
      <c r="U986279"/>
      <c r="V986279"/>
    </row>
    <row r="986280" spans="1:22">
      <c r="A986280"/>
      <c r="B986280"/>
      <c r="C986280"/>
      <c r="D986280"/>
      <c r="E986280"/>
      <c r="F986280"/>
      <c r="G986280"/>
      <c r="H986280"/>
      <c r="I986280"/>
      <c r="J986280"/>
      <c r="K986280"/>
      <c r="L986280"/>
      <c r="M986280"/>
      <c r="N986280"/>
      <c r="O986280"/>
      <c r="P986280"/>
      <c r="Q986280"/>
      <c r="R986280"/>
      <c r="S986280"/>
      <c r="T986280"/>
      <c r="U986280"/>
      <c r="V986280"/>
    </row>
    <row r="986281" spans="1:22">
      <c r="A986281"/>
      <c r="B986281"/>
      <c r="C986281"/>
      <c r="D986281"/>
      <c r="E986281"/>
      <c r="F986281"/>
      <c r="G986281"/>
      <c r="H986281"/>
      <c r="I986281"/>
      <c r="J986281"/>
      <c r="K986281"/>
      <c r="L986281"/>
      <c r="M986281"/>
      <c r="N986281"/>
      <c r="O986281"/>
      <c r="P986281"/>
      <c r="Q986281"/>
      <c r="R986281"/>
      <c r="S986281"/>
      <c r="T986281"/>
      <c r="U986281"/>
      <c r="V986281"/>
    </row>
    <row r="986282" spans="1:22">
      <c r="A986282"/>
      <c r="B986282"/>
      <c r="C986282"/>
      <c r="D986282"/>
      <c r="E986282"/>
      <c r="F986282"/>
      <c r="G986282"/>
      <c r="H986282"/>
      <c r="I986282"/>
      <c r="J986282"/>
      <c r="K986282"/>
      <c r="L986282"/>
      <c r="M986282"/>
      <c r="N986282"/>
      <c r="O986282"/>
      <c r="P986282"/>
      <c r="Q986282"/>
      <c r="R986282"/>
      <c r="S986282"/>
      <c r="T986282"/>
      <c r="U986282"/>
      <c r="V986282"/>
    </row>
    <row r="986283" spans="1:22">
      <c r="A986283"/>
      <c r="B986283"/>
      <c r="C986283"/>
      <c r="D986283"/>
      <c r="E986283"/>
      <c r="F986283"/>
      <c r="G986283"/>
      <c r="H986283"/>
      <c r="I986283"/>
      <c r="J986283"/>
      <c r="K986283"/>
      <c r="L986283"/>
      <c r="M986283"/>
      <c r="N986283"/>
      <c r="O986283"/>
      <c r="P986283"/>
      <c r="Q986283"/>
      <c r="R986283"/>
      <c r="S986283"/>
      <c r="T986283"/>
      <c r="U986283"/>
      <c r="V986283"/>
    </row>
    <row r="986284" spans="1:22">
      <c r="A986284"/>
      <c r="B986284"/>
      <c r="C986284"/>
      <c r="D986284"/>
      <c r="E986284"/>
      <c r="F986284"/>
      <c r="G986284"/>
      <c r="H986284"/>
      <c r="I986284"/>
      <c r="J986284"/>
      <c r="K986284"/>
      <c r="L986284"/>
      <c r="M986284"/>
      <c r="N986284"/>
      <c r="O986284"/>
      <c r="P986284"/>
      <c r="Q986284"/>
      <c r="R986284"/>
      <c r="S986284"/>
      <c r="T986284"/>
      <c r="U986284"/>
      <c r="V986284"/>
    </row>
    <row r="986285" spans="1:22">
      <c r="A986285"/>
      <c r="B986285"/>
      <c r="C986285"/>
      <c r="D986285"/>
      <c r="E986285"/>
      <c r="F986285"/>
      <c r="G986285"/>
      <c r="H986285"/>
      <c r="I986285"/>
      <c r="J986285"/>
      <c r="K986285"/>
      <c r="L986285"/>
      <c r="M986285"/>
      <c r="N986285"/>
      <c r="O986285"/>
      <c r="P986285"/>
      <c r="Q986285"/>
      <c r="R986285"/>
      <c r="S986285"/>
      <c r="T986285"/>
      <c r="U986285"/>
      <c r="V986285"/>
    </row>
    <row r="986286" spans="1:22">
      <c r="A986286"/>
      <c r="B986286"/>
      <c r="C986286"/>
      <c r="D986286"/>
      <c r="E986286"/>
      <c r="F986286"/>
      <c r="G986286"/>
      <c r="H986286"/>
      <c r="I986286"/>
      <c r="J986286"/>
      <c r="K986286"/>
      <c r="L986286"/>
      <c r="M986286"/>
      <c r="N986286"/>
      <c r="O986286"/>
      <c r="P986286"/>
      <c r="Q986286"/>
      <c r="R986286"/>
      <c r="S986286"/>
      <c r="T986286"/>
      <c r="U986286"/>
      <c r="V986286"/>
    </row>
    <row r="986287" spans="1:22">
      <c r="A986287"/>
      <c r="B986287"/>
      <c r="C986287"/>
      <c r="D986287"/>
      <c r="E986287"/>
      <c r="F986287"/>
      <c r="G986287"/>
      <c r="H986287"/>
      <c r="I986287"/>
      <c r="J986287"/>
      <c r="K986287"/>
      <c r="L986287"/>
      <c r="M986287"/>
      <c r="N986287"/>
      <c r="O986287"/>
      <c r="P986287"/>
      <c r="Q986287"/>
      <c r="R986287"/>
      <c r="S986287"/>
      <c r="T986287"/>
      <c r="U986287"/>
      <c r="V986287"/>
    </row>
    <row r="986288" spans="1:22">
      <c r="A986288"/>
      <c r="B986288"/>
      <c r="C986288"/>
      <c r="D986288"/>
      <c r="E986288"/>
      <c r="F986288"/>
      <c r="G986288"/>
      <c r="H986288"/>
      <c r="I986288"/>
      <c r="J986288"/>
      <c r="K986288"/>
      <c r="L986288"/>
      <c r="M986288"/>
      <c r="N986288"/>
      <c r="O986288"/>
      <c r="P986288"/>
      <c r="Q986288"/>
      <c r="R986288"/>
      <c r="S986288"/>
      <c r="T986288"/>
      <c r="U986288"/>
      <c r="V986288"/>
    </row>
    <row r="986289" spans="1:22">
      <c r="A986289"/>
      <c r="B986289"/>
      <c r="C986289"/>
      <c r="D986289"/>
      <c r="E986289"/>
      <c r="F986289"/>
      <c r="G986289"/>
      <c r="H986289"/>
      <c r="I986289"/>
      <c r="J986289"/>
      <c r="K986289"/>
      <c r="L986289"/>
      <c r="M986289"/>
      <c r="N986289"/>
      <c r="O986289"/>
      <c r="P986289"/>
      <c r="Q986289"/>
      <c r="R986289"/>
      <c r="S986289"/>
      <c r="T986289"/>
      <c r="U986289"/>
      <c r="V986289"/>
    </row>
    <row r="986290" spans="1:22">
      <c r="A986290"/>
      <c r="B986290"/>
      <c r="C986290"/>
      <c r="D986290"/>
      <c r="E986290"/>
      <c r="F986290"/>
      <c r="G986290"/>
      <c r="H986290"/>
      <c r="I986290"/>
      <c r="J986290"/>
      <c r="K986290"/>
      <c r="L986290"/>
      <c r="M986290"/>
      <c r="N986290"/>
      <c r="O986290"/>
      <c r="P986290"/>
      <c r="Q986290"/>
      <c r="R986290"/>
      <c r="S986290"/>
      <c r="T986290"/>
      <c r="U986290"/>
      <c r="V986290"/>
    </row>
    <row r="986291" spans="1:22">
      <c r="A986291"/>
      <c r="B986291"/>
      <c r="C986291"/>
      <c r="D986291"/>
      <c r="E986291"/>
      <c r="F986291"/>
      <c r="G986291"/>
      <c r="H986291"/>
      <c r="I986291"/>
      <c r="J986291"/>
      <c r="K986291"/>
      <c r="L986291"/>
      <c r="M986291"/>
      <c r="N986291"/>
      <c r="O986291"/>
      <c r="P986291"/>
      <c r="Q986291"/>
      <c r="R986291"/>
      <c r="S986291"/>
      <c r="T986291"/>
      <c r="U986291"/>
      <c r="V986291"/>
    </row>
    <row r="986292" spans="1:22">
      <c r="A986292"/>
      <c r="B986292"/>
      <c r="C986292"/>
      <c r="D986292"/>
      <c r="E986292"/>
      <c r="F986292"/>
      <c r="G986292"/>
      <c r="H986292"/>
      <c r="I986292"/>
      <c r="J986292"/>
      <c r="K986292"/>
      <c r="L986292"/>
      <c r="M986292"/>
      <c r="N986292"/>
      <c r="O986292"/>
      <c r="P986292"/>
      <c r="Q986292"/>
      <c r="R986292"/>
      <c r="S986292"/>
      <c r="T986292"/>
      <c r="U986292"/>
      <c r="V986292"/>
    </row>
    <row r="986293" spans="1:22">
      <c r="A986293"/>
      <c r="B986293"/>
      <c r="C986293"/>
      <c r="D986293"/>
      <c r="E986293"/>
      <c r="F986293"/>
      <c r="G986293"/>
      <c r="H986293"/>
      <c r="I986293"/>
      <c r="J986293"/>
      <c r="K986293"/>
      <c r="L986293"/>
      <c r="M986293"/>
      <c r="N986293"/>
      <c r="O986293"/>
      <c r="P986293"/>
      <c r="Q986293"/>
      <c r="R986293"/>
      <c r="S986293"/>
      <c r="T986293"/>
      <c r="U986293"/>
      <c r="V986293"/>
    </row>
    <row r="986294" spans="1:22">
      <c r="A986294"/>
      <c r="B986294"/>
      <c r="C986294"/>
      <c r="D986294"/>
      <c r="E986294"/>
      <c r="F986294"/>
      <c r="G986294"/>
      <c r="H986294"/>
      <c r="I986294"/>
      <c r="J986294"/>
      <c r="K986294"/>
      <c r="L986294"/>
      <c r="M986294"/>
      <c r="N986294"/>
      <c r="O986294"/>
      <c r="P986294"/>
      <c r="Q986294"/>
      <c r="R986294"/>
      <c r="S986294"/>
      <c r="T986294"/>
      <c r="U986294"/>
      <c r="V986294"/>
    </row>
    <row r="986295" spans="1:22">
      <c r="A986295"/>
      <c r="B986295"/>
      <c r="C986295"/>
      <c r="D986295"/>
      <c r="E986295"/>
      <c r="F986295"/>
      <c r="G986295"/>
      <c r="H986295"/>
      <c r="I986295"/>
      <c r="J986295"/>
      <c r="K986295"/>
      <c r="L986295"/>
      <c r="M986295"/>
      <c r="N986295"/>
      <c r="O986295"/>
      <c r="P986295"/>
      <c r="Q986295"/>
      <c r="R986295"/>
      <c r="S986295"/>
      <c r="T986295"/>
      <c r="U986295"/>
      <c r="V986295"/>
    </row>
    <row r="986296" spans="1:22">
      <c r="A986296"/>
      <c r="B986296"/>
      <c r="C986296"/>
      <c r="D986296"/>
      <c r="E986296"/>
      <c r="F986296"/>
      <c r="G986296"/>
      <c r="H986296"/>
      <c r="I986296"/>
      <c r="J986296"/>
      <c r="K986296"/>
      <c r="L986296"/>
      <c r="M986296"/>
      <c r="N986296"/>
      <c r="O986296"/>
      <c r="P986296"/>
      <c r="Q986296"/>
      <c r="R986296"/>
      <c r="S986296"/>
      <c r="T986296"/>
      <c r="U986296"/>
      <c r="V986296"/>
    </row>
    <row r="986297" spans="1:22">
      <c r="A986297"/>
      <c r="B986297"/>
      <c r="C986297"/>
      <c r="D986297"/>
      <c r="E986297"/>
      <c r="F986297"/>
      <c r="G986297"/>
      <c r="H986297"/>
      <c r="I986297"/>
      <c r="J986297"/>
      <c r="K986297"/>
      <c r="L986297"/>
      <c r="M986297"/>
      <c r="N986297"/>
      <c r="O986297"/>
      <c r="P986297"/>
      <c r="Q986297"/>
      <c r="R986297"/>
      <c r="S986297"/>
      <c r="T986297"/>
      <c r="U986297"/>
      <c r="V986297"/>
    </row>
    <row r="986298" spans="1:22">
      <c r="A986298"/>
      <c r="B986298"/>
      <c r="C986298"/>
      <c r="D986298"/>
      <c r="E986298"/>
      <c r="F986298"/>
      <c r="G986298"/>
      <c r="H986298"/>
      <c r="I986298"/>
      <c r="J986298"/>
      <c r="K986298"/>
      <c r="L986298"/>
      <c r="M986298"/>
      <c r="N986298"/>
      <c r="O986298"/>
      <c r="P986298"/>
      <c r="Q986298"/>
      <c r="R986298"/>
      <c r="S986298"/>
      <c r="T986298"/>
      <c r="U986298"/>
      <c r="V986298"/>
    </row>
    <row r="986299" spans="1:22">
      <c r="A986299"/>
      <c r="B986299"/>
      <c r="C986299"/>
      <c r="D986299"/>
      <c r="E986299"/>
      <c r="F986299"/>
      <c r="G986299"/>
      <c r="H986299"/>
      <c r="I986299"/>
      <c r="J986299"/>
      <c r="K986299"/>
      <c r="L986299"/>
      <c r="M986299"/>
      <c r="N986299"/>
      <c r="O986299"/>
      <c r="P986299"/>
      <c r="Q986299"/>
      <c r="R986299"/>
      <c r="S986299"/>
      <c r="T986299"/>
      <c r="U986299"/>
      <c r="V986299"/>
    </row>
    <row r="986300" spans="1:22">
      <c r="A986300"/>
      <c r="B986300"/>
      <c r="C986300"/>
      <c r="D986300"/>
      <c r="E986300"/>
      <c r="F986300"/>
      <c r="G986300"/>
      <c r="H986300"/>
      <c r="I986300"/>
      <c r="J986300"/>
      <c r="K986300"/>
      <c r="L986300"/>
      <c r="M986300"/>
      <c r="N986300"/>
      <c r="O986300"/>
      <c r="P986300"/>
      <c r="Q986300"/>
      <c r="R986300"/>
      <c r="S986300"/>
      <c r="T986300"/>
      <c r="U986300"/>
      <c r="V986300"/>
    </row>
    <row r="986301" spans="1:22">
      <c r="A986301"/>
      <c r="B986301"/>
      <c r="C986301"/>
      <c r="D986301"/>
      <c r="E986301"/>
      <c r="F986301"/>
      <c r="G986301"/>
      <c r="H986301"/>
      <c r="I986301"/>
      <c r="J986301"/>
      <c r="K986301"/>
      <c r="L986301"/>
      <c r="M986301"/>
      <c r="N986301"/>
      <c r="O986301"/>
      <c r="P986301"/>
      <c r="Q986301"/>
      <c r="R986301"/>
      <c r="S986301"/>
      <c r="T986301"/>
      <c r="U986301"/>
      <c r="V986301"/>
    </row>
    <row r="986302" spans="1:22">
      <c r="A986302"/>
      <c r="B986302"/>
      <c r="C986302"/>
      <c r="D986302"/>
      <c r="E986302"/>
      <c r="F986302"/>
      <c r="G986302"/>
      <c r="H986302"/>
      <c r="I986302"/>
      <c r="J986302"/>
      <c r="K986302"/>
      <c r="L986302"/>
      <c r="M986302"/>
      <c r="N986302"/>
      <c r="O986302"/>
      <c r="P986302"/>
      <c r="Q986302"/>
      <c r="R986302"/>
      <c r="S986302"/>
      <c r="T986302"/>
      <c r="U986302"/>
      <c r="V986302"/>
    </row>
    <row r="986303" spans="1:22">
      <c r="A986303"/>
      <c r="B986303"/>
      <c r="C986303"/>
      <c r="D986303"/>
      <c r="E986303"/>
      <c r="F986303"/>
      <c r="G986303"/>
      <c r="H986303"/>
      <c r="I986303"/>
      <c r="J986303"/>
      <c r="K986303"/>
      <c r="L986303"/>
      <c r="M986303"/>
      <c r="N986303"/>
      <c r="O986303"/>
      <c r="P986303"/>
      <c r="Q986303"/>
      <c r="R986303"/>
      <c r="S986303"/>
      <c r="T986303"/>
      <c r="U986303"/>
      <c r="V986303"/>
    </row>
    <row r="986304" spans="1:22">
      <c r="A986304"/>
      <c r="B986304"/>
      <c r="C986304"/>
      <c r="D986304"/>
      <c r="E986304"/>
      <c r="F986304"/>
      <c r="G986304"/>
      <c r="H986304"/>
      <c r="I986304"/>
      <c r="J986304"/>
      <c r="K986304"/>
      <c r="L986304"/>
      <c r="M986304"/>
      <c r="N986304"/>
      <c r="O986304"/>
      <c r="P986304"/>
      <c r="Q986304"/>
      <c r="R986304"/>
      <c r="S986304"/>
      <c r="T986304"/>
      <c r="U986304"/>
      <c r="V986304"/>
    </row>
    <row r="986305" spans="1:22">
      <c r="A986305"/>
      <c r="B986305"/>
      <c r="C986305"/>
      <c r="D986305"/>
      <c r="E986305"/>
      <c r="F986305"/>
      <c r="G986305"/>
      <c r="H986305"/>
      <c r="I986305"/>
      <c r="J986305"/>
      <c r="K986305"/>
      <c r="L986305"/>
      <c r="M986305"/>
      <c r="N986305"/>
      <c r="O986305"/>
      <c r="P986305"/>
      <c r="Q986305"/>
      <c r="R986305"/>
      <c r="S986305"/>
      <c r="T986305"/>
      <c r="U986305"/>
      <c r="V986305"/>
    </row>
    <row r="986306" spans="1:22">
      <c r="A986306"/>
      <c r="B986306"/>
      <c r="C986306"/>
      <c r="D986306"/>
      <c r="E986306"/>
      <c r="F986306"/>
      <c r="G986306"/>
      <c r="H986306"/>
      <c r="I986306"/>
      <c r="J986306"/>
      <c r="K986306"/>
      <c r="L986306"/>
      <c r="M986306"/>
      <c r="N986306"/>
      <c r="O986306"/>
      <c r="P986306"/>
      <c r="Q986306"/>
      <c r="R986306"/>
      <c r="S986306"/>
      <c r="T986306"/>
      <c r="U986306"/>
      <c r="V986306"/>
    </row>
    <row r="986307" spans="1:22">
      <c r="A986307"/>
      <c r="B986307"/>
      <c r="C986307"/>
      <c r="D986307"/>
      <c r="E986307"/>
      <c r="F986307"/>
      <c r="G986307"/>
      <c r="H986307"/>
      <c r="I986307"/>
      <c r="J986307"/>
      <c r="K986307"/>
      <c r="L986307"/>
      <c r="M986307"/>
      <c r="N986307"/>
      <c r="O986307"/>
      <c r="P986307"/>
      <c r="Q986307"/>
      <c r="R986307"/>
      <c r="S986307"/>
      <c r="T986307"/>
      <c r="U986307"/>
      <c r="V986307"/>
    </row>
    <row r="986308" spans="1:22">
      <c r="A986308"/>
      <c r="B986308"/>
      <c r="C986308"/>
      <c r="D986308"/>
      <c r="E986308"/>
      <c r="F986308"/>
      <c r="G986308"/>
      <c r="H986308"/>
      <c r="I986308"/>
      <c r="J986308"/>
      <c r="K986308"/>
      <c r="L986308"/>
      <c r="M986308"/>
      <c r="N986308"/>
      <c r="O986308"/>
      <c r="P986308"/>
      <c r="Q986308"/>
      <c r="R986308"/>
      <c r="S986308"/>
      <c r="T986308"/>
      <c r="U986308"/>
      <c r="V986308"/>
    </row>
    <row r="986309" spans="1:22">
      <c r="A986309"/>
      <c r="B986309"/>
      <c r="C986309"/>
      <c r="D986309"/>
      <c r="E986309"/>
      <c r="F986309"/>
      <c r="G986309"/>
      <c r="H986309"/>
      <c r="I986309"/>
      <c r="J986309"/>
      <c r="K986309"/>
      <c r="L986309"/>
      <c r="M986309"/>
      <c r="N986309"/>
      <c r="O986309"/>
      <c r="P986309"/>
      <c r="Q986309"/>
      <c r="R986309"/>
      <c r="S986309"/>
      <c r="T986309"/>
      <c r="U986309"/>
      <c r="V986309"/>
    </row>
    <row r="986310" spans="1:22">
      <c r="A986310"/>
      <c r="B986310"/>
      <c r="C986310"/>
      <c r="D986310"/>
      <c r="E986310"/>
      <c r="F986310"/>
      <c r="G986310"/>
      <c r="H986310"/>
      <c r="I986310"/>
      <c r="J986310"/>
      <c r="K986310"/>
      <c r="L986310"/>
      <c r="M986310"/>
      <c r="N986310"/>
      <c r="O986310"/>
      <c r="P986310"/>
      <c r="Q986310"/>
      <c r="R986310"/>
      <c r="S986310"/>
      <c r="T986310"/>
      <c r="U986310"/>
      <c r="V986310"/>
    </row>
    <row r="986311" spans="1:22">
      <c r="A986311"/>
      <c r="B986311"/>
      <c r="C986311"/>
      <c r="D986311"/>
      <c r="E986311"/>
      <c r="F986311"/>
      <c r="G986311"/>
      <c r="H986311"/>
      <c r="I986311"/>
      <c r="J986311"/>
      <c r="K986311"/>
      <c r="L986311"/>
      <c r="M986311"/>
      <c r="N986311"/>
      <c r="O986311"/>
      <c r="P986311"/>
      <c r="Q986311"/>
      <c r="R986311"/>
      <c r="S986311"/>
      <c r="T986311"/>
      <c r="U986311"/>
      <c r="V986311"/>
    </row>
    <row r="986312" spans="1:22">
      <c r="A986312"/>
      <c r="B986312"/>
      <c r="C986312"/>
      <c r="D986312"/>
      <c r="E986312"/>
      <c r="F986312"/>
      <c r="G986312"/>
      <c r="H986312"/>
      <c r="I986312"/>
      <c r="J986312"/>
      <c r="K986312"/>
      <c r="L986312"/>
      <c r="M986312"/>
      <c r="N986312"/>
      <c r="O986312"/>
      <c r="P986312"/>
      <c r="Q986312"/>
      <c r="R986312"/>
      <c r="S986312"/>
      <c r="T986312"/>
      <c r="U986312"/>
      <c r="V986312"/>
    </row>
    <row r="986313" spans="1:22">
      <c r="A986313"/>
      <c r="B986313"/>
      <c r="C986313"/>
      <c r="D986313"/>
      <c r="E986313"/>
      <c r="F986313"/>
      <c r="G986313"/>
      <c r="H986313"/>
      <c r="I986313"/>
      <c r="J986313"/>
      <c r="K986313"/>
      <c r="L986313"/>
      <c r="M986313"/>
      <c r="N986313"/>
      <c r="O986313"/>
      <c r="P986313"/>
      <c r="Q986313"/>
      <c r="R986313"/>
      <c r="S986313"/>
      <c r="T986313"/>
      <c r="U986313"/>
      <c r="V986313"/>
    </row>
    <row r="986314" spans="1:22">
      <c r="A986314"/>
      <c r="B986314"/>
      <c r="C986314"/>
      <c r="D986314"/>
      <c r="E986314"/>
      <c r="F986314"/>
      <c r="G986314"/>
      <c r="H986314"/>
      <c r="I986314"/>
      <c r="J986314"/>
      <c r="K986314"/>
      <c r="L986314"/>
      <c r="M986314"/>
      <c r="N986314"/>
      <c r="O986314"/>
      <c r="P986314"/>
      <c r="Q986314"/>
      <c r="R986314"/>
      <c r="S986314"/>
      <c r="T986314"/>
      <c r="U986314"/>
      <c r="V986314"/>
    </row>
    <row r="986315" spans="1:22">
      <c r="A986315"/>
      <c r="B986315"/>
      <c r="C986315"/>
      <c r="D986315"/>
      <c r="E986315"/>
      <c r="F986315"/>
      <c r="G986315"/>
      <c r="H986315"/>
      <c r="I986315"/>
      <c r="J986315"/>
      <c r="K986315"/>
      <c r="L986315"/>
      <c r="M986315"/>
      <c r="N986315"/>
      <c r="O986315"/>
      <c r="P986315"/>
      <c r="Q986315"/>
      <c r="R986315"/>
      <c r="S986315"/>
      <c r="T986315"/>
      <c r="U986315"/>
      <c r="V986315"/>
    </row>
    <row r="986316" spans="1:22">
      <c r="A986316"/>
      <c r="B986316"/>
      <c r="C986316"/>
      <c r="D986316"/>
      <c r="E986316"/>
      <c r="F986316"/>
      <c r="G986316"/>
      <c r="H986316"/>
      <c r="I986316"/>
      <c r="J986316"/>
      <c r="K986316"/>
      <c r="L986316"/>
      <c r="M986316"/>
      <c r="N986316"/>
      <c r="O986316"/>
      <c r="P986316"/>
      <c r="Q986316"/>
      <c r="R986316"/>
      <c r="S986316"/>
      <c r="T986316"/>
      <c r="U986316"/>
      <c r="V986316"/>
    </row>
    <row r="986317" spans="1:22">
      <c r="A986317"/>
      <c r="B986317"/>
      <c r="C986317"/>
      <c r="D986317"/>
      <c r="E986317"/>
      <c r="F986317"/>
      <c r="G986317"/>
      <c r="H986317"/>
      <c r="I986317"/>
      <c r="J986317"/>
      <c r="K986317"/>
      <c r="L986317"/>
      <c r="M986317"/>
      <c r="N986317"/>
      <c r="O986317"/>
      <c r="P986317"/>
      <c r="Q986317"/>
      <c r="R986317"/>
      <c r="S986317"/>
      <c r="T986317"/>
      <c r="U986317"/>
      <c r="V986317"/>
    </row>
    <row r="986318" spans="1:22">
      <c r="A986318"/>
      <c r="B986318"/>
      <c r="C986318"/>
      <c r="D986318"/>
      <c r="E986318"/>
      <c r="F986318"/>
      <c r="G986318"/>
      <c r="H986318"/>
      <c r="I986318"/>
      <c r="J986318"/>
      <c r="K986318"/>
      <c r="L986318"/>
      <c r="M986318"/>
      <c r="N986318"/>
      <c r="O986318"/>
      <c r="P986318"/>
      <c r="Q986318"/>
      <c r="R986318"/>
      <c r="S986318"/>
      <c r="T986318"/>
      <c r="U986318"/>
      <c r="V986318"/>
    </row>
    <row r="986319" spans="1:22">
      <c r="A986319"/>
      <c r="B986319"/>
      <c r="C986319"/>
      <c r="D986319"/>
      <c r="E986319"/>
      <c r="F986319"/>
      <c r="G986319"/>
      <c r="H986319"/>
      <c r="I986319"/>
      <c r="J986319"/>
      <c r="K986319"/>
      <c r="L986319"/>
      <c r="M986319"/>
      <c r="N986319"/>
      <c r="O986319"/>
      <c r="P986319"/>
      <c r="Q986319"/>
      <c r="R986319"/>
      <c r="S986319"/>
      <c r="T986319"/>
      <c r="U986319"/>
      <c r="V986319"/>
    </row>
    <row r="986320" spans="1:22">
      <c r="A986320"/>
      <c r="B986320"/>
      <c r="C986320"/>
      <c r="D986320"/>
      <c r="E986320"/>
      <c r="F986320"/>
      <c r="G986320"/>
      <c r="H986320"/>
      <c r="I986320"/>
      <c r="J986320"/>
      <c r="K986320"/>
      <c r="L986320"/>
      <c r="M986320"/>
      <c r="N986320"/>
      <c r="O986320"/>
      <c r="P986320"/>
      <c r="Q986320"/>
      <c r="R986320"/>
      <c r="S986320"/>
      <c r="T986320"/>
      <c r="U986320"/>
      <c r="V986320"/>
    </row>
    <row r="986321" spans="1:22">
      <c r="A986321"/>
      <c r="B986321"/>
      <c r="C986321"/>
      <c r="D986321"/>
      <c r="E986321"/>
      <c r="F986321"/>
      <c r="G986321"/>
      <c r="H986321"/>
      <c r="I986321"/>
      <c r="J986321"/>
      <c r="K986321"/>
      <c r="L986321"/>
      <c r="M986321"/>
      <c r="N986321"/>
      <c r="O986321"/>
      <c r="P986321"/>
      <c r="Q986321"/>
      <c r="R986321"/>
      <c r="S986321"/>
      <c r="T986321"/>
      <c r="U986321"/>
      <c r="V986321"/>
    </row>
    <row r="986322" spans="1:22">
      <c r="A986322"/>
      <c r="B986322"/>
      <c r="C986322"/>
      <c r="D986322"/>
      <c r="E986322"/>
      <c r="F986322"/>
      <c r="G986322"/>
      <c r="H986322"/>
      <c r="I986322"/>
      <c r="J986322"/>
      <c r="K986322"/>
      <c r="L986322"/>
      <c r="M986322"/>
      <c r="N986322"/>
      <c r="O986322"/>
      <c r="P986322"/>
      <c r="Q986322"/>
      <c r="R986322"/>
      <c r="S986322"/>
      <c r="T986322"/>
      <c r="U986322"/>
      <c r="V986322"/>
    </row>
    <row r="986323" spans="1:22">
      <c r="A986323"/>
      <c r="B986323"/>
      <c r="C986323"/>
      <c r="D986323"/>
      <c r="E986323"/>
      <c r="F986323"/>
      <c r="G986323"/>
      <c r="H986323"/>
      <c r="I986323"/>
      <c r="J986323"/>
      <c r="K986323"/>
      <c r="L986323"/>
      <c r="M986323"/>
      <c r="N986323"/>
      <c r="O986323"/>
      <c r="P986323"/>
      <c r="Q986323"/>
      <c r="R986323"/>
      <c r="S986323"/>
      <c r="T986323"/>
      <c r="U986323"/>
      <c r="V986323"/>
    </row>
    <row r="986324" spans="1:22">
      <c r="A986324"/>
      <c r="B986324"/>
      <c r="C986324"/>
      <c r="D986324"/>
      <c r="E986324"/>
      <c r="F986324"/>
      <c r="G986324"/>
      <c r="H986324"/>
      <c r="I986324"/>
      <c r="J986324"/>
      <c r="K986324"/>
      <c r="L986324"/>
      <c r="M986324"/>
      <c r="N986324"/>
      <c r="O986324"/>
      <c r="P986324"/>
      <c r="Q986324"/>
      <c r="R986324"/>
      <c r="S986324"/>
      <c r="T986324"/>
      <c r="U986324"/>
      <c r="V986324"/>
    </row>
    <row r="986325" spans="1:22">
      <c r="A986325"/>
      <c r="B986325"/>
      <c r="C986325"/>
      <c r="D986325"/>
      <c r="E986325"/>
      <c r="F986325"/>
      <c r="G986325"/>
      <c r="H986325"/>
      <c r="I986325"/>
      <c r="J986325"/>
      <c r="K986325"/>
      <c r="L986325"/>
      <c r="M986325"/>
      <c r="N986325"/>
      <c r="O986325"/>
      <c r="P986325"/>
      <c r="Q986325"/>
      <c r="R986325"/>
      <c r="S986325"/>
      <c r="T986325"/>
      <c r="U986325"/>
      <c r="V986325"/>
    </row>
    <row r="986326" spans="1:22">
      <c r="A986326"/>
      <c r="B986326"/>
      <c r="C986326"/>
      <c r="D986326"/>
      <c r="E986326"/>
      <c r="F986326"/>
      <c r="G986326"/>
      <c r="H986326"/>
      <c r="I986326"/>
      <c r="J986326"/>
      <c r="K986326"/>
      <c r="L986326"/>
      <c r="M986326"/>
      <c r="N986326"/>
      <c r="O986326"/>
      <c r="P986326"/>
      <c r="Q986326"/>
      <c r="R986326"/>
      <c r="S986326"/>
      <c r="T986326"/>
      <c r="U986326"/>
      <c r="V986326"/>
    </row>
    <row r="986327" spans="1:22">
      <c r="A986327"/>
      <c r="B986327"/>
      <c r="C986327"/>
      <c r="D986327"/>
      <c r="E986327"/>
      <c r="F986327"/>
      <c r="G986327"/>
      <c r="H986327"/>
      <c r="I986327"/>
      <c r="J986327"/>
      <c r="K986327"/>
      <c r="L986327"/>
      <c r="M986327"/>
      <c r="N986327"/>
      <c r="O986327"/>
      <c r="P986327"/>
      <c r="Q986327"/>
      <c r="R986327"/>
      <c r="S986327"/>
      <c r="T986327"/>
      <c r="U986327"/>
      <c r="V986327"/>
    </row>
    <row r="986328" spans="1:22">
      <c r="A986328"/>
      <c r="B986328"/>
      <c r="C986328"/>
      <c r="D986328"/>
      <c r="E986328"/>
      <c r="F986328"/>
      <c r="G986328"/>
      <c r="H986328"/>
      <c r="I986328"/>
      <c r="J986328"/>
      <c r="K986328"/>
      <c r="L986328"/>
      <c r="M986328"/>
      <c r="N986328"/>
      <c r="O986328"/>
      <c r="P986328"/>
      <c r="Q986328"/>
      <c r="R986328"/>
      <c r="S986328"/>
      <c r="T986328"/>
      <c r="U986328"/>
      <c r="V986328"/>
    </row>
    <row r="986329" spans="1:22">
      <c r="A986329"/>
      <c r="B986329"/>
      <c r="C986329"/>
      <c r="D986329"/>
      <c r="E986329"/>
      <c r="F986329"/>
      <c r="G986329"/>
      <c r="H986329"/>
      <c r="I986329"/>
      <c r="J986329"/>
      <c r="K986329"/>
      <c r="L986329"/>
      <c r="M986329"/>
      <c r="N986329"/>
      <c r="O986329"/>
      <c r="P986329"/>
      <c r="Q986329"/>
      <c r="R986329"/>
      <c r="S986329"/>
      <c r="T986329"/>
      <c r="U986329"/>
      <c r="V986329"/>
    </row>
    <row r="986330" spans="1:22">
      <c r="A986330"/>
      <c r="B986330"/>
      <c r="C986330"/>
      <c r="D986330"/>
      <c r="E986330"/>
      <c r="F986330"/>
      <c r="G986330"/>
      <c r="H986330"/>
      <c r="I986330"/>
      <c r="J986330"/>
      <c r="K986330"/>
      <c r="L986330"/>
      <c r="M986330"/>
      <c r="N986330"/>
      <c r="O986330"/>
      <c r="P986330"/>
      <c r="Q986330"/>
      <c r="R986330"/>
      <c r="S986330"/>
      <c r="T986330"/>
      <c r="U986330"/>
      <c r="V986330"/>
    </row>
    <row r="986331" spans="1:22">
      <c r="A986331"/>
      <c r="B986331"/>
      <c r="C986331"/>
      <c r="D986331"/>
      <c r="E986331"/>
      <c r="F986331"/>
      <c r="G986331"/>
      <c r="H986331"/>
      <c r="I986331"/>
      <c r="J986331"/>
      <c r="K986331"/>
      <c r="L986331"/>
      <c r="M986331"/>
      <c r="N986331"/>
      <c r="O986331"/>
      <c r="P986331"/>
      <c r="Q986331"/>
      <c r="R986331"/>
      <c r="S986331"/>
      <c r="T986331"/>
      <c r="U986331"/>
      <c r="V986331"/>
    </row>
    <row r="986332" spans="1:22">
      <c r="A986332"/>
      <c r="B986332"/>
      <c r="C986332"/>
      <c r="D986332"/>
      <c r="E986332"/>
      <c r="F986332"/>
      <c r="G986332"/>
      <c r="H986332"/>
      <c r="I986332"/>
      <c r="J986332"/>
      <c r="K986332"/>
      <c r="L986332"/>
      <c r="M986332"/>
      <c r="N986332"/>
      <c r="O986332"/>
      <c r="P986332"/>
      <c r="Q986332"/>
      <c r="R986332"/>
      <c r="S986332"/>
      <c r="T986332"/>
      <c r="U986332"/>
      <c r="V986332"/>
    </row>
    <row r="986333" spans="1:22">
      <c r="A986333"/>
      <c r="B986333"/>
      <c r="C986333"/>
      <c r="D986333"/>
      <c r="E986333"/>
      <c r="F986333"/>
      <c r="G986333"/>
      <c r="H986333"/>
      <c r="I986333"/>
      <c r="J986333"/>
      <c r="K986333"/>
      <c r="L986333"/>
      <c r="M986333"/>
      <c r="N986333"/>
      <c r="O986333"/>
      <c r="P986333"/>
      <c r="Q986333"/>
      <c r="R986333"/>
      <c r="S986333"/>
      <c r="T986333"/>
      <c r="U986333"/>
      <c r="V986333"/>
    </row>
    <row r="986334" spans="1:22">
      <c r="A986334"/>
      <c r="B986334"/>
      <c r="C986334"/>
      <c r="D986334"/>
      <c r="E986334"/>
      <c r="F986334"/>
      <c r="G986334"/>
      <c r="H986334"/>
      <c r="I986334"/>
      <c r="J986334"/>
      <c r="K986334"/>
      <c r="L986334"/>
      <c r="M986334"/>
      <c r="N986334"/>
      <c r="O986334"/>
      <c r="P986334"/>
      <c r="Q986334"/>
      <c r="R986334"/>
      <c r="S986334"/>
      <c r="T986334"/>
      <c r="U986334"/>
      <c r="V986334"/>
    </row>
    <row r="986335" spans="1:22">
      <c r="A986335"/>
      <c r="B986335"/>
      <c r="C986335"/>
      <c r="D986335"/>
      <c r="E986335"/>
      <c r="F986335"/>
      <c r="G986335"/>
      <c r="H986335"/>
      <c r="I986335"/>
      <c r="J986335"/>
      <c r="K986335"/>
      <c r="L986335"/>
      <c r="M986335"/>
      <c r="N986335"/>
      <c r="O986335"/>
      <c r="P986335"/>
      <c r="Q986335"/>
      <c r="R986335"/>
      <c r="S986335"/>
      <c r="T986335"/>
      <c r="U986335"/>
      <c r="V986335"/>
    </row>
    <row r="986336" spans="1:22">
      <c r="A986336"/>
      <c r="B986336"/>
      <c r="C986336"/>
      <c r="D986336"/>
      <c r="E986336"/>
      <c r="F986336"/>
      <c r="G986336"/>
      <c r="H986336"/>
      <c r="I986336"/>
      <c r="J986336"/>
      <c r="K986336"/>
      <c r="L986336"/>
      <c r="M986336"/>
      <c r="N986336"/>
      <c r="O986336"/>
      <c r="P986336"/>
      <c r="Q986336"/>
      <c r="R986336"/>
      <c r="S986336"/>
      <c r="T986336"/>
      <c r="U986336"/>
      <c r="V986336"/>
    </row>
    <row r="986337" spans="1:22">
      <c r="A986337"/>
      <c r="B986337"/>
      <c r="C986337"/>
      <c r="D986337"/>
      <c r="E986337"/>
      <c r="F986337"/>
      <c r="G986337"/>
      <c r="H986337"/>
      <c r="I986337"/>
      <c r="J986337"/>
      <c r="K986337"/>
      <c r="L986337"/>
      <c r="M986337"/>
      <c r="N986337"/>
      <c r="O986337"/>
      <c r="P986337"/>
      <c r="Q986337"/>
      <c r="R986337"/>
      <c r="S986337"/>
      <c r="T986337"/>
      <c r="U986337"/>
      <c r="V986337"/>
    </row>
    <row r="986338" spans="1:22">
      <c r="A986338"/>
      <c r="B986338"/>
      <c r="C986338"/>
      <c r="D986338"/>
      <c r="E986338"/>
      <c r="F986338"/>
      <c r="G986338"/>
      <c r="H986338"/>
      <c r="I986338"/>
      <c r="J986338"/>
      <c r="K986338"/>
      <c r="L986338"/>
      <c r="M986338"/>
      <c r="N986338"/>
      <c r="O986338"/>
      <c r="P986338"/>
      <c r="Q986338"/>
      <c r="R986338"/>
      <c r="S986338"/>
      <c r="T986338"/>
      <c r="U986338"/>
      <c r="V986338"/>
    </row>
    <row r="986339" spans="1:22">
      <c r="A986339"/>
      <c r="B986339"/>
      <c r="C986339"/>
      <c r="D986339"/>
      <c r="E986339"/>
      <c r="F986339"/>
      <c r="G986339"/>
      <c r="H986339"/>
      <c r="I986339"/>
      <c r="J986339"/>
      <c r="K986339"/>
      <c r="L986339"/>
      <c r="M986339"/>
      <c r="N986339"/>
      <c r="O986339"/>
      <c r="P986339"/>
      <c r="Q986339"/>
      <c r="R986339"/>
      <c r="S986339"/>
      <c r="T986339"/>
      <c r="U986339"/>
      <c r="V986339"/>
    </row>
    <row r="986340" spans="1:22">
      <c r="A986340"/>
      <c r="B986340"/>
      <c r="C986340"/>
      <c r="D986340"/>
      <c r="E986340"/>
      <c r="F986340"/>
      <c r="G986340"/>
      <c r="H986340"/>
      <c r="I986340"/>
      <c r="J986340"/>
      <c r="K986340"/>
      <c r="L986340"/>
      <c r="M986340"/>
      <c r="N986340"/>
      <c r="O986340"/>
      <c r="P986340"/>
      <c r="Q986340"/>
      <c r="R986340"/>
      <c r="S986340"/>
      <c r="T986340"/>
      <c r="U986340"/>
      <c r="V986340"/>
    </row>
    <row r="986341" spans="1:22">
      <c r="A986341"/>
      <c r="B986341"/>
      <c r="C986341"/>
      <c r="D986341"/>
      <c r="E986341"/>
      <c r="F986341"/>
      <c r="G986341"/>
      <c r="H986341"/>
      <c r="I986341"/>
      <c r="J986341"/>
      <c r="K986341"/>
      <c r="L986341"/>
      <c r="M986341"/>
      <c r="N986341"/>
      <c r="O986341"/>
      <c r="P986341"/>
      <c r="Q986341"/>
      <c r="R986341"/>
      <c r="S986341"/>
      <c r="T986341"/>
      <c r="U986341"/>
      <c r="V986341"/>
    </row>
    <row r="986342" spans="1:22">
      <c r="A986342"/>
      <c r="B986342"/>
      <c r="C986342"/>
      <c r="D986342"/>
      <c r="E986342"/>
      <c r="F986342"/>
      <c r="G986342"/>
      <c r="H986342"/>
      <c r="I986342"/>
      <c r="J986342"/>
      <c r="K986342"/>
      <c r="L986342"/>
      <c r="M986342"/>
      <c r="N986342"/>
      <c r="O986342"/>
      <c r="P986342"/>
      <c r="Q986342"/>
      <c r="R986342"/>
      <c r="S986342"/>
      <c r="T986342"/>
      <c r="U986342"/>
      <c r="V986342"/>
    </row>
    <row r="986343" spans="1:22">
      <c r="A986343"/>
      <c r="B986343"/>
      <c r="C986343"/>
      <c r="D986343"/>
      <c r="E986343"/>
      <c r="F986343"/>
      <c r="G986343"/>
      <c r="H986343"/>
      <c r="I986343"/>
      <c r="J986343"/>
      <c r="K986343"/>
      <c r="L986343"/>
      <c r="M986343"/>
      <c r="N986343"/>
      <c r="O986343"/>
      <c r="P986343"/>
      <c r="Q986343"/>
      <c r="R986343"/>
      <c r="S986343"/>
      <c r="T986343"/>
      <c r="U986343"/>
      <c r="V986343"/>
    </row>
    <row r="986344" spans="1:22">
      <c r="A986344"/>
      <c r="B986344"/>
      <c r="C986344"/>
      <c r="D986344"/>
      <c r="E986344"/>
      <c r="F986344"/>
      <c r="G986344"/>
      <c r="H986344"/>
      <c r="I986344"/>
      <c r="J986344"/>
      <c r="K986344"/>
      <c r="L986344"/>
      <c r="M986344"/>
      <c r="N986344"/>
      <c r="O986344"/>
      <c r="P986344"/>
      <c r="Q986344"/>
      <c r="R986344"/>
      <c r="S986344"/>
      <c r="T986344"/>
      <c r="U986344"/>
      <c r="V986344"/>
    </row>
    <row r="986345" spans="1:22">
      <c r="A986345"/>
      <c r="B986345"/>
      <c r="C986345"/>
      <c r="D986345"/>
      <c r="E986345"/>
      <c r="F986345"/>
      <c r="G986345"/>
      <c r="H986345"/>
      <c r="I986345"/>
      <c r="J986345"/>
      <c r="K986345"/>
      <c r="L986345"/>
      <c r="M986345"/>
      <c r="N986345"/>
      <c r="O986345"/>
      <c r="P986345"/>
      <c r="Q986345"/>
      <c r="R986345"/>
      <c r="S986345"/>
      <c r="T986345"/>
      <c r="U986345"/>
      <c r="V986345"/>
    </row>
    <row r="986346" spans="1:22">
      <c r="A986346"/>
      <c r="B986346"/>
      <c r="C986346"/>
      <c r="D986346"/>
      <c r="E986346"/>
      <c r="F986346"/>
      <c r="G986346"/>
      <c r="H986346"/>
      <c r="I986346"/>
      <c r="J986346"/>
      <c r="K986346"/>
      <c r="L986346"/>
      <c r="M986346"/>
      <c r="N986346"/>
      <c r="O986346"/>
      <c r="P986346"/>
      <c r="Q986346"/>
      <c r="R986346"/>
      <c r="S986346"/>
      <c r="T986346"/>
      <c r="U986346"/>
      <c r="V986346"/>
    </row>
    <row r="986347" spans="1:22">
      <c r="A986347"/>
      <c r="B986347"/>
      <c r="C986347"/>
      <c r="D986347"/>
      <c r="E986347"/>
      <c r="F986347"/>
      <c r="G986347"/>
      <c r="H986347"/>
      <c r="I986347"/>
      <c r="J986347"/>
      <c r="K986347"/>
      <c r="L986347"/>
      <c r="M986347"/>
      <c r="N986347"/>
      <c r="O986347"/>
      <c r="P986347"/>
      <c r="Q986347"/>
      <c r="R986347"/>
      <c r="S986347"/>
      <c r="T986347"/>
      <c r="U986347"/>
      <c r="V986347"/>
    </row>
    <row r="986348" spans="1:22">
      <c r="A986348"/>
      <c r="B986348"/>
      <c r="C986348"/>
      <c r="D986348"/>
      <c r="E986348"/>
      <c r="F986348"/>
      <c r="G986348"/>
      <c r="H986348"/>
      <c r="I986348"/>
      <c r="J986348"/>
      <c r="K986348"/>
      <c r="L986348"/>
      <c r="M986348"/>
      <c r="N986348"/>
      <c r="O986348"/>
      <c r="P986348"/>
      <c r="Q986348"/>
      <c r="R986348"/>
      <c r="S986348"/>
      <c r="T986348"/>
      <c r="U986348"/>
      <c r="V986348"/>
    </row>
    <row r="986349" spans="1:22">
      <c r="A986349"/>
      <c r="B986349"/>
      <c r="C986349"/>
      <c r="D986349"/>
      <c r="E986349"/>
      <c r="F986349"/>
      <c r="G986349"/>
      <c r="H986349"/>
      <c r="I986349"/>
      <c r="J986349"/>
      <c r="K986349"/>
      <c r="L986349"/>
      <c r="M986349"/>
      <c r="N986349"/>
      <c r="O986349"/>
      <c r="P986349"/>
      <c r="Q986349"/>
      <c r="R986349"/>
      <c r="S986349"/>
      <c r="T986349"/>
      <c r="U986349"/>
      <c r="V986349"/>
    </row>
    <row r="986350" spans="1:22">
      <c r="A986350"/>
      <c r="B986350"/>
      <c r="C986350"/>
      <c r="D986350"/>
      <c r="E986350"/>
      <c r="F986350"/>
      <c r="G986350"/>
      <c r="H986350"/>
      <c r="I986350"/>
      <c r="J986350"/>
      <c r="K986350"/>
      <c r="L986350"/>
      <c r="M986350"/>
      <c r="N986350"/>
      <c r="O986350"/>
      <c r="P986350"/>
      <c r="Q986350"/>
      <c r="R986350"/>
      <c r="S986350"/>
      <c r="T986350"/>
      <c r="U986350"/>
      <c r="V986350"/>
    </row>
    <row r="986351" spans="1:22">
      <c r="A986351"/>
      <c r="B986351"/>
      <c r="C986351"/>
      <c r="D986351"/>
      <c r="E986351"/>
      <c r="F986351"/>
      <c r="G986351"/>
      <c r="H986351"/>
      <c r="I986351"/>
      <c r="J986351"/>
      <c r="K986351"/>
      <c r="L986351"/>
      <c r="M986351"/>
      <c r="N986351"/>
      <c r="O986351"/>
      <c r="P986351"/>
      <c r="Q986351"/>
      <c r="R986351"/>
      <c r="S986351"/>
      <c r="T986351"/>
      <c r="U986351"/>
      <c r="V986351"/>
    </row>
    <row r="986352" spans="1:22">
      <c r="A986352"/>
      <c r="B986352"/>
      <c r="C986352"/>
      <c r="D986352"/>
      <c r="E986352"/>
      <c r="F986352"/>
      <c r="G986352"/>
      <c r="H986352"/>
      <c r="I986352"/>
      <c r="J986352"/>
      <c r="K986352"/>
      <c r="L986352"/>
      <c r="M986352"/>
      <c r="N986352"/>
      <c r="O986352"/>
      <c r="P986352"/>
      <c r="Q986352"/>
      <c r="R986352"/>
      <c r="S986352"/>
      <c r="T986352"/>
      <c r="U986352"/>
      <c r="V986352"/>
    </row>
    <row r="986353" spans="1:22">
      <c r="A986353"/>
      <c r="B986353"/>
      <c r="C986353"/>
      <c r="D986353"/>
      <c r="E986353"/>
      <c r="F986353"/>
      <c r="G986353"/>
      <c r="H986353"/>
      <c r="I986353"/>
      <c r="J986353"/>
      <c r="K986353"/>
      <c r="L986353"/>
      <c r="M986353"/>
      <c r="N986353"/>
      <c r="O986353"/>
      <c r="P986353"/>
      <c r="Q986353"/>
      <c r="R986353"/>
      <c r="S986353"/>
      <c r="T986353"/>
      <c r="U986353"/>
      <c r="V986353"/>
    </row>
    <row r="986354" spans="1:22">
      <c r="A986354"/>
      <c r="B986354"/>
      <c r="C986354"/>
      <c r="D986354"/>
      <c r="E986354"/>
      <c r="F986354"/>
      <c r="G986354"/>
      <c r="H986354"/>
      <c r="I986354"/>
      <c r="J986354"/>
      <c r="K986354"/>
      <c r="L986354"/>
      <c r="M986354"/>
      <c r="N986354"/>
      <c r="O986354"/>
      <c r="P986354"/>
      <c r="Q986354"/>
      <c r="R986354"/>
      <c r="S986354"/>
      <c r="T986354"/>
      <c r="U986354"/>
      <c r="V986354"/>
    </row>
    <row r="986355" spans="1:22">
      <c r="A986355"/>
      <c r="B986355"/>
      <c r="C986355"/>
      <c r="D986355"/>
      <c r="E986355"/>
      <c r="F986355"/>
      <c r="G986355"/>
      <c r="H986355"/>
      <c r="I986355"/>
      <c r="J986355"/>
      <c r="K986355"/>
      <c r="L986355"/>
      <c r="M986355"/>
      <c r="N986355"/>
      <c r="O986355"/>
      <c r="P986355"/>
      <c r="Q986355"/>
      <c r="R986355"/>
      <c r="S986355"/>
      <c r="T986355"/>
      <c r="U986355"/>
      <c r="V986355"/>
    </row>
    <row r="986356" spans="1:22">
      <c r="A986356"/>
      <c r="B986356"/>
      <c r="C986356"/>
      <c r="D986356"/>
      <c r="E986356"/>
      <c r="F986356"/>
      <c r="G986356"/>
      <c r="H986356"/>
      <c r="I986356"/>
      <c r="J986356"/>
      <c r="K986356"/>
      <c r="L986356"/>
      <c r="M986356"/>
      <c r="N986356"/>
      <c r="O986356"/>
      <c r="P986356"/>
      <c r="Q986356"/>
      <c r="R986356"/>
      <c r="S986356"/>
      <c r="T986356"/>
      <c r="U986356"/>
      <c r="V986356"/>
    </row>
    <row r="986357" spans="1:22">
      <c r="A986357"/>
      <c r="B986357"/>
      <c r="C986357"/>
      <c r="D986357"/>
      <c r="E986357"/>
      <c r="F986357"/>
      <c r="G986357"/>
      <c r="H986357"/>
      <c r="I986357"/>
      <c r="J986357"/>
      <c r="K986357"/>
      <c r="L986357"/>
      <c r="M986357"/>
      <c r="N986357"/>
      <c r="O986357"/>
      <c r="P986357"/>
      <c r="Q986357"/>
      <c r="R986357"/>
      <c r="S986357"/>
      <c r="T986357"/>
      <c r="U986357"/>
      <c r="V986357"/>
    </row>
    <row r="986358" spans="1:22">
      <c r="A986358"/>
      <c r="B986358"/>
      <c r="C986358"/>
      <c r="D986358"/>
      <c r="E986358"/>
      <c r="F986358"/>
      <c r="G986358"/>
      <c r="H986358"/>
      <c r="I986358"/>
      <c r="J986358"/>
      <c r="K986358"/>
      <c r="L986358"/>
      <c r="M986358"/>
      <c r="N986358"/>
      <c r="O986358"/>
      <c r="P986358"/>
      <c r="Q986358"/>
      <c r="R986358"/>
      <c r="S986358"/>
      <c r="T986358"/>
      <c r="U986358"/>
      <c r="V986358"/>
    </row>
    <row r="986359" spans="1:22">
      <c r="A986359"/>
      <c r="B986359"/>
      <c r="C986359"/>
      <c r="D986359"/>
      <c r="E986359"/>
      <c r="F986359"/>
      <c r="G986359"/>
      <c r="H986359"/>
      <c r="I986359"/>
      <c r="J986359"/>
      <c r="K986359"/>
      <c r="L986359"/>
      <c r="M986359"/>
      <c r="N986359"/>
      <c r="O986359"/>
      <c r="P986359"/>
      <c r="Q986359"/>
      <c r="R986359"/>
      <c r="S986359"/>
      <c r="T986359"/>
      <c r="U986359"/>
      <c r="V986359"/>
    </row>
    <row r="986360" spans="1:22">
      <c r="A986360"/>
      <c r="B986360"/>
      <c r="C986360"/>
      <c r="D986360"/>
      <c r="E986360"/>
      <c r="F986360"/>
      <c r="G986360"/>
      <c r="H986360"/>
      <c r="I986360"/>
      <c r="J986360"/>
      <c r="K986360"/>
      <c r="L986360"/>
      <c r="M986360"/>
      <c r="N986360"/>
      <c r="O986360"/>
      <c r="P986360"/>
      <c r="Q986360"/>
      <c r="R986360"/>
      <c r="S986360"/>
      <c r="T986360"/>
      <c r="U986360"/>
      <c r="V986360"/>
    </row>
    <row r="986361" spans="1:22">
      <c r="A986361"/>
      <c r="B986361"/>
      <c r="C986361"/>
      <c r="D986361"/>
      <c r="E986361"/>
      <c r="F986361"/>
      <c r="G986361"/>
      <c r="H986361"/>
      <c r="I986361"/>
      <c r="J986361"/>
      <c r="K986361"/>
      <c r="L986361"/>
      <c r="M986361"/>
      <c r="N986361"/>
      <c r="O986361"/>
      <c r="P986361"/>
      <c r="Q986361"/>
      <c r="R986361"/>
      <c r="S986361"/>
      <c r="T986361"/>
      <c r="U986361"/>
      <c r="V986361"/>
    </row>
    <row r="986362" spans="1:22">
      <c r="A986362"/>
      <c r="B986362"/>
      <c r="C986362"/>
      <c r="D986362"/>
      <c r="E986362"/>
      <c r="F986362"/>
      <c r="G986362"/>
      <c r="H986362"/>
      <c r="I986362"/>
      <c r="J986362"/>
      <c r="K986362"/>
      <c r="L986362"/>
      <c r="M986362"/>
      <c r="N986362"/>
      <c r="O986362"/>
      <c r="P986362"/>
      <c r="Q986362"/>
      <c r="R986362"/>
      <c r="S986362"/>
      <c r="T986362"/>
      <c r="U986362"/>
      <c r="V986362"/>
    </row>
    <row r="986363" spans="1:22">
      <c r="A986363"/>
      <c r="B986363"/>
      <c r="C986363"/>
      <c r="D986363"/>
      <c r="E986363"/>
      <c r="F986363"/>
      <c r="G986363"/>
      <c r="H986363"/>
      <c r="I986363"/>
      <c r="J986363"/>
      <c r="K986363"/>
      <c r="L986363"/>
      <c r="M986363"/>
      <c r="N986363"/>
      <c r="O986363"/>
      <c r="P986363"/>
      <c r="Q986363"/>
      <c r="R986363"/>
      <c r="S986363"/>
      <c r="T986363"/>
      <c r="U986363"/>
      <c r="V986363"/>
    </row>
    <row r="986364" spans="1:22">
      <c r="A986364"/>
      <c r="B986364"/>
      <c r="C986364"/>
      <c r="D986364"/>
      <c r="E986364"/>
      <c r="F986364"/>
      <c r="G986364"/>
      <c r="H986364"/>
      <c r="I986364"/>
      <c r="J986364"/>
      <c r="K986364"/>
      <c r="L986364"/>
      <c r="M986364"/>
      <c r="N986364"/>
      <c r="O986364"/>
      <c r="P986364"/>
      <c r="Q986364"/>
      <c r="R986364"/>
      <c r="S986364"/>
      <c r="T986364"/>
      <c r="U986364"/>
      <c r="V986364"/>
    </row>
    <row r="986365" spans="1:22">
      <c r="A986365"/>
      <c r="B986365"/>
      <c r="C986365"/>
      <c r="D986365"/>
      <c r="E986365"/>
      <c r="F986365"/>
      <c r="G986365"/>
      <c r="H986365"/>
      <c r="I986365"/>
      <c r="J986365"/>
      <c r="K986365"/>
      <c r="L986365"/>
      <c r="M986365"/>
      <c r="N986365"/>
      <c r="O986365"/>
      <c r="P986365"/>
      <c r="Q986365"/>
      <c r="R986365"/>
      <c r="S986365"/>
      <c r="T986365"/>
      <c r="U986365"/>
      <c r="V986365"/>
    </row>
    <row r="986366" spans="1:22">
      <c r="A986366"/>
      <c r="B986366"/>
      <c r="C986366"/>
      <c r="D986366"/>
      <c r="E986366"/>
      <c r="F986366"/>
      <c r="G986366"/>
      <c r="H986366"/>
      <c r="I986366"/>
      <c r="J986366"/>
      <c r="K986366"/>
      <c r="L986366"/>
      <c r="M986366"/>
      <c r="N986366"/>
      <c r="O986366"/>
      <c r="P986366"/>
      <c r="Q986366"/>
      <c r="R986366"/>
      <c r="S986366"/>
      <c r="T986366"/>
      <c r="U986366"/>
      <c r="V986366"/>
    </row>
    <row r="986367" spans="1:22">
      <c r="A986367"/>
      <c r="B986367"/>
      <c r="C986367"/>
      <c r="D986367"/>
      <c r="E986367"/>
      <c r="F986367"/>
      <c r="G986367"/>
      <c r="H986367"/>
      <c r="I986367"/>
      <c r="J986367"/>
      <c r="K986367"/>
      <c r="L986367"/>
      <c r="M986367"/>
      <c r="N986367"/>
      <c r="O986367"/>
      <c r="P986367"/>
      <c r="Q986367"/>
      <c r="R986367"/>
      <c r="S986367"/>
      <c r="T986367"/>
      <c r="U986367"/>
      <c r="V986367"/>
    </row>
    <row r="986368" spans="1:22">
      <c r="A986368"/>
      <c r="B986368"/>
      <c r="C986368"/>
      <c r="D986368"/>
      <c r="E986368"/>
      <c r="F986368"/>
      <c r="G986368"/>
      <c r="H986368"/>
      <c r="I986368"/>
      <c r="J986368"/>
      <c r="K986368"/>
      <c r="L986368"/>
      <c r="M986368"/>
      <c r="N986368"/>
      <c r="O986368"/>
      <c r="P986368"/>
      <c r="Q986368"/>
      <c r="R986368"/>
      <c r="S986368"/>
      <c r="T986368"/>
      <c r="U986368"/>
      <c r="V986368"/>
    </row>
    <row r="986369" spans="1:22">
      <c r="A986369"/>
      <c r="B986369"/>
      <c r="C986369"/>
      <c r="D986369"/>
      <c r="E986369"/>
      <c r="F986369"/>
      <c r="G986369"/>
      <c r="H986369"/>
      <c r="I986369"/>
      <c r="J986369"/>
      <c r="K986369"/>
      <c r="L986369"/>
      <c r="M986369"/>
      <c r="N986369"/>
      <c r="O986369"/>
      <c r="P986369"/>
      <c r="Q986369"/>
      <c r="R986369"/>
      <c r="S986369"/>
      <c r="T986369"/>
      <c r="U986369"/>
      <c r="V986369"/>
    </row>
    <row r="986370" spans="1:22">
      <c r="A986370"/>
      <c r="B986370"/>
      <c r="C986370"/>
      <c r="D986370"/>
      <c r="E986370"/>
      <c r="F986370"/>
      <c r="G986370"/>
      <c r="H986370"/>
      <c r="I986370"/>
      <c r="J986370"/>
      <c r="K986370"/>
      <c r="L986370"/>
      <c r="M986370"/>
      <c r="N986370"/>
      <c r="O986370"/>
      <c r="P986370"/>
      <c r="Q986370"/>
      <c r="R986370"/>
      <c r="S986370"/>
      <c r="T986370"/>
      <c r="U986370"/>
      <c r="V986370"/>
    </row>
    <row r="986371" spans="1:22">
      <c r="A986371"/>
      <c r="B986371"/>
      <c r="C986371"/>
      <c r="D986371"/>
      <c r="E986371"/>
      <c r="F986371"/>
      <c r="G986371"/>
      <c r="H986371"/>
      <c r="I986371"/>
      <c r="J986371"/>
      <c r="K986371"/>
      <c r="L986371"/>
      <c r="M986371"/>
      <c r="N986371"/>
      <c r="O986371"/>
      <c r="P986371"/>
      <c r="Q986371"/>
      <c r="R986371"/>
      <c r="S986371"/>
      <c r="T986371"/>
      <c r="U986371"/>
      <c r="V986371"/>
    </row>
    <row r="986372" spans="1:22">
      <c r="A986372"/>
      <c r="B986372"/>
      <c r="C986372"/>
      <c r="D986372"/>
      <c r="E986372"/>
      <c r="F986372"/>
      <c r="G986372"/>
      <c r="H986372"/>
      <c r="I986372"/>
      <c r="J986372"/>
      <c r="K986372"/>
      <c r="L986372"/>
      <c r="M986372"/>
      <c r="N986372"/>
      <c r="O986372"/>
      <c r="P986372"/>
      <c r="Q986372"/>
      <c r="R986372"/>
      <c r="S986372"/>
      <c r="T986372"/>
      <c r="U986372"/>
      <c r="V986372"/>
    </row>
    <row r="986373" spans="1:22">
      <c r="A986373"/>
      <c r="B986373"/>
      <c r="C986373"/>
      <c r="D986373"/>
      <c r="E986373"/>
      <c r="F986373"/>
      <c r="G986373"/>
      <c r="H986373"/>
      <c r="I986373"/>
      <c r="J986373"/>
      <c r="K986373"/>
      <c r="L986373"/>
      <c r="M986373"/>
      <c r="N986373"/>
      <c r="O986373"/>
      <c r="P986373"/>
      <c r="Q986373"/>
      <c r="R986373"/>
      <c r="S986373"/>
      <c r="T986373"/>
      <c r="U986373"/>
      <c r="V986373"/>
    </row>
    <row r="986374" spans="1:22">
      <c r="A986374"/>
      <c r="B986374"/>
      <c r="C986374"/>
      <c r="D986374"/>
      <c r="E986374"/>
      <c r="F986374"/>
      <c r="G986374"/>
      <c r="H986374"/>
      <c r="I986374"/>
      <c r="J986374"/>
      <c r="K986374"/>
      <c r="L986374"/>
      <c r="M986374"/>
      <c r="N986374"/>
      <c r="O986374"/>
      <c r="P986374"/>
      <c r="Q986374"/>
      <c r="R986374"/>
      <c r="S986374"/>
      <c r="T986374"/>
      <c r="U986374"/>
      <c r="V986374"/>
    </row>
    <row r="986375" spans="1:22">
      <c r="A986375"/>
      <c r="B986375"/>
      <c r="C986375"/>
      <c r="D986375"/>
      <c r="E986375"/>
      <c r="F986375"/>
      <c r="G986375"/>
      <c r="H986375"/>
      <c r="I986375"/>
      <c r="J986375"/>
      <c r="K986375"/>
      <c r="L986375"/>
      <c r="M986375"/>
      <c r="N986375"/>
      <c r="O986375"/>
      <c r="P986375"/>
      <c r="Q986375"/>
      <c r="R986375"/>
      <c r="S986375"/>
      <c r="T986375"/>
      <c r="U986375"/>
      <c r="V986375"/>
    </row>
    <row r="986376" spans="1:22">
      <c r="A986376"/>
      <c r="B986376"/>
      <c r="C986376"/>
      <c r="D986376"/>
      <c r="E986376"/>
      <c r="F986376"/>
      <c r="G986376"/>
      <c r="H986376"/>
      <c r="I986376"/>
      <c r="J986376"/>
      <c r="K986376"/>
      <c r="L986376"/>
      <c r="M986376"/>
      <c r="N986376"/>
      <c r="O986376"/>
      <c r="P986376"/>
      <c r="Q986376"/>
      <c r="R986376"/>
      <c r="S986376"/>
      <c r="T986376"/>
      <c r="U986376"/>
      <c r="V986376"/>
    </row>
    <row r="986377" spans="1:22">
      <c r="A986377"/>
      <c r="B986377"/>
      <c r="C986377"/>
      <c r="D986377"/>
      <c r="E986377"/>
      <c r="F986377"/>
      <c r="G986377"/>
      <c r="H986377"/>
      <c r="I986377"/>
      <c r="J986377"/>
      <c r="K986377"/>
      <c r="L986377"/>
      <c r="M986377"/>
      <c r="N986377"/>
      <c r="O986377"/>
      <c r="P986377"/>
      <c r="Q986377"/>
      <c r="R986377"/>
      <c r="S986377"/>
      <c r="T986377"/>
      <c r="U986377"/>
      <c r="V986377"/>
    </row>
    <row r="986378" spans="1:22">
      <c r="A986378"/>
      <c r="B986378"/>
      <c r="C986378"/>
      <c r="D986378"/>
      <c r="E986378"/>
      <c r="F986378"/>
      <c r="G986378"/>
      <c r="H986378"/>
      <c r="I986378"/>
      <c r="J986378"/>
      <c r="K986378"/>
      <c r="L986378"/>
      <c r="M986378"/>
      <c r="N986378"/>
      <c r="O986378"/>
      <c r="P986378"/>
      <c r="Q986378"/>
      <c r="R986378"/>
      <c r="S986378"/>
      <c r="T986378"/>
      <c r="U986378"/>
      <c r="V986378"/>
    </row>
    <row r="986379" spans="1:22">
      <c r="A986379"/>
      <c r="B986379"/>
      <c r="C986379"/>
      <c r="D986379"/>
      <c r="E986379"/>
      <c r="F986379"/>
      <c r="G986379"/>
      <c r="H986379"/>
      <c r="I986379"/>
      <c r="J986379"/>
      <c r="K986379"/>
      <c r="L986379"/>
      <c r="M986379"/>
      <c r="N986379"/>
      <c r="O986379"/>
      <c r="P986379"/>
      <c r="Q986379"/>
      <c r="R986379"/>
      <c r="S986379"/>
      <c r="T986379"/>
      <c r="U986379"/>
      <c r="V986379"/>
    </row>
    <row r="986380" spans="1:22">
      <c r="A986380"/>
      <c r="B986380"/>
      <c r="C986380"/>
      <c r="D986380"/>
      <c r="E986380"/>
      <c r="F986380"/>
      <c r="G986380"/>
      <c r="H986380"/>
      <c r="I986380"/>
      <c r="J986380"/>
      <c r="K986380"/>
      <c r="L986380"/>
      <c r="M986380"/>
      <c r="N986380"/>
      <c r="O986380"/>
      <c r="P986380"/>
      <c r="Q986380"/>
      <c r="R986380"/>
      <c r="S986380"/>
      <c r="T986380"/>
      <c r="U986380"/>
      <c r="V986380"/>
    </row>
    <row r="986381" spans="1:22">
      <c r="A986381"/>
      <c r="B986381"/>
      <c r="C986381"/>
      <c r="D986381"/>
      <c r="E986381"/>
      <c r="F986381"/>
      <c r="G986381"/>
      <c r="H986381"/>
      <c r="I986381"/>
      <c r="J986381"/>
      <c r="K986381"/>
      <c r="L986381"/>
      <c r="M986381"/>
      <c r="N986381"/>
      <c r="O986381"/>
      <c r="P986381"/>
      <c r="Q986381"/>
      <c r="R986381"/>
      <c r="S986381"/>
      <c r="T986381"/>
      <c r="U986381"/>
      <c r="V986381"/>
    </row>
    <row r="986382" spans="1:22">
      <c r="A986382"/>
      <c r="B986382"/>
      <c r="C986382"/>
      <c r="D986382"/>
      <c r="E986382"/>
      <c r="F986382"/>
      <c r="G986382"/>
      <c r="H986382"/>
      <c r="I986382"/>
      <c r="J986382"/>
      <c r="K986382"/>
      <c r="L986382"/>
      <c r="M986382"/>
      <c r="N986382"/>
      <c r="O986382"/>
      <c r="P986382"/>
      <c r="Q986382"/>
      <c r="R986382"/>
      <c r="S986382"/>
      <c r="T986382"/>
      <c r="U986382"/>
      <c r="V986382"/>
    </row>
    <row r="986383" spans="1:22">
      <c r="A986383"/>
      <c r="B986383"/>
      <c r="C986383"/>
      <c r="D986383"/>
      <c r="E986383"/>
      <c r="F986383"/>
      <c r="G986383"/>
      <c r="H986383"/>
      <c r="I986383"/>
      <c r="J986383"/>
      <c r="K986383"/>
      <c r="L986383"/>
      <c r="M986383"/>
      <c r="N986383"/>
      <c r="O986383"/>
      <c r="P986383"/>
      <c r="Q986383"/>
      <c r="R986383"/>
      <c r="S986383"/>
      <c r="T986383"/>
      <c r="U986383"/>
      <c r="V986383"/>
    </row>
    <row r="986384" spans="1:22">
      <c r="A986384"/>
      <c r="B986384"/>
      <c r="C986384"/>
      <c r="D986384"/>
      <c r="E986384"/>
      <c r="F986384"/>
      <c r="G986384"/>
      <c r="H986384"/>
      <c r="I986384"/>
      <c r="J986384"/>
      <c r="K986384"/>
      <c r="L986384"/>
      <c r="M986384"/>
      <c r="N986384"/>
      <c r="O986384"/>
      <c r="P986384"/>
      <c r="Q986384"/>
      <c r="R986384"/>
      <c r="S986384"/>
      <c r="T986384"/>
      <c r="U986384"/>
      <c r="V986384"/>
    </row>
    <row r="986385" spans="1:22">
      <c r="A986385"/>
      <c r="B986385"/>
      <c r="C986385"/>
      <c r="D986385"/>
      <c r="E986385"/>
      <c r="F986385"/>
      <c r="G986385"/>
      <c r="H986385"/>
      <c r="I986385"/>
      <c r="J986385"/>
      <c r="K986385"/>
      <c r="L986385"/>
      <c r="M986385"/>
      <c r="N986385"/>
      <c r="O986385"/>
      <c r="P986385"/>
      <c r="Q986385"/>
      <c r="R986385"/>
      <c r="S986385"/>
      <c r="T986385"/>
      <c r="U986385"/>
      <c r="V986385"/>
    </row>
    <row r="986386" spans="1:22">
      <c r="A986386"/>
      <c r="B986386"/>
      <c r="C986386"/>
      <c r="D986386"/>
      <c r="E986386"/>
      <c r="F986386"/>
      <c r="G986386"/>
      <c r="H986386"/>
      <c r="I986386"/>
      <c r="J986386"/>
      <c r="K986386"/>
      <c r="L986386"/>
      <c r="M986386"/>
      <c r="N986386"/>
      <c r="O986386"/>
      <c r="P986386"/>
      <c r="Q986386"/>
      <c r="R986386"/>
      <c r="S986386"/>
      <c r="T986386"/>
      <c r="U986386"/>
      <c r="V986386"/>
    </row>
    <row r="986387" spans="1:22">
      <c r="A986387"/>
      <c r="B986387"/>
      <c r="C986387"/>
      <c r="D986387"/>
      <c r="E986387"/>
      <c r="F986387"/>
      <c r="G986387"/>
      <c r="H986387"/>
      <c r="I986387"/>
      <c r="J986387"/>
      <c r="K986387"/>
      <c r="L986387"/>
      <c r="M986387"/>
      <c r="N986387"/>
      <c r="O986387"/>
      <c r="P986387"/>
      <c r="Q986387"/>
      <c r="R986387"/>
      <c r="S986387"/>
      <c r="T986387"/>
      <c r="U986387"/>
      <c r="V986387"/>
    </row>
    <row r="986388" spans="1:22">
      <c r="A986388"/>
      <c r="B986388"/>
      <c r="C986388"/>
      <c r="D986388"/>
      <c r="E986388"/>
      <c r="F986388"/>
      <c r="G986388"/>
      <c r="H986388"/>
      <c r="I986388"/>
      <c r="J986388"/>
      <c r="K986388"/>
      <c r="L986388"/>
      <c r="M986388"/>
      <c r="N986388"/>
      <c r="O986388"/>
      <c r="P986388"/>
      <c r="Q986388"/>
      <c r="R986388"/>
      <c r="S986388"/>
      <c r="T986388"/>
      <c r="U986388"/>
      <c r="V986388"/>
    </row>
    <row r="986389" spans="1:22">
      <c r="A986389"/>
      <c r="B986389"/>
      <c r="C986389"/>
      <c r="D986389"/>
      <c r="E986389"/>
      <c r="F986389"/>
      <c r="G986389"/>
      <c r="H986389"/>
      <c r="I986389"/>
      <c r="J986389"/>
      <c r="K986389"/>
      <c r="L986389"/>
      <c r="M986389"/>
      <c r="N986389"/>
      <c r="O986389"/>
      <c r="P986389"/>
      <c r="Q986389"/>
      <c r="R986389"/>
      <c r="S986389"/>
      <c r="T986389"/>
      <c r="U986389"/>
      <c r="V986389"/>
    </row>
    <row r="986390" spans="1:22">
      <c r="A986390"/>
      <c r="B986390"/>
      <c r="C986390"/>
      <c r="D986390"/>
      <c r="E986390"/>
      <c r="F986390"/>
      <c r="G986390"/>
      <c r="H986390"/>
      <c r="I986390"/>
      <c r="J986390"/>
      <c r="K986390"/>
      <c r="L986390"/>
      <c r="M986390"/>
      <c r="N986390"/>
      <c r="O986390"/>
      <c r="P986390"/>
      <c r="Q986390"/>
      <c r="R986390"/>
      <c r="S986390"/>
      <c r="T986390"/>
      <c r="U986390"/>
      <c r="V986390"/>
    </row>
    <row r="986391" spans="1:22">
      <c r="A986391"/>
      <c r="B986391"/>
      <c r="C986391"/>
      <c r="D986391"/>
      <c r="E986391"/>
      <c r="F986391"/>
      <c r="G986391"/>
      <c r="H986391"/>
      <c r="I986391"/>
      <c r="J986391"/>
      <c r="K986391"/>
      <c r="L986391"/>
      <c r="M986391"/>
      <c r="N986391"/>
      <c r="O986391"/>
      <c r="P986391"/>
      <c r="Q986391"/>
      <c r="R986391"/>
      <c r="S986391"/>
      <c r="T986391"/>
      <c r="U986391"/>
      <c r="V986391"/>
    </row>
    <row r="986392" spans="1:22">
      <c r="A986392"/>
      <c r="B986392"/>
      <c r="C986392"/>
      <c r="D986392"/>
      <c r="E986392"/>
      <c r="F986392"/>
      <c r="G986392"/>
      <c r="H986392"/>
      <c r="I986392"/>
      <c r="J986392"/>
      <c r="K986392"/>
      <c r="L986392"/>
      <c r="M986392"/>
      <c r="N986392"/>
      <c r="O986392"/>
      <c r="P986392"/>
      <c r="Q986392"/>
      <c r="R986392"/>
      <c r="S986392"/>
      <c r="T986392"/>
      <c r="U986392"/>
      <c r="V986392"/>
    </row>
    <row r="986393" spans="1:22">
      <c r="A986393"/>
      <c r="B986393"/>
      <c r="C986393"/>
      <c r="D986393"/>
      <c r="E986393"/>
      <c r="F986393"/>
      <c r="G986393"/>
      <c r="H986393"/>
      <c r="I986393"/>
      <c r="J986393"/>
      <c r="K986393"/>
      <c r="L986393"/>
      <c r="M986393"/>
      <c r="N986393"/>
      <c r="O986393"/>
      <c r="P986393"/>
      <c r="Q986393"/>
      <c r="R986393"/>
      <c r="S986393"/>
      <c r="T986393"/>
      <c r="U986393"/>
      <c r="V986393"/>
    </row>
    <row r="986394" spans="1:22">
      <c r="A986394"/>
      <c r="B986394"/>
      <c r="C986394"/>
      <c r="D986394"/>
      <c r="E986394"/>
      <c r="F986394"/>
      <c r="G986394"/>
      <c r="H986394"/>
      <c r="I986394"/>
      <c r="J986394"/>
      <c r="K986394"/>
      <c r="L986394"/>
      <c r="M986394"/>
      <c r="N986394"/>
      <c r="O986394"/>
      <c r="P986394"/>
      <c r="Q986394"/>
      <c r="R986394"/>
      <c r="S986394"/>
      <c r="T986394"/>
      <c r="U986394"/>
      <c r="V986394"/>
    </row>
    <row r="986395" spans="1:22">
      <c r="A986395"/>
      <c r="B986395"/>
      <c r="C986395"/>
      <c r="D986395"/>
      <c r="E986395"/>
      <c r="F986395"/>
      <c r="G986395"/>
      <c r="H986395"/>
      <c r="I986395"/>
      <c r="J986395"/>
      <c r="K986395"/>
      <c r="L986395"/>
      <c r="M986395"/>
      <c r="N986395"/>
      <c r="O986395"/>
      <c r="P986395"/>
      <c r="Q986395"/>
      <c r="R986395"/>
      <c r="S986395"/>
      <c r="T986395"/>
      <c r="U986395"/>
      <c r="V986395"/>
    </row>
    <row r="986396" spans="1:22">
      <c r="A986396"/>
      <c r="B986396"/>
      <c r="C986396"/>
      <c r="D986396"/>
      <c r="E986396"/>
      <c r="F986396"/>
      <c r="G986396"/>
      <c r="H986396"/>
      <c r="I986396"/>
      <c r="J986396"/>
      <c r="K986396"/>
      <c r="L986396"/>
      <c r="M986396"/>
      <c r="N986396"/>
      <c r="O986396"/>
      <c r="P986396"/>
      <c r="Q986396"/>
      <c r="R986396"/>
      <c r="S986396"/>
      <c r="T986396"/>
      <c r="U986396"/>
      <c r="V986396"/>
    </row>
    <row r="986397" spans="1:22">
      <c r="A986397"/>
      <c r="B986397"/>
      <c r="C986397"/>
      <c r="D986397"/>
      <c r="E986397"/>
      <c r="F986397"/>
      <c r="G986397"/>
      <c r="H986397"/>
      <c r="I986397"/>
      <c r="J986397"/>
      <c r="K986397"/>
      <c r="L986397"/>
      <c r="M986397"/>
      <c r="N986397"/>
      <c r="O986397"/>
      <c r="P986397"/>
      <c r="Q986397"/>
      <c r="R986397"/>
      <c r="S986397"/>
      <c r="T986397"/>
      <c r="U986397"/>
      <c r="V986397"/>
    </row>
    <row r="986398" spans="1:22">
      <c r="A986398"/>
      <c r="B986398"/>
      <c r="C986398"/>
      <c r="D986398"/>
      <c r="E986398"/>
      <c r="F986398"/>
      <c r="G986398"/>
      <c r="H986398"/>
      <c r="I986398"/>
      <c r="J986398"/>
      <c r="K986398"/>
      <c r="L986398"/>
      <c r="M986398"/>
      <c r="N986398"/>
      <c r="O986398"/>
      <c r="P986398"/>
      <c r="Q986398"/>
      <c r="R986398"/>
      <c r="S986398"/>
      <c r="T986398"/>
      <c r="U986398"/>
      <c r="V986398"/>
    </row>
    <row r="986399" spans="1:22">
      <c r="A986399"/>
      <c r="B986399"/>
      <c r="C986399"/>
      <c r="D986399"/>
      <c r="E986399"/>
      <c r="F986399"/>
      <c r="G986399"/>
      <c r="H986399"/>
      <c r="I986399"/>
      <c r="J986399"/>
      <c r="K986399"/>
      <c r="L986399"/>
      <c r="M986399"/>
      <c r="N986399"/>
      <c r="O986399"/>
      <c r="P986399"/>
      <c r="Q986399"/>
      <c r="R986399"/>
      <c r="S986399"/>
      <c r="T986399"/>
      <c r="U986399"/>
      <c r="V986399"/>
    </row>
    <row r="986400" spans="1:22">
      <c r="A986400"/>
      <c r="B986400"/>
      <c r="C986400"/>
      <c r="D986400"/>
      <c r="E986400"/>
      <c r="F986400"/>
      <c r="G986400"/>
      <c r="H986400"/>
      <c r="I986400"/>
      <c r="J986400"/>
      <c r="K986400"/>
      <c r="L986400"/>
      <c r="M986400"/>
      <c r="N986400"/>
      <c r="O986400"/>
      <c r="P986400"/>
      <c r="Q986400"/>
      <c r="R986400"/>
      <c r="S986400"/>
      <c r="T986400"/>
      <c r="U986400"/>
      <c r="V986400"/>
    </row>
    <row r="986401" spans="1:22">
      <c r="A986401"/>
      <c r="B986401"/>
      <c r="C986401"/>
      <c r="D986401"/>
      <c r="E986401"/>
      <c r="F986401"/>
      <c r="G986401"/>
      <c r="H986401"/>
      <c r="I986401"/>
      <c r="J986401"/>
      <c r="K986401"/>
      <c r="L986401"/>
      <c r="M986401"/>
      <c r="N986401"/>
      <c r="O986401"/>
      <c r="P986401"/>
      <c r="Q986401"/>
      <c r="R986401"/>
      <c r="S986401"/>
      <c r="T986401"/>
      <c r="U986401"/>
      <c r="V986401"/>
    </row>
    <row r="986402" spans="1:22">
      <c r="A986402"/>
      <c r="B986402"/>
      <c r="C986402"/>
      <c r="D986402"/>
      <c r="E986402"/>
      <c r="F986402"/>
      <c r="G986402"/>
      <c r="H986402"/>
      <c r="I986402"/>
      <c r="J986402"/>
      <c r="K986402"/>
      <c r="L986402"/>
      <c r="M986402"/>
      <c r="N986402"/>
      <c r="O986402"/>
      <c r="P986402"/>
      <c r="Q986402"/>
      <c r="R986402"/>
      <c r="S986402"/>
      <c r="T986402"/>
      <c r="U986402"/>
      <c r="V986402"/>
    </row>
    <row r="986403" spans="1:22">
      <c r="A986403"/>
      <c r="B986403"/>
      <c r="C986403"/>
      <c r="D986403"/>
      <c r="E986403"/>
      <c r="F986403"/>
      <c r="G986403"/>
      <c r="H986403"/>
      <c r="I986403"/>
      <c r="J986403"/>
      <c r="K986403"/>
      <c r="L986403"/>
      <c r="M986403"/>
      <c r="N986403"/>
      <c r="O986403"/>
      <c r="P986403"/>
      <c r="Q986403"/>
      <c r="R986403"/>
      <c r="S986403"/>
      <c r="T986403"/>
      <c r="U986403"/>
      <c r="V986403"/>
    </row>
    <row r="986404" spans="1:22">
      <c r="A986404"/>
      <c r="B986404"/>
      <c r="C986404"/>
      <c r="D986404"/>
      <c r="E986404"/>
      <c r="F986404"/>
      <c r="G986404"/>
      <c r="H986404"/>
      <c r="I986404"/>
      <c r="J986404"/>
      <c r="K986404"/>
      <c r="L986404"/>
      <c r="M986404"/>
      <c r="N986404"/>
      <c r="O986404"/>
      <c r="P986404"/>
      <c r="Q986404"/>
      <c r="R986404"/>
      <c r="S986404"/>
      <c r="T986404"/>
      <c r="U986404"/>
      <c r="V986404"/>
    </row>
    <row r="986405" spans="1:22">
      <c r="A986405"/>
      <c r="B986405"/>
      <c r="C986405"/>
      <c r="D986405"/>
      <c r="E986405"/>
      <c r="F986405"/>
      <c r="G986405"/>
      <c r="H986405"/>
      <c r="I986405"/>
      <c r="J986405"/>
      <c r="K986405"/>
      <c r="L986405"/>
      <c r="M986405"/>
      <c r="N986405"/>
      <c r="O986405"/>
      <c r="P986405"/>
      <c r="Q986405"/>
      <c r="R986405"/>
      <c r="S986405"/>
      <c r="T986405"/>
      <c r="U986405"/>
      <c r="V986405"/>
    </row>
    <row r="986406" spans="1:22">
      <c r="A986406"/>
      <c r="B986406"/>
      <c r="C986406"/>
      <c r="D986406"/>
      <c r="E986406"/>
      <c r="F986406"/>
      <c r="G986406"/>
      <c r="H986406"/>
      <c r="I986406"/>
      <c r="J986406"/>
      <c r="K986406"/>
      <c r="L986406"/>
      <c r="M986406"/>
      <c r="N986406"/>
      <c r="O986406"/>
      <c r="P986406"/>
      <c r="Q986406"/>
      <c r="R986406"/>
      <c r="S986406"/>
      <c r="T986406"/>
      <c r="U986406"/>
      <c r="V986406"/>
    </row>
    <row r="986407" spans="1:22">
      <c r="A986407"/>
      <c r="B986407"/>
      <c r="C986407"/>
      <c r="D986407"/>
      <c r="E986407"/>
      <c r="F986407"/>
      <c r="G986407"/>
      <c r="H986407"/>
      <c r="I986407"/>
      <c r="J986407"/>
      <c r="K986407"/>
      <c r="L986407"/>
      <c r="M986407"/>
      <c r="N986407"/>
      <c r="O986407"/>
      <c r="P986407"/>
      <c r="Q986407"/>
      <c r="R986407"/>
      <c r="S986407"/>
      <c r="T986407"/>
      <c r="U986407"/>
      <c r="V986407"/>
    </row>
    <row r="986408" spans="1:22">
      <c r="A986408"/>
      <c r="B986408"/>
      <c r="C986408"/>
      <c r="D986408"/>
      <c r="E986408"/>
      <c r="F986408"/>
      <c r="G986408"/>
      <c r="H986408"/>
      <c r="I986408"/>
      <c r="J986408"/>
      <c r="K986408"/>
      <c r="L986408"/>
      <c r="M986408"/>
      <c r="N986408"/>
      <c r="O986408"/>
      <c r="P986408"/>
      <c r="Q986408"/>
      <c r="R986408"/>
      <c r="S986408"/>
      <c r="T986408"/>
      <c r="U986408"/>
      <c r="V986408"/>
    </row>
    <row r="986409" spans="1:22">
      <c r="A986409"/>
      <c r="B986409"/>
      <c r="C986409"/>
      <c r="D986409"/>
      <c r="E986409"/>
      <c r="F986409"/>
      <c r="G986409"/>
      <c r="H986409"/>
      <c r="I986409"/>
      <c r="J986409"/>
      <c r="K986409"/>
      <c r="L986409"/>
      <c r="M986409"/>
      <c r="N986409"/>
      <c r="O986409"/>
      <c r="P986409"/>
      <c r="Q986409"/>
      <c r="R986409"/>
      <c r="S986409"/>
      <c r="T986409"/>
      <c r="U986409"/>
      <c r="V986409"/>
    </row>
    <row r="986410" spans="1:22">
      <c r="A986410"/>
      <c r="B986410"/>
      <c r="C986410"/>
      <c r="D986410"/>
      <c r="E986410"/>
      <c r="F986410"/>
      <c r="G986410"/>
      <c r="H986410"/>
      <c r="I986410"/>
      <c r="J986410"/>
      <c r="K986410"/>
      <c r="L986410"/>
      <c r="M986410"/>
      <c r="N986410"/>
      <c r="O986410"/>
      <c r="P986410"/>
      <c r="Q986410"/>
      <c r="R986410"/>
      <c r="S986410"/>
      <c r="T986410"/>
      <c r="U986410"/>
      <c r="V986410"/>
    </row>
    <row r="986411" spans="1:22">
      <c r="A986411"/>
      <c r="B986411"/>
      <c r="C986411"/>
      <c r="D986411"/>
      <c r="E986411"/>
      <c r="F986411"/>
      <c r="G986411"/>
      <c r="H986411"/>
      <c r="I986411"/>
      <c r="J986411"/>
      <c r="K986411"/>
      <c r="L986411"/>
      <c r="M986411"/>
      <c r="N986411"/>
      <c r="O986411"/>
      <c r="P986411"/>
      <c r="Q986411"/>
      <c r="R986411"/>
      <c r="S986411"/>
      <c r="T986411"/>
      <c r="U986411"/>
      <c r="V986411"/>
    </row>
    <row r="986412" spans="1:22">
      <c r="A986412"/>
      <c r="B986412"/>
      <c r="C986412"/>
      <c r="D986412"/>
      <c r="E986412"/>
      <c r="F986412"/>
      <c r="G986412"/>
      <c r="H986412"/>
      <c r="I986412"/>
      <c r="J986412"/>
      <c r="K986412"/>
      <c r="L986412"/>
      <c r="M986412"/>
      <c r="N986412"/>
      <c r="O986412"/>
      <c r="P986412"/>
      <c r="Q986412"/>
      <c r="R986412"/>
      <c r="S986412"/>
      <c r="T986412"/>
      <c r="U986412"/>
      <c r="V986412"/>
    </row>
    <row r="986413" spans="1:22">
      <c r="A986413"/>
      <c r="B986413"/>
      <c r="C986413"/>
      <c r="D986413"/>
      <c r="E986413"/>
      <c r="F986413"/>
      <c r="G986413"/>
      <c r="H986413"/>
      <c r="I986413"/>
      <c r="J986413"/>
      <c r="K986413"/>
      <c r="L986413"/>
      <c r="M986413"/>
      <c r="N986413"/>
      <c r="O986413"/>
      <c r="P986413"/>
      <c r="Q986413"/>
      <c r="R986413"/>
      <c r="S986413"/>
      <c r="T986413"/>
      <c r="U986413"/>
      <c r="V986413"/>
    </row>
    <row r="986414" spans="1:22">
      <c r="A986414"/>
      <c r="B986414"/>
      <c r="C986414"/>
      <c r="D986414"/>
      <c r="E986414"/>
      <c r="F986414"/>
      <c r="G986414"/>
      <c r="H986414"/>
      <c r="I986414"/>
      <c r="J986414"/>
      <c r="K986414"/>
      <c r="L986414"/>
      <c r="M986414"/>
      <c r="N986414"/>
      <c r="O986414"/>
      <c r="P986414"/>
      <c r="Q986414"/>
      <c r="R986414"/>
      <c r="S986414"/>
      <c r="T986414"/>
      <c r="U986414"/>
      <c r="V986414"/>
    </row>
    <row r="986415" spans="1:22">
      <c r="A986415"/>
      <c r="B986415"/>
      <c r="C986415"/>
      <c r="D986415"/>
      <c r="E986415"/>
      <c r="F986415"/>
      <c r="G986415"/>
      <c r="H986415"/>
      <c r="I986415"/>
      <c r="J986415"/>
      <c r="K986415"/>
      <c r="L986415"/>
      <c r="M986415"/>
      <c r="N986415"/>
      <c r="O986415"/>
      <c r="P986415"/>
      <c r="Q986415"/>
      <c r="R986415"/>
      <c r="S986415"/>
      <c r="T986415"/>
      <c r="U986415"/>
      <c r="V986415"/>
    </row>
    <row r="986416" spans="1:22">
      <c r="A986416"/>
      <c r="B986416"/>
      <c r="C986416"/>
      <c r="D986416"/>
      <c r="E986416"/>
      <c r="F986416"/>
      <c r="G986416"/>
      <c r="H986416"/>
      <c r="I986416"/>
      <c r="J986416"/>
      <c r="K986416"/>
      <c r="L986416"/>
      <c r="M986416"/>
      <c r="N986416"/>
      <c r="O986416"/>
      <c r="P986416"/>
      <c r="Q986416"/>
      <c r="R986416"/>
      <c r="S986416"/>
      <c r="T986416"/>
      <c r="U986416"/>
      <c r="V986416"/>
    </row>
    <row r="986417" spans="1:22">
      <c r="A986417"/>
      <c r="B986417"/>
      <c r="C986417"/>
      <c r="D986417"/>
      <c r="E986417"/>
      <c r="F986417"/>
      <c r="G986417"/>
      <c r="H986417"/>
      <c r="I986417"/>
      <c r="J986417"/>
      <c r="K986417"/>
      <c r="L986417"/>
      <c r="M986417"/>
      <c r="N986417"/>
      <c r="O986417"/>
      <c r="P986417"/>
      <c r="Q986417"/>
      <c r="R986417"/>
      <c r="S986417"/>
      <c r="T986417"/>
      <c r="U986417"/>
      <c r="V986417"/>
    </row>
    <row r="986418" spans="1:22">
      <c r="A986418"/>
      <c r="B986418"/>
      <c r="C986418"/>
      <c r="D986418"/>
      <c r="E986418"/>
      <c r="F986418"/>
      <c r="G986418"/>
      <c r="H986418"/>
      <c r="I986418"/>
      <c r="J986418"/>
      <c r="K986418"/>
      <c r="L986418"/>
      <c r="M986418"/>
      <c r="N986418"/>
      <c r="O986418"/>
      <c r="P986418"/>
      <c r="Q986418"/>
      <c r="R986418"/>
      <c r="S986418"/>
      <c r="T986418"/>
      <c r="U986418"/>
      <c r="V986418"/>
    </row>
    <row r="986419" spans="1:22">
      <c r="A986419"/>
      <c r="B986419"/>
      <c r="C986419"/>
      <c r="D986419"/>
      <c r="E986419"/>
      <c r="F986419"/>
      <c r="G986419"/>
      <c r="H986419"/>
      <c r="I986419"/>
      <c r="J986419"/>
      <c r="K986419"/>
      <c r="L986419"/>
      <c r="M986419"/>
      <c r="N986419"/>
      <c r="O986419"/>
      <c r="P986419"/>
      <c r="Q986419"/>
      <c r="R986419"/>
      <c r="S986419"/>
      <c r="T986419"/>
      <c r="U986419"/>
      <c r="V986419"/>
    </row>
    <row r="986420" spans="1:22">
      <c r="A986420"/>
      <c r="B986420"/>
      <c r="C986420"/>
      <c r="D986420"/>
      <c r="E986420"/>
      <c r="F986420"/>
      <c r="G986420"/>
      <c r="H986420"/>
      <c r="I986420"/>
      <c r="J986420"/>
      <c r="K986420"/>
      <c r="L986420"/>
      <c r="M986420"/>
      <c r="N986420"/>
      <c r="O986420"/>
      <c r="P986420"/>
      <c r="Q986420"/>
      <c r="R986420"/>
      <c r="S986420"/>
      <c r="T986420"/>
      <c r="U986420"/>
      <c r="V986420"/>
    </row>
    <row r="986421" spans="1:22">
      <c r="A986421"/>
      <c r="B986421"/>
      <c r="C986421"/>
      <c r="D986421"/>
      <c r="E986421"/>
      <c r="F986421"/>
      <c r="G986421"/>
      <c r="H986421"/>
      <c r="I986421"/>
      <c r="J986421"/>
      <c r="K986421"/>
      <c r="L986421"/>
      <c r="M986421"/>
      <c r="N986421"/>
      <c r="O986421"/>
      <c r="P986421"/>
      <c r="Q986421"/>
      <c r="R986421"/>
      <c r="S986421"/>
      <c r="T986421"/>
      <c r="U986421"/>
      <c r="V986421"/>
    </row>
    <row r="986422" spans="1:22">
      <c r="A986422"/>
      <c r="B986422"/>
      <c r="C986422"/>
      <c r="D986422"/>
      <c r="E986422"/>
      <c r="F986422"/>
      <c r="G986422"/>
      <c r="H986422"/>
      <c r="I986422"/>
      <c r="J986422"/>
      <c r="K986422"/>
      <c r="L986422"/>
      <c r="M986422"/>
      <c r="N986422"/>
      <c r="O986422"/>
      <c r="P986422"/>
      <c r="Q986422"/>
      <c r="R986422"/>
      <c r="S986422"/>
      <c r="T986422"/>
      <c r="U986422"/>
      <c r="V986422"/>
    </row>
    <row r="986423" spans="1:22">
      <c r="A986423"/>
      <c r="B986423"/>
      <c r="C986423"/>
      <c r="D986423"/>
      <c r="E986423"/>
      <c r="F986423"/>
      <c r="G986423"/>
      <c r="H986423"/>
      <c r="I986423"/>
      <c r="J986423"/>
      <c r="K986423"/>
      <c r="L986423"/>
      <c r="M986423"/>
      <c r="N986423"/>
      <c r="O986423"/>
      <c r="P986423"/>
      <c r="Q986423"/>
      <c r="R986423"/>
      <c r="S986423"/>
      <c r="T986423"/>
      <c r="U986423"/>
      <c r="V986423"/>
    </row>
    <row r="986424" spans="1:22">
      <c r="A986424"/>
      <c r="B986424"/>
      <c r="C986424"/>
      <c r="D986424"/>
      <c r="E986424"/>
      <c r="F986424"/>
      <c r="G986424"/>
      <c r="H986424"/>
      <c r="I986424"/>
      <c r="J986424"/>
      <c r="K986424"/>
      <c r="L986424"/>
      <c r="M986424"/>
      <c r="N986424"/>
      <c r="O986424"/>
      <c r="P986424"/>
      <c r="Q986424"/>
      <c r="R986424"/>
      <c r="S986424"/>
      <c r="T986424"/>
      <c r="U986424"/>
      <c r="V986424"/>
    </row>
    <row r="986425" spans="1:22">
      <c r="A986425"/>
      <c r="B986425"/>
      <c r="C986425"/>
      <c r="D986425"/>
      <c r="E986425"/>
      <c r="F986425"/>
      <c r="G986425"/>
      <c r="H986425"/>
      <c r="I986425"/>
      <c r="J986425"/>
      <c r="K986425"/>
      <c r="L986425"/>
      <c r="M986425"/>
      <c r="N986425"/>
      <c r="O986425"/>
      <c r="P986425"/>
      <c r="Q986425"/>
      <c r="R986425"/>
      <c r="S986425"/>
      <c r="T986425"/>
      <c r="U986425"/>
      <c r="V986425"/>
    </row>
    <row r="986426" spans="1:22">
      <c r="A986426"/>
      <c r="B986426"/>
      <c r="C986426"/>
      <c r="D986426"/>
      <c r="E986426"/>
      <c r="F986426"/>
      <c r="G986426"/>
      <c r="H986426"/>
      <c r="I986426"/>
      <c r="J986426"/>
      <c r="K986426"/>
      <c r="L986426"/>
      <c r="M986426"/>
      <c r="N986426"/>
      <c r="O986426"/>
      <c r="P986426"/>
      <c r="Q986426"/>
      <c r="R986426"/>
      <c r="S986426"/>
      <c r="T986426"/>
      <c r="U986426"/>
      <c r="V986426"/>
    </row>
    <row r="986427" spans="1:22">
      <c r="A986427"/>
      <c r="B986427"/>
      <c r="C986427"/>
      <c r="D986427"/>
      <c r="E986427"/>
      <c r="F986427"/>
      <c r="G986427"/>
      <c r="H986427"/>
      <c r="I986427"/>
      <c r="J986427"/>
      <c r="K986427"/>
      <c r="L986427"/>
      <c r="M986427"/>
      <c r="N986427"/>
      <c r="O986427"/>
      <c r="P986427"/>
      <c r="Q986427"/>
      <c r="R986427"/>
      <c r="S986427"/>
      <c r="T986427"/>
      <c r="U986427"/>
      <c r="V986427"/>
    </row>
    <row r="986428" spans="1:22">
      <c r="A986428"/>
      <c r="B986428"/>
      <c r="C986428"/>
      <c r="D986428"/>
      <c r="E986428"/>
      <c r="F986428"/>
      <c r="G986428"/>
      <c r="H986428"/>
      <c r="I986428"/>
      <c r="J986428"/>
      <c r="K986428"/>
      <c r="L986428"/>
      <c r="M986428"/>
      <c r="N986428"/>
      <c r="O986428"/>
      <c r="P986428"/>
      <c r="Q986428"/>
      <c r="R986428"/>
      <c r="S986428"/>
      <c r="T986428"/>
      <c r="U986428"/>
      <c r="V986428"/>
    </row>
    <row r="986429" spans="1:22">
      <c r="A986429"/>
      <c r="B986429"/>
      <c r="C986429"/>
      <c r="D986429"/>
      <c r="E986429"/>
      <c r="F986429"/>
      <c r="G986429"/>
      <c r="H986429"/>
      <c r="I986429"/>
      <c r="J986429"/>
      <c r="K986429"/>
      <c r="L986429"/>
      <c r="M986429"/>
      <c r="N986429"/>
      <c r="O986429"/>
      <c r="P986429"/>
      <c r="Q986429"/>
      <c r="R986429"/>
      <c r="S986429"/>
      <c r="T986429"/>
      <c r="U986429"/>
      <c r="V986429"/>
    </row>
    <row r="986430" spans="1:22">
      <c r="A986430"/>
      <c r="B986430"/>
      <c r="C986430"/>
      <c r="D986430"/>
      <c r="E986430"/>
      <c r="F986430"/>
      <c r="G986430"/>
      <c r="H986430"/>
      <c r="I986430"/>
      <c r="J986430"/>
      <c r="K986430"/>
      <c r="L986430"/>
      <c r="M986430"/>
      <c r="N986430"/>
      <c r="O986430"/>
      <c r="P986430"/>
      <c r="Q986430"/>
      <c r="R986430"/>
      <c r="S986430"/>
      <c r="T986430"/>
      <c r="U986430"/>
      <c r="V986430"/>
    </row>
    <row r="986431" spans="1:22">
      <c r="A986431"/>
      <c r="B986431"/>
      <c r="C986431"/>
      <c r="D986431"/>
      <c r="E986431"/>
      <c r="F986431"/>
      <c r="G986431"/>
      <c r="H986431"/>
      <c r="I986431"/>
      <c r="J986431"/>
      <c r="K986431"/>
      <c r="L986431"/>
      <c r="M986431"/>
      <c r="N986431"/>
      <c r="O986431"/>
      <c r="P986431"/>
      <c r="Q986431"/>
      <c r="R986431"/>
      <c r="S986431"/>
      <c r="T986431"/>
      <c r="U986431"/>
      <c r="V986431"/>
    </row>
    <row r="986432" spans="1:22">
      <c r="A986432"/>
      <c r="B986432"/>
      <c r="C986432"/>
      <c r="D986432"/>
      <c r="E986432"/>
      <c r="F986432"/>
      <c r="G986432"/>
      <c r="H986432"/>
      <c r="I986432"/>
      <c r="J986432"/>
      <c r="K986432"/>
      <c r="L986432"/>
      <c r="M986432"/>
      <c r="N986432"/>
      <c r="O986432"/>
      <c r="P986432"/>
      <c r="Q986432"/>
      <c r="R986432"/>
      <c r="S986432"/>
      <c r="T986432"/>
      <c r="U986432"/>
      <c r="V986432"/>
    </row>
    <row r="986433" spans="1:22">
      <c r="A986433"/>
      <c r="B986433"/>
      <c r="C986433"/>
      <c r="D986433"/>
      <c r="E986433"/>
      <c r="F986433"/>
      <c r="G986433"/>
      <c r="H986433"/>
      <c r="I986433"/>
      <c r="J986433"/>
      <c r="K986433"/>
      <c r="L986433"/>
      <c r="M986433"/>
      <c r="N986433"/>
      <c r="O986433"/>
      <c r="P986433"/>
      <c r="Q986433"/>
      <c r="R986433"/>
      <c r="S986433"/>
      <c r="T986433"/>
      <c r="U986433"/>
      <c r="V986433"/>
    </row>
    <row r="986434" spans="1:22">
      <c r="A986434"/>
      <c r="B986434"/>
      <c r="C986434"/>
      <c r="D986434"/>
      <c r="E986434"/>
      <c r="F986434"/>
      <c r="G986434"/>
      <c r="H986434"/>
      <c r="I986434"/>
      <c r="J986434"/>
      <c r="K986434"/>
      <c r="L986434"/>
      <c r="M986434"/>
      <c r="N986434"/>
      <c r="O986434"/>
      <c r="P986434"/>
      <c r="Q986434"/>
      <c r="R986434"/>
      <c r="S986434"/>
      <c r="T986434"/>
      <c r="U986434"/>
      <c r="V986434"/>
    </row>
    <row r="986435" spans="1:22">
      <c r="A986435"/>
      <c r="B986435"/>
      <c r="C986435"/>
      <c r="D986435"/>
      <c r="E986435"/>
      <c r="F986435"/>
      <c r="G986435"/>
      <c r="H986435"/>
      <c r="I986435"/>
      <c r="J986435"/>
      <c r="K986435"/>
      <c r="L986435"/>
      <c r="M986435"/>
      <c r="N986435"/>
      <c r="O986435"/>
      <c r="P986435"/>
      <c r="Q986435"/>
      <c r="R986435"/>
      <c r="S986435"/>
      <c r="T986435"/>
      <c r="U986435"/>
      <c r="V986435"/>
    </row>
    <row r="986436" spans="1:22">
      <c r="A986436"/>
      <c r="B986436"/>
      <c r="C986436"/>
      <c r="D986436"/>
      <c r="E986436"/>
      <c r="F986436"/>
      <c r="G986436"/>
      <c r="H986436"/>
      <c r="I986436"/>
      <c r="J986436"/>
      <c r="K986436"/>
      <c r="L986436"/>
      <c r="M986436"/>
      <c r="N986436"/>
      <c r="O986436"/>
      <c r="P986436"/>
      <c r="Q986436"/>
      <c r="R986436"/>
      <c r="S986436"/>
      <c r="T986436"/>
      <c r="U986436"/>
      <c r="V986436"/>
    </row>
    <row r="986437" spans="1:22">
      <c r="A986437"/>
      <c r="B986437"/>
      <c r="C986437"/>
      <c r="D986437"/>
      <c r="E986437"/>
      <c r="F986437"/>
      <c r="G986437"/>
      <c r="H986437"/>
      <c r="I986437"/>
      <c r="J986437"/>
      <c r="K986437"/>
      <c r="L986437"/>
      <c r="M986437"/>
      <c r="N986437"/>
      <c r="O986437"/>
      <c r="P986437"/>
      <c r="Q986437"/>
      <c r="R986437"/>
      <c r="S986437"/>
      <c r="T986437"/>
      <c r="U986437"/>
      <c r="V986437"/>
    </row>
    <row r="986438" spans="1:22">
      <c r="A986438"/>
      <c r="B986438"/>
      <c r="C986438"/>
      <c r="D986438"/>
      <c r="E986438"/>
      <c r="F986438"/>
      <c r="G986438"/>
      <c r="H986438"/>
      <c r="I986438"/>
      <c r="J986438"/>
      <c r="K986438"/>
      <c r="L986438"/>
      <c r="M986438"/>
      <c r="N986438"/>
      <c r="O986438"/>
      <c r="P986438"/>
      <c r="Q986438"/>
      <c r="R986438"/>
      <c r="S986438"/>
      <c r="T986438"/>
      <c r="U986438"/>
      <c r="V986438"/>
    </row>
    <row r="986439" spans="1:22">
      <c r="A986439"/>
      <c r="B986439"/>
      <c r="C986439"/>
      <c r="D986439"/>
      <c r="E986439"/>
      <c r="F986439"/>
      <c r="G986439"/>
      <c r="H986439"/>
      <c r="I986439"/>
      <c r="J986439"/>
      <c r="K986439"/>
      <c r="L986439"/>
      <c r="M986439"/>
      <c r="N986439"/>
      <c r="O986439"/>
      <c r="P986439"/>
      <c r="Q986439"/>
      <c r="R986439"/>
      <c r="S986439"/>
      <c r="T986439"/>
      <c r="U986439"/>
      <c r="V986439"/>
    </row>
    <row r="986440" spans="1:22">
      <c r="A986440"/>
      <c r="B986440"/>
      <c r="C986440"/>
      <c r="D986440"/>
      <c r="E986440"/>
      <c r="F986440"/>
      <c r="G986440"/>
      <c r="H986440"/>
      <c r="I986440"/>
      <c r="J986440"/>
      <c r="K986440"/>
      <c r="L986440"/>
      <c r="M986440"/>
      <c r="N986440"/>
      <c r="O986440"/>
      <c r="P986440"/>
      <c r="Q986440"/>
      <c r="R986440"/>
      <c r="S986440"/>
      <c r="T986440"/>
      <c r="U986440"/>
      <c r="V986440"/>
    </row>
    <row r="986441" spans="1:22">
      <c r="A986441"/>
      <c r="B986441"/>
      <c r="C986441"/>
      <c r="D986441"/>
      <c r="E986441"/>
      <c r="F986441"/>
      <c r="G986441"/>
      <c r="H986441"/>
      <c r="I986441"/>
      <c r="J986441"/>
      <c r="K986441"/>
      <c r="L986441"/>
      <c r="M986441"/>
      <c r="N986441"/>
      <c r="O986441"/>
      <c r="P986441"/>
      <c r="Q986441"/>
      <c r="R986441"/>
      <c r="S986441"/>
      <c r="T986441"/>
      <c r="U986441"/>
      <c r="V986441"/>
    </row>
    <row r="986442" spans="1:22">
      <c r="A986442"/>
      <c r="B986442"/>
      <c r="C986442"/>
      <c r="D986442"/>
      <c r="E986442"/>
      <c r="F986442"/>
      <c r="G986442"/>
      <c r="H986442"/>
      <c r="I986442"/>
      <c r="J986442"/>
      <c r="K986442"/>
      <c r="L986442"/>
      <c r="M986442"/>
      <c r="N986442"/>
      <c r="O986442"/>
      <c r="P986442"/>
      <c r="Q986442"/>
      <c r="R986442"/>
      <c r="S986442"/>
      <c r="T986442"/>
      <c r="U986442"/>
      <c r="V986442"/>
    </row>
    <row r="986443" spans="1:22">
      <c r="A986443"/>
      <c r="B986443"/>
      <c r="C986443"/>
      <c r="D986443"/>
      <c r="E986443"/>
      <c r="F986443"/>
      <c r="G986443"/>
      <c r="H986443"/>
      <c r="I986443"/>
      <c r="J986443"/>
      <c r="K986443"/>
      <c r="L986443"/>
      <c r="M986443"/>
      <c r="N986443"/>
      <c r="O986443"/>
      <c r="P986443"/>
      <c r="Q986443"/>
      <c r="R986443"/>
      <c r="S986443"/>
      <c r="T986443"/>
      <c r="U986443"/>
      <c r="V986443"/>
    </row>
    <row r="986444" spans="1:22">
      <c r="A986444"/>
      <c r="B986444"/>
      <c r="C986444"/>
      <c r="D986444"/>
      <c r="E986444"/>
      <c r="F986444"/>
      <c r="G986444"/>
      <c r="H986444"/>
      <c r="I986444"/>
      <c r="J986444"/>
      <c r="K986444"/>
      <c r="L986444"/>
      <c r="M986444"/>
      <c r="N986444"/>
      <c r="O986444"/>
      <c r="P986444"/>
      <c r="Q986444"/>
      <c r="R986444"/>
      <c r="S986444"/>
      <c r="T986444"/>
      <c r="U986444"/>
      <c r="V986444"/>
    </row>
    <row r="986445" spans="1:22">
      <c r="A986445"/>
      <c r="B986445"/>
      <c r="C986445"/>
      <c r="D986445"/>
      <c r="E986445"/>
      <c r="F986445"/>
      <c r="G986445"/>
      <c r="H986445"/>
      <c r="I986445"/>
      <c r="J986445"/>
      <c r="K986445"/>
      <c r="L986445"/>
      <c r="M986445"/>
      <c r="N986445"/>
      <c r="O986445"/>
      <c r="P986445"/>
      <c r="Q986445"/>
      <c r="R986445"/>
      <c r="S986445"/>
      <c r="T986445"/>
      <c r="U986445"/>
      <c r="V986445"/>
    </row>
    <row r="986446" spans="1:22">
      <c r="A986446"/>
      <c r="B986446"/>
      <c r="C986446"/>
      <c r="D986446"/>
      <c r="E986446"/>
      <c r="F986446"/>
      <c r="G986446"/>
      <c r="H986446"/>
      <c r="I986446"/>
      <c r="J986446"/>
      <c r="K986446"/>
      <c r="L986446"/>
      <c r="M986446"/>
      <c r="N986446"/>
      <c r="O986446"/>
      <c r="P986446"/>
      <c r="Q986446"/>
      <c r="R986446"/>
      <c r="S986446"/>
      <c r="T986446"/>
      <c r="U986446"/>
      <c r="V986446"/>
    </row>
    <row r="986447" spans="1:22">
      <c r="A986447"/>
      <c r="B986447"/>
      <c r="C986447"/>
      <c r="D986447"/>
      <c r="E986447"/>
      <c r="F986447"/>
      <c r="G986447"/>
      <c r="H986447"/>
      <c r="I986447"/>
      <c r="J986447"/>
      <c r="K986447"/>
      <c r="L986447"/>
      <c r="M986447"/>
      <c r="N986447"/>
      <c r="O986447"/>
      <c r="P986447"/>
      <c r="Q986447"/>
      <c r="R986447"/>
      <c r="S986447"/>
      <c r="T986447"/>
      <c r="U986447"/>
      <c r="V986447"/>
    </row>
    <row r="986448" spans="1:22">
      <c r="A986448"/>
      <c r="B986448"/>
      <c r="C986448"/>
      <c r="D986448"/>
      <c r="E986448"/>
      <c r="F986448"/>
      <c r="G986448"/>
      <c r="H986448"/>
      <c r="I986448"/>
      <c r="J986448"/>
      <c r="K986448"/>
      <c r="L986448"/>
      <c r="M986448"/>
      <c r="N986448"/>
      <c r="O986448"/>
      <c r="P986448"/>
      <c r="Q986448"/>
      <c r="R986448"/>
      <c r="S986448"/>
      <c r="T986448"/>
      <c r="U986448"/>
      <c r="V986448"/>
    </row>
    <row r="986449" spans="1:22">
      <c r="A986449"/>
      <c r="B986449"/>
      <c r="C986449"/>
      <c r="D986449"/>
      <c r="E986449"/>
      <c r="F986449"/>
      <c r="G986449"/>
      <c r="H986449"/>
      <c r="I986449"/>
      <c r="J986449"/>
      <c r="K986449"/>
      <c r="L986449"/>
      <c r="M986449"/>
      <c r="N986449"/>
      <c r="O986449"/>
      <c r="P986449"/>
      <c r="Q986449"/>
      <c r="R986449"/>
      <c r="S986449"/>
      <c r="T986449"/>
      <c r="U986449"/>
      <c r="V986449"/>
    </row>
    <row r="986450" spans="1:22">
      <c r="A986450"/>
      <c r="B986450"/>
      <c r="C986450"/>
      <c r="D986450"/>
      <c r="E986450"/>
      <c r="F986450"/>
      <c r="G986450"/>
      <c r="H986450"/>
      <c r="I986450"/>
      <c r="J986450"/>
      <c r="K986450"/>
      <c r="L986450"/>
      <c r="M986450"/>
      <c r="N986450"/>
      <c r="O986450"/>
      <c r="P986450"/>
      <c r="Q986450"/>
      <c r="R986450"/>
      <c r="S986450"/>
      <c r="T986450"/>
      <c r="U986450"/>
      <c r="V986450"/>
    </row>
    <row r="986451" spans="1:22">
      <c r="A986451"/>
      <c r="B986451"/>
      <c r="C986451"/>
      <c r="D986451"/>
      <c r="E986451"/>
      <c r="F986451"/>
      <c r="G986451"/>
      <c r="H986451"/>
      <c r="I986451"/>
      <c r="J986451"/>
      <c r="K986451"/>
      <c r="L986451"/>
      <c r="M986451"/>
      <c r="N986451"/>
      <c r="O986451"/>
      <c r="P986451"/>
      <c r="Q986451"/>
      <c r="R986451"/>
      <c r="S986451"/>
      <c r="T986451"/>
      <c r="U986451"/>
      <c r="V986451"/>
    </row>
    <row r="986452" spans="1:22">
      <c r="A986452"/>
      <c r="B986452"/>
      <c r="C986452"/>
      <c r="D986452"/>
      <c r="E986452"/>
      <c r="F986452"/>
      <c r="G986452"/>
      <c r="H986452"/>
      <c r="I986452"/>
      <c r="J986452"/>
      <c r="K986452"/>
      <c r="L986452"/>
      <c r="M986452"/>
      <c r="N986452"/>
      <c r="O986452"/>
      <c r="P986452"/>
      <c r="Q986452"/>
      <c r="R986452"/>
      <c r="S986452"/>
      <c r="T986452"/>
      <c r="U986452"/>
      <c r="V986452"/>
    </row>
    <row r="986453" spans="1:22">
      <c r="A986453"/>
      <c r="B986453"/>
      <c r="C986453"/>
      <c r="D986453"/>
      <c r="E986453"/>
      <c r="F986453"/>
      <c r="G986453"/>
      <c r="H986453"/>
      <c r="I986453"/>
      <c r="J986453"/>
      <c r="K986453"/>
      <c r="L986453"/>
      <c r="M986453"/>
      <c r="N986453"/>
      <c r="O986453"/>
      <c r="P986453"/>
      <c r="Q986453"/>
      <c r="R986453"/>
      <c r="S986453"/>
      <c r="T986453"/>
      <c r="U986453"/>
      <c r="V986453"/>
    </row>
    <row r="986454" spans="1:22">
      <c r="A986454"/>
      <c r="B986454"/>
      <c r="C986454"/>
      <c r="D986454"/>
      <c r="E986454"/>
      <c r="F986454"/>
      <c r="G986454"/>
      <c r="H986454"/>
      <c r="I986454"/>
      <c r="J986454"/>
      <c r="K986454"/>
      <c r="L986454"/>
      <c r="M986454"/>
      <c r="N986454"/>
      <c r="O986454"/>
      <c r="P986454"/>
      <c r="Q986454"/>
      <c r="R986454"/>
      <c r="S986454"/>
      <c r="T986454"/>
      <c r="U986454"/>
      <c r="V986454"/>
    </row>
    <row r="986455" spans="1:22">
      <c r="A986455"/>
      <c r="B986455"/>
      <c r="C986455"/>
      <c r="D986455"/>
      <c r="E986455"/>
      <c r="F986455"/>
      <c r="G986455"/>
      <c r="H986455"/>
      <c r="I986455"/>
      <c r="J986455"/>
      <c r="K986455"/>
      <c r="L986455"/>
      <c r="M986455"/>
      <c r="N986455"/>
      <c r="O986455"/>
      <c r="P986455"/>
      <c r="Q986455"/>
      <c r="R986455"/>
      <c r="S986455"/>
      <c r="T986455"/>
      <c r="U986455"/>
      <c r="V986455"/>
    </row>
    <row r="986456" spans="1:22">
      <c r="A986456"/>
      <c r="B986456"/>
      <c r="C986456"/>
      <c r="D986456"/>
      <c r="E986456"/>
      <c r="F986456"/>
      <c r="G986456"/>
      <c r="H986456"/>
      <c r="I986456"/>
      <c r="J986456"/>
      <c r="K986456"/>
      <c r="L986456"/>
      <c r="M986456"/>
      <c r="N986456"/>
      <c r="O986456"/>
      <c r="P986456"/>
      <c r="Q986456"/>
      <c r="R986456"/>
      <c r="S986456"/>
      <c r="T986456"/>
      <c r="U986456"/>
      <c r="V986456"/>
    </row>
    <row r="986457" spans="1:22">
      <c r="A986457"/>
      <c r="B986457"/>
      <c r="C986457"/>
      <c r="D986457"/>
      <c r="E986457"/>
      <c r="F986457"/>
      <c r="G986457"/>
      <c r="H986457"/>
      <c r="I986457"/>
      <c r="J986457"/>
      <c r="K986457"/>
      <c r="L986457"/>
      <c r="M986457"/>
      <c r="N986457"/>
      <c r="O986457"/>
      <c r="P986457"/>
      <c r="Q986457"/>
      <c r="R986457"/>
      <c r="S986457"/>
      <c r="T986457"/>
      <c r="U986457"/>
      <c r="V986457"/>
    </row>
    <row r="986458" spans="1:22">
      <c r="A986458"/>
      <c r="B986458"/>
      <c r="C986458"/>
      <c r="D986458"/>
      <c r="E986458"/>
      <c r="F986458"/>
      <c r="G986458"/>
      <c r="H986458"/>
      <c r="I986458"/>
      <c r="J986458"/>
      <c r="K986458"/>
      <c r="L986458"/>
      <c r="M986458"/>
      <c r="N986458"/>
      <c r="O986458"/>
      <c r="P986458"/>
      <c r="Q986458"/>
      <c r="R986458"/>
      <c r="S986458"/>
      <c r="T986458"/>
      <c r="U986458"/>
      <c r="V986458"/>
    </row>
    <row r="986459" spans="1:22">
      <c r="A986459"/>
      <c r="B986459"/>
      <c r="C986459"/>
      <c r="D986459"/>
      <c r="E986459"/>
      <c r="F986459"/>
      <c r="G986459"/>
      <c r="H986459"/>
      <c r="I986459"/>
      <c r="J986459"/>
      <c r="K986459"/>
      <c r="L986459"/>
      <c r="M986459"/>
      <c r="N986459"/>
      <c r="O986459"/>
      <c r="P986459"/>
      <c r="Q986459"/>
      <c r="R986459"/>
      <c r="S986459"/>
      <c r="T986459"/>
      <c r="U986459"/>
      <c r="V986459"/>
    </row>
    <row r="986460" spans="1:22">
      <c r="A986460"/>
      <c r="B986460"/>
      <c r="C986460"/>
      <c r="D986460"/>
      <c r="E986460"/>
      <c r="F986460"/>
      <c r="G986460"/>
      <c r="H986460"/>
      <c r="I986460"/>
      <c r="J986460"/>
      <c r="K986460"/>
      <c r="L986460"/>
      <c r="M986460"/>
      <c r="N986460"/>
      <c r="O986460"/>
      <c r="P986460"/>
      <c r="Q986460"/>
      <c r="R986460"/>
      <c r="S986460"/>
      <c r="T986460"/>
      <c r="U986460"/>
      <c r="V986460"/>
    </row>
    <row r="986461" spans="1:22">
      <c r="A986461"/>
      <c r="B986461"/>
      <c r="C986461"/>
      <c r="D986461"/>
      <c r="E986461"/>
      <c r="F986461"/>
      <c r="G986461"/>
      <c r="H986461"/>
      <c r="I986461"/>
      <c r="J986461"/>
      <c r="K986461"/>
      <c r="L986461"/>
      <c r="M986461"/>
      <c r="N986461"/>
      <c r="O986461"/>
      <c r="P986461"/>
      <c r="Q986461"/>
      <c r="R986461"/>
      <c r="S986461"/>
      <c r="T986461"/>
      <c r="U986461"/>
      <c r="V986461"/>
    </row>
    <row r="986462" spans="1:22">
      <c r="A986462"/>
      <c r="B986462"/>
      <c r="C986462"/>
      <c r="D986462"/>
      <c r="E986462"/>
      <c r="F986462"/>
      <c r="G986462"/>
      <c r="H986462"/>
      <c r="I986462"/>
      <c r="J986462"/>
      <c r="K986462"/>
      <c r="L986462"/>
      <c r="M986462"/>
      <c r="N986462"/>
      <c r="O986462"/>
      <c r="P986462"/>
      <c r="Q986462"/>
      <c r="R986462"/>
      <c r="S986462"/>
      <c r="T986462"/>
      <c r="U986462"/>
      <c r="V986462"/>
    </row>
    <row r="986463" spans="1:22">
      <c r="A986463"/>
      <c r="B986463"/>
      <c r="C986463"/>
      <c r="D986463"/>
      <c r="E986463"/>
      <c r="F986463"/>
      <c r="G986463"/>
      <c r="H986463"/>
      <c r="I986463"/>
      <c r="J986463"/>
      <c r="K986463"/>
      <c r="L986463"/>
      <c r="M986463"/>
      <c r="N986463"/>
      <c r="O986463"/>
      <c r="P986463"/>
      <c r="Q986463"/>
      <c r="R986463"/>
      <c r="S986463"/>
      <c r="T986463"/>
      <c r="U986463"/>
      <c r="V986463"/>
    </row>
    <row r="986464" spans="1:22">
      <c r="A986464"/>
      <c r="B986464"/>
      <c r="C986464"/>
      <c r="D986464"/>
      <c r="E986464"/>
      <c r="F986464"/>
      <c r="G986464"/>
      <c r="H986464"/>
      <c r="I986464"/>
      <c r="J986464"/>
      <c r="K986464"/>
      <c r="L986464"/>
      <c r="M986464"/>
      <c r="N986464"/>
      <c r="O986464"/>
      <c r="P986464"/>
      <c r="Q986464"/>
      <c r="R986464"/>
      <c r="S986464"/>
      <c r="T986464"/>
      <c r="U986464"/>
      <c r="V986464"/>
    </row>
    <row r="986465" spans="1:22">
      <c r="A986465"/>
      <c r="B986465"/>
      <c r="C986465"/>
      <c r="D986465"/>
      <c r="E986465"/>
      <c r="F986465"/>
      <c r="G986465"/>
      <c r="H986465"/>
      <c r="I986465"/>
      <c r="J986465"/>
      <c r="K986465"/>
      <c r="L986465"/>
      <c r="M986465"/>
      <c r="N986465"/>
      <c r="O986465"/>
      <c r="P986465"/>
      <c r="Q986465"/>
      <c r="R986465"/>
      <c r="S986465"/>
      <c r="T986465"/>
      <c r="U986465"/>
      <c r="V986465"/>
    </row>
    <row r="986466" spans="1:22">
      <c r="A986466"/>
      <c r="B986466"/>
      <c r="C986466"/>
      <c r="D986466"/>
      <c r="E986466"/>
      <c r="F986466"/>
      <c r="G986466"/>
      <c r="H986466"/>
      <c r="I986466"/>
      <c r="J986466"/>
      <c r="K986466"/>
      <c r="L986466"/>
      <c r="M986466"/>
      <c r="N986466"/>
      <c r="O986466"/>
      <c r="P986466"/>
      <c r="Q986466"/>
      <c r="R986466"/>
      <c r="S986466"/>
      <c r="T986466"/>
      <c r="U986466"/>
      <c r="V986466"/>
    </row>
    <row r="986467" spans="1:22">
      <c r="A986467"/>
      <c r="B986467"/>
      <c r="C986467"/>
      <c r="D986467"/>
      <c r="E986467"/>
      <c r="F986467"/>
      <c r="G986467"/>
      <c r="H986467"/>
      <c r="I986467"/>
      <c r="J986467"/>
      <c r="K986467"/>
      <c r="L986467"/>
      <c r="M986467"/>
      <c r="N986467"/>
      <c r="O986467"/>
      <c r="P986467"/>
      <c r="Q986467"/>
      <c r="R986467"/>
      <c r="S986467"/>
      <c r="T986467"/>
      <c r="U986467"/>
      <c r="V986467"/>
    </row>
    <row r="986468" spans="1:22">
      <c r="A986468"/>
      <c r="B986468"/>
      <c r="C986468"/>
      <c r="D986468"/>
      <c r="E986468"/>
      <c r="F986468"/>
      <c r="G986468"/>
      <c r="H986468"/>
      <c r="I986468"/>
      <c r="J986468"/>
      <c r="K986468"/>
      <c r="L986468"/>
      <c r="M986468"/>
      <c r="N986468"/>
      <c r="O986468"/>
      <c r="P986468"/>
      <c r="Q986468"/>
      <c r="R986468"/>
      <c r="S986468"/>
      <c r="T986468"/>
      <c r="U986468"/>
      <c r="V986468"/>
    </row>
    <row r="986469" spans="1:22">
      <c r="A986469"/>
      <c r="B986469"/>
      <c r="C986469"/>
      <c r="D986469"/>
      <c r="E986469"/>
      <c r="F986469"/>
      <c r="G986469"/>
      <c r="H986469"/>
      <c r="I986469"/>
      <c r="J986469"/>
      <c r="K986469"/>
      <c r="L986469"/>
      <c r="M986469"/>
      <c r="N986469"/>
      <c r="O986469"/>
      <c r="P986469"/>
      <c r="Q986469"/>
      <c r="R986469"/>
      <c r="S986469"/>
      <c r="T986469"/>
      <c r="U986469"/>
      <c r="V986469"/>
    </row>
    <row r="986470" spans="1:22">
      <c r="A986470"/>
      <c r="B986470"/>
      <c r="C986470"/>
      <c r="D986470"/>
      <c r="E986470"/>
      <c r="F986470"/>
      <c r="G986470"/>
      <c r="H986470"/>
      <c r="I986470"/>
      <c r="J986470"/>
      <c r="K986470"/>
      <c r="L986470"/>
      <c r="M986470"/>
      <c r="N986470"/>
      <c r="O986470"/>
      <c r="P986470"/>
      <c r="Q986470"/>
      <c r="R986470"/>
      <c r="S986470"/>
      <c r="T986470"/>
      <c r="U986470"/>
      <c r="V986470"/>
    </row>
    <row r="986471" spans="1:22">
      <c r="A986471"/>
      <c r="B986471"/>
      <c r="C986471"/>
      <c r="D986471"/>
      <c r="E986471"/>
      <c r="F986471"/>
      <c r="G986471"/>
      <c r="H986471"/>
      <c r="I986471"/>
      <c r="J986471"/>
      <c r="K986471"/>
      <c r="L986471"/>
      <c r="M986471"/>
      <c r="N986471"/>
      <c r="O986471"/>
      <c r="P986471"/>
      <c r="Q986471"/>
      <c r="R986471"/>
      <c r="S986471"/>
      <c r="T986471"/>
      <c r="U986471"/>
      <c r="V986471"/>
    </row>
    <row r="986472" spans="1:22">
      <c r="A986472"/>
      <c r="B986472"/>
      <c r="C986472"/>
      <c r="D986472"/>
      <c r="E986472"/>
      <c r="F986472"/>
      <c r="G986472"/>
      <c r="H986472"/>
      <c r="I986472"/>
      <c r="J986472"/>
      <c r="K986472"/>
      <c r="L986472"/>
      <c r="M986472"/>
      <c r="N986472"/>
      <c r="O986472"/>
      <c r="P986472"/>
      <c r="Q986472"/>
      <c r="R986472"/>
      <c r="S986472"/>
      <c r="T986472"/>
      <c r="U986472"/>
      <c r="V986472"/>
    </row>
    <row r="986473" spans="1:22">
      <c r="A986473"/>
      <c r="B986473"/>
      <c r="C986473"/>
      <c r="D986473"/>
      <c r="E986473"/>
      <c r="F986473"/>
      <c r="G986473"/>
      <c r="H986473"/>
      <c r="I986473"/>
      <c r="J986473"/>
      <c r="K986473"/>
      <c r="L986473"/>
      <c r="M986473"/>
      <c r="N986473"/>
      <c r="O986473"/>
      <c r="P986473"/>
      <c r="Q986473"/>
      <c r="R986473"/>
      <c r="S986473"/>
      <c r="T986473"/>
      <c r="U986473"/>
      <c r="V986473"/>
    </row>
    <row r="986474" spans="1:22">
      <c r="A986474"/>
      <c r="B986474"/>
      <c r="C986474"/>
      <c r="D986474"/>
      <c r="E986474"/>
      <c r="F986474"/>
      <c r="G986474"/>
      <c r="H986474"/>
      <c r="I986474"/>
      <c r="J986474"/>
      <c r="K986474"/>
      <c r="L986474"/>
      <c r="M986474"/>
      <c r="N986474"/>
      <c r="O986474"/>
      <c r="P986474"/>
      <c r="Q986474"/>
      <c r="R986474"/>
      <c r="S986474"/>
      <c r="T986474"/>
      <c r="U986474"/>
      <c r="V986474"/>
    </row>
    <row r="986475" spans="1:22">
      <c r="A986475"/>
      <c r="B986475"/>
      <c r="C986475"/>
      <c r="D986475"/>
      <c r="E986475"/>
      <c r="F986475"/>
      <c r="G986475"/>
      <c r="H986475"/>
      <c r="I986475"/>
      <c r="J986475"/>
      <c r="K986475"/>
      <c r="L986475"/>
      <c r="M986475"/>
      <c r="N986475"/>
      <c r="O986475"/>
      <c r="P986475"/>
      <c r="Q986475"/>
      <c r="R986475"/>
      <c r="S986475"/>
      <c r="T986475"/>
      <c r="U986475"/>
      <c r="V986475"/>
    </row>
    <row r="986476" spans="1:22">
      <c r="A986476"/>
      <c r="B986476"/>
      <c r="C986476"/>
      <c r="D986476"/>
      <c r="E986476"/>
      <c r="F986476"/>
      <c r="G986476"/>
      <c r="H986476"/>
      <c r="I986476"/>
      <c r="J986476"/>
      <c r="K986476"/>
      <c r="L986476"/>
      <c r="M986476"/>
      <c r="N986476"/>
      <c r="O986476"/>
      <c r="P986476"/>
      <c r="Q986476"/>
      <c r="R986476"/>
      <c r="S986476"/>
      <c r="T986476"/>
      <c r="U986476"/>
      <c r="V986476"/>
    </row>
    <row r="986477" spans="1:22">
      <c r="A986477"/>
      <c r="B986477"/>
      <c r="C986477"/>
      <c r="D986477"/>
      <c r="E986477"/>
      <c r="F986477"/>
      <c r="G986477"/>
      <c r="H986477"/>
      <c r="I986477"/>
      <c r="J986477"/>
      <c r="K986477"/>
      <c r="L986477"/>
      <c r="M986477"/>
      <c r="N986477"/>
      <c r="O986477"/>
      <c r="P986477"/>
      <c r="Q986477"/>
      <c r="R986477"/>
      <c r="S986477"/>
      <c r="T986477"/>
      <c r="U986477"/>
      <c r="V986477"/>
    </row>
    <row r="986478" spans="1:22">
      <c r="A986478"/>
      <c r="B986478"/>
      <c r="C986478"/>
      <c r="D986478"/>
      <c r="E986478"/>
      <c r="F986478"/>
      <c r="G986478"/>
      <c r="H986478"/>
      <c r="I986478"/>
      <c r="J986478"/>
      <c r="K986478"/>
      <c r="L986478"/>
      <c r="M986478"/>
      <c r="N986478"/>
      <c r="O986478"/>
      <c r="P986478"/>
      <c r="Q986478"/>
      <c r="R986478"/>
      <c r="S986478"/>
      <c r="T986478"/>
      <c r="U986478"/>
      <c r="V986478"/>
    </row>
    <row r="986479" spans="1:22">
      <c r="A986479"/>
      <c r="B986479"/>
      <c r="C986479"/>
      <c r="D986479"/>
      <c r="E986479"/>
      <c r="F986479"/>
      <c r="G986479"/>
      <c r="H986479"/>
      <c r="I986479"/>
      <c r="J986479"/>
      <c r="K986479"/>
      <c r="L986479"/>
      <c r="M986479"/>
      <c r="N986479"/>
      <c r="O986479"/>
      <c r="P986479"/>
      <c r="Q986479"/>
      <c r="R986479"/>
      <c r="S986479"/>
      <c r="T986479"/>
      <c r="U986479"/>
      <c r="V986479"/>
    </row>
    <row r="986480" spans="1:22">
      <c r="A986480"/>
      <c r="B986480"/>
      <c r="C986480"/>
      <c r="D986480"/>
      <c r="E986480"/>
      <c r="F986480"/>
      <c r="G986480"/>
      <c r="H986480"/>
      <c r="I986480"/>
      <c r="J986480"/>
      <c r="K986480"/>
      <c r="L986480"/>
      <c r="M986480"/>
      <c r="N986480"/>
      <c r="O986480"/>
      <c r="P986480"/>
      <c r="Q986480"/>
      <c r="R986480"/>
      <c r="S986480"/>
      <c r="T986480"/>
      <c r="U986480"/>
      <c r="V986480"/>
    </row>
    <row r="986481" spans="1:22">
      <c r="A986481"/>
      <c r="B986481"/>
      <c r="C986481"/>
      <c r="D986481"/>
      <c r="E986481"/>
      <c r="F986481"/>
      <c r="G986481"/>
      <c r="H986481"/>
      <c r="I986481"/>
      <c r="J986481"/>
      <c r="K986481"/>
      <c r="L986481"/>
      <c r="M986481"/>
      <c r="N986481"/>
      <c r="O986481"/>
      <c r="P986481"/>
      <c r="Q986481"/>
      <c r="R986481"/>
      <c r="S986481"/>
      <c r="T986481"/>
      <c r="U986481"/>
      <c r="V986481"/>
    </row>
    <row r="986482" spans="1:22">
      <c r="A986482"/>
      <c r="B986482"/>
      <c r="C986482"/>
      <c r="D986482"/>
      <c r="E986482"/>
      <c r="F986482"/>
      <c r="G986482"/>
      <c r="H986482"/>
      <c r="I986482"/>
      <c r="J986482"/>
      <c r="K986482"/>
      <c r="L986482"/>
      <c r="M986482"/>
      <c r="N986482"/>
      <c r="O986482"/>
      <c r="P986482"/>
      <c r="Q986482"/>
      <c r="R986482"/>
      <c r="S986482"/>
      <c r="T986482"/>
      <c r="U986482"/>
      <c r="V986482"/>
    </row>
    <row r="986483" spans="1:22">
      <c r="A986483"/>
      <c r="B986483"/>
      <c r="C986483"/>
      <c r="D986483"/>
      <c r="E986483"/>
      <c r="F986483"/>
      <c r="G986483"/>
      <c r="H986483"/>
      <c r="I986483"/>
      <c r="J986483"/>
      <c r="K986483"/>
      <c r="L986483"/>
      <c r="M986483"/>
      <c r="N986483"/>
      <c r="O986483"/>
      <c r="P986483"/>
      <c r="Q986483"/>
      <c r="R986483"/>
      <c r="S986483"/>
      <c r="T986483"/>
      <c r="U986483"/>
      <c r="V986483"/>
    </row>
    <row r="986484" spans="1:22">
      <c r="A986484"/>
      <c r="B986484"/>
      <c r="C986484"/>
      <c r="D986484"/>
      <c r="E986484"/>
      <c r="F986484"/>
      <c r="G986484"/>
      <c r="H986484"/>
      <c r="I986484"/>
      <c r="J986484"/>
      <c r="K986484"/>
      <c r="L986484"/>
      <c r="M986484"/>
      <c r="N986484"/>
      <c r="O986484"/>
      <c r="P986484"/>
      <c r="Q986484"/>
      <c r="R986484"/>
      <c r="S986484"/>
      <c r="T986484"/>
      <c r="U986484"/>
      <c r="V986484"/>
    </row>
    <row r="986485" spans="1:22">
      <c r="A986485"/>
      <c r="B986485"/>
      <c r="C986485"/>
      <c r="D986485"/>
      <c r="E986485"/>
      <c r="F986485"/>
      <c r="G986485"/>
      <c r="H986485"/>
      <c r="I986485"/>
      <c r="J986485"/>
      <c r="K986485"/>
      <c r="L986485"/>
      <c r="M986485"/>
      <c r="N986485"/>
      <c r="O986485"/>
      <c r="P986485"/>
      <c r="Q986485"/>
      <c r="R986485"/>
      <c r="S986485"/>
      <c r="T986485"/>
      <c r="U986485"/>
      <c r="V986485"/>
    </row>
    <row r="986486" spans="1:22">
      <c r="A986486"/>
      <c r="B986486"/>
      <c r="C986486"/>
      <c r="D986486"/>
      <c r="E986486"/>
      <c r="F986486"/>
      <c r="G986486"/>
      <c r="H986486"/>
      <c r="I986486"/>
      <c r="J986486"/>
      <c r="K986486"/>
      <c r="L986486"/>
      <c r="M986486"/>
      <c r="N986486"/>
      <c r="O986486"/>
      <c r="P986486"/>
      <c r="Q986486"/>
      <c r="R986486"/>
      <c r="S986486"/>
      <c r="T986486"/>
      <c r="U986486"/>
      <c r="V986486"/>
    </row>
    <row r="986487" spans="1:22">
      <c r="A986487"/>
      <c r="B986487"/>
      <c r="C986487"/>
      <c r="D986487"/>
      <c r="E986487"/>
      <c r="F986487"/>
      <c r="G986487"/>
      <c r="H986487"/>
      <c r="I986487"/>
      <c r="J986487"/>
      <c r="K986487"/>
      <c r="L986487"/>
      <c r="M986487"/>
      <c r="N986487"/>
      <c r="O986487"/>
      <c r="P986487"/>
      <c r="Q986487"/>
      <c r="R986487"/>
      <c r="S986487"/>
      <c r="T986487"/>
      <c r="U986487"/>
      <c r="V986487"/>
    </row>
    <row r="986488" spans="1:22">
      <c r="A986488"/>
      <c r="B986488"/>
      <c r="C986488"/>
      <c r="D986488"/>
      <c r="E986488"/>
      <c r="F986488"/>
      <c r="G986488"/>
      <c r="H986488"/>
      <c r="I986488"/>
      <c r="J986488"/>
      <c r="K986488"/>
      <c r="L986488"/>
      <c r="M986488"/>
      <c r="N986488"/>
      <c r="O986488"/>
      <c r="P986488"/>
      <c r="Q986488"/>
      <c r="R986488"/>
      <c r="S986488"/>
      <c r="T986488"/>
      <c r="U986488"/>
      <c r="V986488"/>
    </row>
    <row r="986489" spans="1:22">
      <c r="A986489"/>
      <c r="B986489"/>
      <c r="C986489"/>
      <c r="D986489"/>
      <c r="E986489"/>
      <c r="F986489"/>
      <c r="G986489"/>
      <c r="H986489"/>
      <c r="I986489"/>
      <c r="J986489"/>
      <c r="K986489"/>
      <c r="L986489"/>
      <c r="M986489"/>
      <c r="N986489"/>
      <c r="O986489"/>
      <c r="P986489"/>
      <c r="Q986489"/>
      <c r="R986489"/>
      <c r="S986489"/>
      <c r="T986489"/>
      <c r="U986489"/>
      <c r="V986489"/>
    </row>
    <row r="986490" spans="1:22">
      <c r="A986490"/>
      <c r="B986490"/>
      <c r="C986490"/>
      <c r="D986490"/>
      <c r="E986490"/>
      <c r="F986490"/>
      <c r="G986490"/>
      <c r="H986490"/>
      <c r="I986490"/>
      <c r="J986490"/>
      <c r="K986490"/>
      <c r="L986490"/>
      <c r="M986490"/>
      <c r="N986490"/>
      <c r="O986490"/>
      <c r="P986490"/>
      <c r="Q986490"/>
      <c r="R986490"/>
      <c r="S986490"/>
      <c r="T986490"/>
      <c r="U986490"/>
      <c r="V986490"/>
    </row>
    <row r="986491" spans="1:22">
      <c r="A986491"/>
      <c r="B986491"/>
      <c r="C986491"/>
      <c r="D986491"/>
      <c r="E986491"/>
      <c r="F986491"/>
      <c r="G986491"/>
      <c r="H986491"/>
      <c r="I986491"/>
      <c r="J986491"/>
      <c r="K986491"/>
      <c r="L986491"/>
      <c r="M986491"/>
      <c r="N986491"/>
      <c r="O986491"/>
      <c r="P986491"/>
      <c r="Q986491"/>
      <c r="R986491"/>
      <c r="S986491"/>
      <c r="T986491"/>
      <c r="U986491"/>
      <c r="V986491"/>
    </row>
    <row r="986492" spans="1:22">
      <c r="A986492"/>
      <c r="B986492"/>
      <c r="C986492"/>
      <c r="D986492"/>
      <c r="E986492"/>
      <c r="F986492"/>
      <c r="G986492"/>
      <c r="H986492"/>
      <c r="I986492"/>
      <c r="J986492"/>
      <c r="K986492"/>
      <c r="L986492"/>
      <c r="M986492"/>
      <c r="N986492"/>
      <c r="O986492"/>
      <c r="P986492"/>
      <c r="Q986492"/>
      <c r="R986492"/>
      <c r="S986492"/>
      <c r="T986492"/>
      <c r="U986492"/>
      <c r="V986492"/>
    </row>
    <row r="986493" spans="1:22">
      <c r="A986493"/>
      <c r="B986493"/>
      <c r="C986493"/>
      <c r="D986493"/>
      <c r="E986493"/>
      <c r="F986493"/>
      <c r="G986493"/>
      <c r="H986493"/>
      <c r="I986493"/>
      <c r="J986493"/>
      <c r="K986493"/>
      <c r="L986493"/>
      <c r="M986493"/>
      <c r="N986493"/>
      <c r="O986493"/>
      <c r="P986493"/>
      <c r="Q986493"/>
      <c r="R986493"/>
      <c r="S986493"/>
      <c r="T986493"/>
      <c r="U986493"/>
      <c r="V986493"/>
    </row>
    <row r="986494" spans="1:22">
      <c r="A986494"/>
      <c r="B986494"/>
      <c r="C986494"/>
      <c r="D986494"/>
      <c r="E986494"/>
      <c r="F986494"/>
      <c r="G986494"/>
      <c r="H986494"/>
      <c r="I986494"/>
      <c r="J986494"/>
      <c r="K986494"/>
      <c r="L986494"/>
      <c r="M986494"/>
      <c r="N986494"/>
      <c r="O986494"/>
      <c r="P986494"/>
      <c r="Q986494"/>
      <c r="R986494"/>
      <c r="S986494"/>
      <c r="T986494"/>
      <c r="U986494"/>
      <c r="V986494"/>
    </row>
    <row r="986495" spans="1:22">
      <c r="A986495"/>
      <c r="B986495"/>
      <c r="C986495"/>
      <c r="D986495"/>
      <c r="E986495"/>
      <c r="F986495"/>
      <c r="G986495"/>
      <c r="H986495"/>
      <c r="I986495"/>
      <c r="J986495"/>
      <c r="K986495"/>
      <c r="L986495"/>
      <c r="M986495"/>
      <c r="N986495"/>
      <c r="O986495"/>
      <c r="P986495"/>
      <c r="Q986495"/>
      <c r="R986495"/>
      <c r="S986495"/>
      <c r="T986495"/>
      <c r="U986495"/>
      <c r="V986495"/>
    </row>
    <row r="986496" spans="1:22">
      <c r="A986496"/>
      <c r="B986496"/>
      <c r="C986496"/>
      <c r="D986496"/>
      <c r="E986496"/>
      <c r="F986496"/>
      <c r="G986496"/>
      <c r="H986496"/>
      <c r="I986496"/>
      <c r="J986496"/>
      <c r="K986496"/>
      <c r="L986496"/>
      <c r="M986496"/>
      <c r="N986496"/>
      <c r="O986496"/>
      <c r="P986496"/>
      <c r="Q986496"/>
      <c r="R986496"/>
      <c r="S986496"/>
      <c r="T986496"/>
      <c r="U986496"/>
      <c r="V986496"/>
    </row>
    <row r="986497" spans="1:22">
      <c r="A986497"/>
      <c r="B986497"/>
      <c r="C986497"/>
      <c r="D986497"/>
      <c r="E986497"/>
      <c r="F986497"/>
      <c r="G986497"/>
      <c r="H986497"/>
      <c r="I986497"/>
      <c r="J986497"/>
      <c r="K986497"/>
      <c r="L986497"/>
      <c r="M986497"/>
      <c r="N986497"/>
      <c r="O986497"/>
      <c r="P986497"/>
      <c r="Q986497"/>
      <c r="R986497"/>
      <c r="S986497"/>
      <c r="T986497"/>
      <c r="U986497"/>
      <c r="V986497"/>
    </row>
    <row r="986498" spans="1:22">
      <c r="A986498"/>
      <c r="B986498"/>
      <c r="C986498"/>
      <c r="D986498"/>
      <c r="E986498"/>
      <c r="F986498"/>
      <c r="G986498"/>
      <c r="H986498"/>
      <c r="I986498"/>
      <c r="J986498"/>
      <c r="K986498"/>
      <c r="L986498"/>
      <c r="M986498"/>
      <c r="N986498"/>
      <c r="O986498"/>
      <c r="P986498"/>
      <c r="Q986498"/>
      <c r="R986498"/>
      <c r="S986498"/>
      <c r="T986498"/>
      <c r="U986498"/>
      <c r="V986498"/>
    </row>
    <row r="986499" spans="1:22">
      <c r="A986499"/>
      <c r="B986499"/>
      <c r="C986499"/>
      <c r="D986499"/>
      <c r="E986499"/>
      <c r="F986499"/>
      <c r="G986499"/>
      <c r="H986499"/>
      <c r="I986499"/>
      <c r="J986499"/>
      <c r="K986499"/>
      <c r="L986499"/>
      <c r="M986499"/>
      <c r="N986499"/>
      <c r="O986499"/>
      <c r="P986499"/>
      <c r="Q986499"/>
      <c r="R986499"/>
      <c r="S986499"/>
      <c r="T986499"/>
      <c r="U986499"/>
      <c r="V986499"/>
    </row>
    <row r="986500" spans="1:22">
      <c r="A986500"/>
      <c r="B986500"/>
      <c r="C986500"/>
      <c r="D986500"/>
      <c r="E986500"/>
      <c r="F986500"/>
      <c r="G986500"/>
      <c r="H986500"/>
      <c r="I986500"/>
      <c r="J986500"/>
      <c r="K986500"/>
      <c r="L986500"/>
      <c r="M986500"/>
      <c r="N986500"/>
      <c r="O986500"/>
      <c r="P986500"/>
      <c r="Q986500"/>
      <c r="R986500"/>
      <c r="S986500"/>
      <c r="T986500"/>
      <c r="U986500"/>
      <c r="V986500"/>
    </row>
    <row r="986501" spans="1:22">
      <c r="A986501"/>
      <c r="B986501"/>
      <c r="C986501"/>
      <c r="D986501"/>
      <c r="E986501"/>
      <c r="F986501"/>
      <c r="G986501"/>
      <c r="H986501"/>
      <c r="I986501"/>
      <c r="J986501"/>
      <c r="K986501"/>
      <c r="L986501"/>
      <c r="M986501"/>
      <c r="N986501"/>
      <c r="O986501"/>
      <c r="P986501"/>
      <c r="Q986501"/>
      <c r="R986501"/>
      <c r="S986501"/>
      <c r="T986501"/>
      <c r="U986501"/>
      <c r="V986501"/>
    </row>
    <row r="986502" spans="1:22">
      <c r="A986502"/>
      <c r="B986502"/>
      <c r="C986502"/>
      <c r="D986502"/>
      <c r="E986502"/>
      <c r="F986502"/>
      <c r="G986502"/>
      <c r="H986502"/>
      <c r="I986502"/>
      <c r="J986502"/>
      <c r="K986502"/>
      <c r="L986502"/>
      <c r="M986502"/>
      <c r="N986502"/>
      <c r="O986502"/>
      <c r="P986502"/>
      <c r="Q986502"/>
      <c r="R986502"/>
      <c r="S986502"/>
      <c r="T986502"/>
      <c r="U986502"/>
      <c r="V986502"/>
    </row>
    <row r="986503" spans="1:22">
      <c r="A986503"/>
      <c r="B986503"/>
      <c r="C986503"/>
      <c r="D986503"/>
      <c r="E986503"/>
      <c r="F986503"/>
      <c r="G986503"/>
      <c r="H986503"/>
      <c r="I986503"/>
      <c r="J986503"/>
      <c r="K986503"/>
      <c r="L986503"/>
      <c r="M986503"/>
      <c r="N986503"/>
      <c r="O986503"/>
      <c r="P986503"/>
      <c r="Q986503"/>
      <c r="R986503"/>
      <c r="S986503"/>
      <c r="T986503"/>
      <c r="U986503"/>
      <c r="V986503"/>
    </row>
    <row r="986504" spans="1:22">
      <c r="A986504"/>
      <c r="B986504"/>
      <c r="C986504"/>
      <c r="D986504"/>
      <c r="E986504"/>
      <c r="F986504"/>
      <c r="G986504"/>
      <c r="H986504"/>
      <c r="I986504"/>
      <c r="J986504"/>
      <c r="K986504"/>
      <c r="L986504"/>
      <c r="M986504"/>
      <c r="N986504"/>
      <c r="O986504"/>
      <c r="P986504"/>
      <c r="Q986504"/>
      <c r="R986504"/>
      <c r="S986504"/>
      <c r="T986504"/>
      <c r="U986504"/>
      <c r="V986504"/>
    </row>
    <row r="986505" spans="1:22">
      <c r="A986505"/>
      <c r="B986505"/>
      <c r="C986505"/>
      <c r="D986505"/>
      <c r="E986505"/>
      <c r="F986505"/>
      <c r="G986505"/>
      <c r="H986505"/>
      <c r="I986505"/>
      <c r="J986505"/>
      <c r="K986505"/>
      <c r="L986505"/>
      <c r="M986505"/>
      <c r="N986505"/>
      <c r="O986505"/>
      <c r="P986505"/>
      <c r="Q986505"/>
      <c r="R986505"/>
      <c r="S986505"/>
      <c r="T986505"/>
      <c r="U986505"/>
      <c r="V986505"/>
    </row>
    <row r="986506" spans="1:22">
      <c r="A986506"/>
      <c r="B986506"/>
      <c r="C986506"/>
      <c r="D986506"/>
      <c r="E986506"/>
      <c r="F986506"/>
      <c r="G986506"/>
      <c r="H986506"/>
      <c r="I986506"/>
      <c r="J986506"/>
      <c r="K986506"/>
      <c r="L986506"/>
      <c r="M986506"/>
      <c r="N986506"/>
      <c r="O986506"/>
      <c r="P986506"/>
      <c r="Q986506"/>
      <c r="R986506"/>
      <c r="S986506"/>
      <c r="T986506"/>
      <c r="U986506"/>
      <c r="V986506"/>
    </row>
    <row r="986507" spans="1:22">
      <c r="A986507"/>
      <c r="B986507"/>
      <c r="C986507"/>
      <c r="D986507"/>
      <c r="E986507"/>
      <c r="F986507"/>
      <c r="G986507"/>
      <c r="H986507"/>
      <c r="I986507"/>
      <c r="J986507"/>
      <c r="K986507"/>
      <c r="L986507"/>
      <c r="M986507"/>
      <c r="N986507"/>
      <c r="O986507"/>
      <c r="P986507"/>
      <c r="Q986507"/>
      <c r="R986507"/>
      <c r="S986507"/>
      <c r="T986507"/>
      <c r="U986507"/>
      <c r="V986507"/>
    </row>
    <row r="986508" spans="1:22">
      <c r="A986508"/>
      <c r="B986508"/>
      <c r="C986508"/>
      <c r="D986508"/>
      <c r="E986508"/>
      <c r="F986508"/>
      <c r="G986508"/>
      <c r="H986508"/>
      <c r="I986508"/>
      <c r="J986508"/>
      <c r="K986508"/>
      <c r="L986508"/>
      <c r="M986508"/>
      <c r="N986508"/>
      <c r="O986508"/>
      <c r="P986508"/>
      <c r="Q986508"/>
      <c r="R986508"/>
      <c r="S986508"/>
      <c r="T986508"/>
      <c r="U986508"/>
      <c r="V986508"/>
    </row>
    <row r="986509" spans="1:22">
      <c r="A986509"/>
      <c r="B986509"/>
      <c r="C986509"/>
      <c r="D986509"/>
      <c r="E986509"/>
      <c r="F986509"/>
      <c r="G986509"/>
      <c r="H986509"/>
      <c r="I986509"/>
      <c r="J986509"/>
      <c r="K986509"/>
      <c r="L986509"/>
      <c r="M986509"/>
      <c r="N986509"/>
      <c r="O986509"/>
      <c r="P986509"/>
      <c r="Q986509"/>
      <c r="R986509"/>
      <c r="S986509"/>
      <c r="T986509"/>
      <c r="U986509"/>
      <c r="V986509"/>
    </row>
    <row r="986510" spans="1:22">
      <c r="A986510"/>
      <c r="B986510"/>
      <c r="C986510"/>
      <c r="D986510"/>
      <c r="E986510"/>
      <c r="F986510"/>
      <c r="G986510"/>
      <c r="H986510"/>
      <c r="I986510"/>
      <c r="J986510"/>
      <c r="K986510"/>
      <c r="L986510"/>
      <c r="M986510"/>
      <c r="N986510"/>
      <c r="O986510"/>
      <c r="P986510"/>
      <c r="Q986510"/>
      <c r="R986510"/>
      <c r="S986510"/>
      <c r="T986510"/>
      <c r="U986510"/>
      <c r="V986510"/>
    </row>
    <row r="986511" spans="1:22">
      <c r="A986511"/>
      <c r="B986511"/>
      <c r="C986511"/>
      <c r="D986511"/>
      <c r="E986511"/>
      <c r="F986511"/>
      <c r="G986511"/>
      <c r="H986511"/>
      <c r="I986511"/>
      <c r="J986511"/>
      <c r="K986511"/>
      <c r="L986511"/>
      <c r="M986511"/>
      <c r="N986511"/>
      <c r="O986511"/>
      <c r="P986511"/>
      <c r="Q986511"/>
      <c r="R986511"/>
      <c r="S986511"/>
      <c r="T986511"/>
      <c r="U986511"/>
      <c r="V986511"/>
    </row>
    <row r="986512" spans="1:22">
      <c r="A986512"/>
      <c r="B986512"/>
      <c r="C986512"/>
      <c r="D986512"/>
      <c r="E986512"/>
      <c r="F986512"/>
      <c r="G986512"/>
      <c r="H986512"/>
      <c r="I986512"/>
      <c r="J986512"/>
      <c r="K986512"/>
      <c r="L986512"/>
      <c r="M986512"/>
      <c r="N986512"/>
      <c r="O986512"/>
      <c r="P986512"/>
      <c r="Q986512"/>
      <c r="R986512"/>
      <c r="S986512"/>
      <c r="T986512"/>
      <c r="U986512"/>
      <c r="V986512"/>
    </row>
    <row r="986513" spans="1:22">
      <c r="A986513"/>
      <c r="B986513"/>
      <c r="C986513"/>
      <c r="D986513"/>
      <c r="E986513"/>
      <c r="F986513"/>
      <c r="G986513"/>
      <c r="H986513"/>
      <c r="I986513"/>
      <c r="J986513"/>
      <c r="K986513"/>
      <c r="L986513"/>
      <c r="M986513"/>
      <c r="N986513"/>
      <c r="O986513"/>
      <c r="P986513"/>
      <c r="Q986513"/>
      <c r="R986513"/>
      <c r="S986513"/>
      <c r="T986513"/>
      <c r="U986513"/>
      <c r="V986513"/>
    </row>
    <row r="986514" spans="1:22">
      <c r="A986514"/>
      <c r="B986514"/>
      <c r="C986514"/>
      <c r="D986514"/>
      <c r="E986514"/>
      <c r="F986514"/>
      <c r="G986514"/>
      <c r="H986514"/>
      <c r="I986514"/>
      <c r="J986514"/>
      <c r="K986514"/>
      <c r="L986514"/>
      <c r="M986514"/>
      <c r="N986514"/>
      <c r="O986514"/>
      <c r="P986514"/>
      <c r="Q986514"/>
      <c r="R986514"/>
      <c r="S986514"/>
      <c r="T986514"/>
      <c r="U986514"/>
      <c r="V986514"/>
    </row>
    <row r="986515" spans="1:22">
      <c r="A986515"/>
      <c r="B986515"/>
      <c r="C986515"/>
      <c r="D986515"/>
      <c r="E986515"/>
      <c r="F986515"/>
      <c r="G986515"/>
      <c r="H986515"/>
      <c r="I986515"/>
      <c r="J986515"/>
      <c r="K986515"/>
      <c r="L986515"/>
      <c r="M986515"/>
      <c r="N986515"/>
      <c r="O986515"/>
      <c r="P986515"/>
      <c r="Q986515"/>
      <c r="R986515"/>
      <c r="S986515"/>
      <c r="T986515"/>
      <c r="U986515"/>
      <c r="V986515"/>
    </row>
    <row r="986516" spans="1:22">
      <c r="A986516"/>
      <c r="B986516"/>
      <c r="C986516"/>
      <c r="D986516"/>
      <c r="E986516"/>
      <c r="F986516"/>
      <c r="G986516"/>
      <c r="H986516"/>
      <c r="I986516"/>
      <c r="J986516"/>
      <c r="K986516"/>
      <c r="L986516"/>
      <c r="M986516"/>
      <c r="N986516"/>
      <c r="O986516"/>
      <c r="P986516"/>
      <c r="Q986516"/>
      <c r="R986516"/>
      <c r="S986516"/>
      <c r="T986516"/>
      <c r="U986516"/>
      <c r="V986516"/>
    </row>
    <row r="986517" spans="1:22">
      <c r="A986517"/>
      <c r="B986517"/>
      <c r="C986517"/>
      <c r="D986517"/>
      <c r="E986517"/>
      <c r="F986517"/>
      <c r="G986517"/>
      <c r="H986517"/>
      <c r="I986517"/>
      <c r="J986517"/>
      <c r="K986517"/>
      <c r="L986517"/>
      <c r="M986517"/>
      <c r="N986517"/>
      <c r="O986517"/>
      <c r="P986517"/>
      <c r="Q986517"/>
      <c r="R986517"/>
      <c r="S986517"/>
      <c r="T986517"/>
      <c r="U986517"/>
      <c r="V986517"/>
    </row>
    <row r="986518" spans="1:22">
      <c r="A986518"/>
      <c r="B986518"/>
      <c r="C986518"/>
      <c r="D986518"/>
      <c r="E986518"/>
      <c r="F986518"/>
      <c r="G986518"/>
      <c r="H986518"/>
      <c r="I986518"/>
      <c r="J986518"/>
      <c r="K986518"/>
      <c r="L986518"/>
      <c r="M986518"/>
      <c r="N986518"/>
      <c r="O986518"/>
      <c r="P986518"/>
      <c r="Q986518"/>
      <c r="R986518"/>
      <c r="S986518"/>
      <c r="T986518"/>
      <c r="U986518"/>
      <c r="V986518"/>
    </row>
    <row r="986519" spans="1:22">
      <c r="A986519"/>
      <c r="B986519"/>
      <c r="C986519"/>
      <c r="D986519"/>
      <c r="E986519"/>
      <c r="F986519"/>
      <c r="G986519"/>
      <c r="H986519"/>
      <c r="I986519"/>
      <c r="J986519"/>
      <c r="K986519"/>
      <c r="L986519"/>
      <c r="M986519"/>
      <c r="N986519"/>
      <c r="O986519"/>
      <c r="P986519"/>
      <c r="Q986519"/>
      <c r="R986519"/>
      <c r="S986519"/>
      <c r="T986519"/>
      <c r="U986519"/>
      <c r="V986519"/>
    </row>
    <row r="986520" spans="1:22">
      <c r="A986520"/>
      <c r="B986520"/>
      <c r="C986520"/>
      <c r="D986520"/>
      <c r="E986520"/>
      <c r="F986520"/>
      <c r="G986520"/>
      <c r="H986520"/>
      <c r="I986520"/>
      <c r="J986520"/>
      <c r="K986520"/>
      <c r="L986520"/>
      <c r="M986520"/>
      <c r="N986520"/>
      <c r="O986520"/>
      <c r="P986520"/>
      <c r="Q986520"/>
      <c r="R986520"/>
      <c r="S986520"/>
      <c r="T986520"/>
      <c r="U986520"/>
      <c r="V986520"/>
    </row>
    <row r="986521" spans="1:22">
      <c r="A986521"/>
      <c r="B986521"/>
      <c r="C986521"/>
      <c r="D986521"/>
      <c r="E986521"/>
      <c r="F986521"/>
      <c r="G986521"/>
      <c r="H986521"/>
      <c r="I986521"/>
      <c r="J986521"/>
      <c r="K986521"/>
      <c r="L986521"/>
      <c r="M986521"/>
      <c r="N986521"/>
      <c r="O986521"/>
      <c r="P986521"/>
      <c r="Q986521"/>
      <c r="R986521"/>
      <c r="S986521"/>
      <c r="T986521"/>
      <c r="U986521"/>
      <c r="V986521"/>
    </row>
    <row r="986522" spans="1:22">
      <c r="A986522"/>
      <c r="B986522"/>
      <c r="C986522"/>
      <c r="D986522"/>
      <c r="E986522"/>
      <c r="F986522"/>
      <c r="G986522"/>
      <c r="H986522"/>
      <c r="I986522"/>
      <c r="J986522"/>
      <c r="K986522"/>
      <c r="L986522"/>
      <c r="M986522"/>
      <c r="N986522"/>
      <c r="O986522"/>
      <c r="P986522"/>
      <c r="Q986522"/>
      <c r="R986522"/>
      <c r="S986522"/>
      <c r="T986522"/>
      <c r="U986522"/>
      <c r="V986522"/>
    </row>
    <row r="986523" spans="1:22">
      <c r="A986523"/>
      <c r="B986523"/>
      <c r="C986523"/>
      <c r="D986523"/>
      <c r="E986523"/>
      <c r="F986523"/>
      <c r="G986523"/>
      <c r="H986523"/>
      <c r="I986523"/>
      <c r="J986523"/>
      <c r="K986523"/>
      <c r="L986523"/>
      <c r="M986523"/>
      <c r="N986523"/>
      <c r="O986523"/>
      <c r="P986523"/>
      <c r="Q986523"/>
      <c r="R986523"/>
      <c r="S986523"/>
      <c r="T986523"/>
      <c r="U986523"/>
      <c r="V986523"/>
    </row>
    <row r="986524" spans="1:22">
      <c r="A986524"/>
      <c r="B986524"/>
      <c r="C986524"/>
      <c r="D986524"/>
      <c r="E986524"/>
      <c r="F986524"/>
      <c r="G986524"/>
      <c r="H986524"/>
      <c r="I986524"/>
      <c r="J986524"/>
      <c r="K986524"/>
      <c r="L986524"/>
      <c r="M986524"/>
      <c r="N986524"/>
      <c r="O986524"/>
      <c r="P986524"/>
      <c r="Q986524"/>
      <c r="R986524"/>
      <c r="S986524"/>
      <c r="T986524"/>
      <c r="U986524"/>
      <c r="V986524"/>
    </row>
    <row r="986525" spans="1:22">
      <c r="A986525"/>
      <c r="B986525"/>
      <c r="C986525"/>
      <c r="D986525"/>
      <c r="E986525"/>
      <c r="F986525"/>
      <c r="G986525"/>
      <c r="H986525"/>
      <c r="I986525"/>
      <c r="J986525"/>
      <c r="K986525"/>
      <c r="L986525"/>
      <c r="M986525"/>
      <c r="N986525"/>
      <c r="O986525"/>
      <c r="P986525"/>
      <c r="Q986525"/>
      <c r="R986525"/>
      <c r="S986525"/>
      <c r="T986525"/>
      <c r="U986525"/>
      <c r="V986525"/>
    </row>
    <row r="986526" spans="1:22">
      <c r="A986526"/>
      <c r="B986526"/>
      <c r="C986526"/>
      <c r="D986526"/>
      <c r="E986526"/>
      <c r="F986526"/>
      <c r="G986526"/>
      <c r="H986526"/>
      <c r="I986526"/>
      <c r="J986526"/>
      <c r="K986526"/>
      <c r="L986526"/>
      <c r="M986526"/>
      <c r="N986526"/>
      <c r="O986526"/>
      <c r="P986526"/>
      <c r="Q986526"/>
      <c r="R986526"/>
      <c r="S986526"/>
      <c r="T986526"/>
      <c r="U986526"/>
      <c r="V986526"/>
    </row>
    <row r="986527" spans="1:22">
      <c r="A986527"/>
      <c r="B986527"/>
      <c r="C986527"/>
      <c r="D986527"/>
      <c r="E986527"/>
      <c r="F986527"/>
      <c r="G986527"/>
      <c r="H986527"/>
      <c r="I986527"/>
      <c r="J986527"/>
      <c r="K986527"/>
      <c r="L986527"/>
      <c r="M986527"/>
      <c r="N986527"/>
      <c r="O986527"/>
      <c r="P986527"/>
      <c r="Q986527"/>
      <c r="R986527"/>
      <c r="S986527"/>
      <c r="T986527"/>
      <c r="U986527"/>
      <c r="V986527"/>
    </row>
    <row r="986528" spans="1:22">
      <c r="A986528"/>
      <c r="B986528"/>
      <c r="C986528"/>
      <c r="D986528"/>
      <c r="E986528"/>
      <c r="F986528"/>
      <c r="G986528"/>
      <c r="H986528"/>
      <c r="I986528"/>
      <c r="J986528"/>
      <c r="K986528"/>
      <c r="L986528"/>
      <c r="M986528"/>
      <c r="N986528"/>
      <c r="O986528"/>
      <c r="P986528"/>
      <c r="Q986528"/>
      <c r="R986528"/>
      <c r="S986528"/>
      <c r="T986528"/>
      <c r="U986528"/>
      <c r="V986528"/>
    </row>
    <row r="986529" spans="1:22">
      <c r="A986529"/>
      <c r="B986529"/>
      <c r="C986529"/>
      <c r="D986529"/>
      <c r="E986529"/>
      <c r="F986529"/>
      <c r="G986529"/>
      <c r="H986529"/>
      <c r="I986529"/>
      <c r="J986529"/>
      <c r="K986529"/>
      <c r="L986529"/>
      <c r="M986529"/>
      <c r="N986529"/>
      <c r="O986529"/>
      <c r="P986529"/>
      <c r="Q986529"/>
      <c r="R986529"/>
      <c r="S986529"/>
      <c r="T986529"/>
      <c r="U986529"/>
      <c r="V986529"/>
    </row>
    <row r="986530" spans="1:22">
      <c r="A986530"/>
      <c r="B986530"/>
      <c r="C986530"/>
      <c r="D986530"/>
      <c r="E986530"/>
      <c r="F986530"/>
      <c r="G986530"/>
      <c r="H986530"/>
      <c r="I986530"/>
      <c r="J986530"/>
      <c r="K986530"/>
      <c r="L986530"/>
      <c r="M986530"/>
      <c r="N986530"/>
      <c r="O986530"/>
      <c r="P986530"/>
      <c r="Q986530"/>
      <c r="R986530"/>
      <c r="S986530"/>
      <c r="T986530"/>
      <c r="U986530"/>
      <c r="V986530"/>
    </row>
    <row r="986531" spans="1:22">
      <c r="A986531"/>
      <c r="B986531"/>
      <c r="C986531"/>
      <c r="D986531"/>
      <c r="E986531"/>
      <c r="F986531"/>
      <c r="G986531"/>
      <c r="H986531"/>
      <c r="I986531"/>
      <c r="J986531"/>
      <c r="K986531"/>
      <c r="L986531"/>
      <c r="M986531"/>
      <c r="N986531"/>
      <c r="O986531"/>
      <c r="P986531"/>
      <c r="Q986531"/>
      <c r="R986531"/>
      <c r="S986531"/>
      <c r="T986531"/>
      <c r="U986531"/>
      <c r="V986531"/>
    </row>
    <row r="986532" spans="1:22">
      <c r="A986532"/>
      <c r="B986532"/>
      <c r="C986532"/>
      <c r="D986532"/>
      <c r="E986532"/>
      <c r="F986532"/>
      <c r="G986532"/>
      <c r="H986532"/>
      <c r="I986532"/>
      <c r="J986532"/>
      <c r="K986532"/>
      <c r="L986532"/>
      <c r="M986532"/>
      <c r="N986532"/>
      <c r="O986532"/>
      <c r="P986532"/>
      <c r="Q986532"/>
      <c r="R986532"/>
      <c r="S986532"/>
      <c r="T986532"/>
      <c r="U986532"/>
      <c r="V986532"/>
    </row>
    <row r="986533" spans="1:22">
      <c r="A986533"/>
      <c r="B986533"/>
      <c r="C986533"/>
      <c r="D986533"/>
      <c r="E986533"/>
      <c r="F986533"/>
      <c r="G986533"/>
      <c r="H986533"/>
      <c r="I986533"/>
      <c r="J986533"/>
      <c r="K986533"/>
      <c r="L986533"/>
      <c r="M986533"/>
      <c r="N986533"/>
      <c r="O986533"/>
      <c r="P986533"/>
      <c r="Q986533"/>
      <c r="R986533"/>
      <c r="S986533"/>
      <c r="T986533"/>
      <c r="U986533"/>
      <c r="V986533"/>
    </row>
    <row r="986534" spans="1:22">
      <c r="A986534"/>
      <c r="B986534"/>
      <c r="C986534"/>
      <c r="D986534"/>
      <c r="E986534"/>
      <c r="F986534"/>
      <c r="G986534"/>
      <c r="H986534"/>
      <c r="I986534"/>
      <c r="J986534"/>
      <c r="K986534"/>
      <c r="L986534"/>
      <c r="M986534"/>
      <c r="N986534"/>
      <c r="O986534"/>
      <c r="P986534"/>
      <c r="Q986534"/>
      <c r="R986534"/>
      <c r="S986534"/>
      <c r="T986534"/>
      <c r="U986534"/>
      <c r="V986534"/>
    </row>
    <row r="986535" spans="1:22">
      <c r="A986535"/>
      <c r="B986535"/>
      <c r="C986535"/>
      <c r="D986535"/>
      <c r="E986535"/>
      <c r="F986535"/>
      <c r="G986535"/>
      <c r="H986535"/>
      <c r="I986535"/>
      <c r="J986535"/>
      <c r="K986535"/>
      <c r="L986535"/>
      <c r="M986535"/>
      <c r="N986535"/>
      <c r="O986535"/>
      <c r="P986535"/>
      <c r="Q986535"/>
      <c r="R986535"/>
      <c r="S986535"/>
      <c r="T986535"/>
      <c r="U986535"/>
      <c r="V986535"/>
    </row>
    <row r="986536" spans="1:22">
      <c r="A986536"/>
      <c r="B986536"/>
      <c r="C986536"/>
      <c r="D986536"/>
      <c r="E986536"/>
      <c r="F986536"/>
      <c r="G986536"/>
      <c r="H986536"/>
      <c r="I986536"/>
      <c r="J986536"/>
      <c r="K986536"/>
      <c r="L986536"/>
      <c r="M986536"/>
      <c r="N986536"/>
      <c r="O986536"/>
      <c r="P986536"/>
      <c r="Q986536"/>
      <c r="R986536"/>
      <c r="S986536"/>
      <c r="T986536"/>
      <c r="U986536"/>
      <c r="V986536"/>
    </row>
    <row r="986537" spans="1:22">
      <c r="A986537"/>
      <c r="B986537"/>
      <c r="C986537"/>
      <c r="D986537"/>
      <c r="E986537"/>
      <c r="F986537"/>
      <c r="G986537"/>
      <c r="H986537"/>
      <c r="I986537"/>
      <c r="J986537"/>
      <c r="K986537"/>
      <c r="L986537"/>
      <c r="M986537"/>
      <c r="N986537"/>
      <c r="O986537"/>
      <c r="P986537"/>
      <c r="Q986537"/>
      <c r="R986537"/>
      <c r="S986537"/>
      <c r="T986537"/>
      <c r="U986537"/>
      <c r="V986537"/>
    </row>
    <row r="986538" spans="1:22">
      <c r="A986538"/>
      <c r="B986538"/>
      <c r="C986538"/>
      <c r="D986538"/>
      <c r="E986538"/>
      <c r="F986538"/>
      <c r="G986538"/>
      <c r="H986538"/>
      <c r="I986538"/>
      <c r="J986538"/>
      <c r="K986538"/>
      <c r="L986538"/>
      <c r="M986538"/>
      <c r="N986538"/>
      <c r="O986538"/>
      <c r="P986538"/>
      <c r="Q986538"/>
      <c r="R986538"/>
      <c r="S986538"/>
      <c r="T986538"/>
      <c r="U986538"/>
      <c r="V986538"/>
    </row>
    <row r="986539" spans="1:22">
      <c r="A986539"/>
      <c r="B986539"/>
      <c r="C986539"/>
      <c r="D986539"/>
      <c r="E986539"/>
      <c r="F986539"/>
      <c r="G986539"/>
      <c r="H986539"/>
      <c r="I986539"/>
      <c r="J986539"/>
      <c r="K986539"/>
      <c r="L986539"/>
      <c r="M986539"/>
      <c r="N986539"/>
      <c r="O986539"/>
      <c r="P986539"/>
      <c r="Q986539"/>
      <c r="R986539"/>
      <c r="S986539"/>
      <c r="T986539"/>
      <c r="U986539"/>
      <c r="V986539"/>
    </row>
    <row r="986540" spans="1:22">
      <c r="A986540"/>
      <c r="B986540"/>
      <c r="C986540"/>
      <c r="D986540"/>
      <c r="E986540"/>
      <c r="F986540"/>
      <c r="G986540"/>
      <c r="H986540"/>
      <c r="I986540"/>
      <c r="J986540"/>
      <c r="K986540"/>
      <c r="L986540"/>
      <c r="M986540"/>
      <c r="N986540"/>
      <c r="O986540"/>
      <c r="P986540"/>
      <c r="Q986540"/>
      <c r="R986540"/>
      <c r="S986540"/>
      <c r="T986540"/>
      <c r="U986540"/>
      <c r="V986540"/>
    </row>
    <row r="986541" spans="1:22">
      <c r="A986541"/>
      <c r="B986541"/>
      <c r="C986541"/>
      <c r="D986541"/>
      <c r="E986541"/>
      <c r="F986541"/>
      <c r="G986541"/>
      <c r="H986541"/>
      <c r="I986541"/>
      <c r="J986541"/>
      <c r="K986541"/>
      <c r="L986541"/>
      <c r="M986541"/>
      <c r="N986541"/>
      <c r="O986541"/>
      <c r="P986541"/>
      <c r="Q986541"/>
      <c r="R986541"/>
      <c r="S986541"/>
      <c r="T986541"/>
      <c r="U986541"/>
      <c r="V986541"/>
    </row>
    <row r="986542" spans="1:22">
      <c r="A986542"/>
      <c r="B986542"/>
      <c r="C986542"/>
      <c r="D986542"/>
      <c r="E986542"/>
      <c r="F986542"/>
      <c r="G986542"/>
      <c r="H986542"/>
      <c r="I986542"/>
      <c r="J986542"/>
      <c r="K986542"/>
      <c r="L986542"/>
      <c r="M986542"/>
      <c r="N986542"/>
      <c r="O986542"/>
      <c r="P986542"/>
      <c r="Q986542"/>
      <c r="R986542"/>
      <c r="S986542"/>
      <c r="T986542"/>
      <c r="U986542"/>
      <c r="V986542"/>
    </row>
    <row r="986543" spans="1:22">
      <c r="A986543"/>
      <c r="B986543"/>
      <c r="C986543"/>
      <c r="D986543"/>
      <c r="E986543"/>
      <c r="F986543"/>
      <c r="G986543"/>
      <c r="H986543"/>
      <c r="I986543"/>
      <c r="J986543"/>
      <c r="K986543"/>
      <c r="L986543"/>
      <c r="M986543"/>
      <c r="N986543"/>
      <c r="O986543"/>
      <c r="P986543"/>
      <c r="Q986543"/>
      <c r="R986543"/>
      <c r="S986543"/>
      <c r="T986543"/>
      <c r="U986543"/>
      <c r="V986543"/>
    </row>
    <row r="986544" spans="1:22">
      <c r="A986544"/>
      <c r="B986544"/>
      <c r="C986544"/>
      <c r="D986544"/>
      <c r="E986544"/>
      <c r="F986544"/>
      <c r="G986544"/>
      <c r="H986544"/>
      <c r="I986544"/>
      <c r="J986544"/>
      <c r="K986544"/>
      <c r="L986544"/>
      <c r="M986544"/>
      <c r="N986544"/>
      <c r="O986544"/>
      <c r="P986544"/>
      <c r="Q986544"/>
      <c r="R986544"/>
      <c r="S986544"/>
      <c r="T986544"/>
      <c r="U986544"/>
      <c r="V986544"/>
    </row>
    <row r="986545" spans="1:22">
      <c r="A986545"/>
      <c r="B986545"/>
      <c r="C986545"/>
      <c r="D986545"/>
      <c r="E986545"/>
      <c r="F986545"/>
      <c r="G986545"/>
      <c r="H986545"/>
      <c r="I986545"/>
      <c r="J986545"/>
      <c r="K986545"/>
      <c r="L986545"/>
      <c r="M986545"/>
      <c r="N986545"/>
      <c r="O986545"/>
      <c r="P986545"/>
      <c r="Q986545"/>
      <c r="R986545"/>
      <c r="S986545"/>
      <c r="T986545"/>
      <c r="U986545"/>
      <c r="V986545"/>
    </row>
    <row r="986546" spans="1:22">
      <c r="A986546"/>
      <c r="B986546"/>
      <c r="C986546"/>
      <c r="D986546"/>
      <c r="E986546"/>
      <c r="F986546"/>
      <c r="G986546"/>
      <c r="H986546"/>
      <c r="I986546"/>
      <c r="J986546"/>
      <c r="K986546"/>
      <c r="L986546"/>
      <c r="M986546"/>
      <c r="N986546"/>
      <c r="O986546"/>
      <c r="P986546"/>
      <c r="Q986546"/>
      <c r="R986546"/>
      <c r="S986546"/>
      <c r="T986546"/>
      <c r="U986546"/>
      <c r="V986546"/>
    </row>
    <row r="986547" spans="1:22">
      <c r="A986547"/>
      <c r="B986547"/>
      <c r="C986547"/>
      <c r="D986547"/>
      <c r="E986547"/>
      <c r="F986547"/>
      <c r="G986547"/>
      <c r="H986547"/>
      <c r="I986547"/>
      <c r="J986547"/>
      <c r="K986547"/>
      <c r="L986547"/>
      <c r="M986547"/>
      <c r="N986547"/>
      <c r="O986547"/>
      <c r="P986547"/>
      <c r="Q986547"/>
      <c r="R986547"/>
      <c r="S986547"/>
      <c r="T986547"/>
      <c r="U986547"/>
      <c r="V986547"/>
    </row>
    <row r="986548" spans="1:22">
      <c r="A986548"/>
      <c r="B986548"/>
      <c r="C986548"/>
      <c r="D986548"/>
      <c r="E986548"/>
      <c r="F986548"/>
      <c r="G986548"/>
      <c r="H986548"/>
      <c r="I986548"/>
      <c r="J986548"/>
      <c r="K986548"/>
      <c r="L986548"/>
      <c r="M986548"/>
      <c r="N986548"/>
      <c r="O986548"/>
      <c r="P986548"/>
      <c r="Q986548"/>
      <c r="R986548"/>
      <c r="S986548"/>
      <c r="T986548"/>
      <c r="U986548"/>
      <c r="V986548"/>
    </row>
    <row r="986549" spans="1:22">
      <c r="A986549"/>
      <c r="B986549"/>
      <c r="C986549"/>
      <c r="D986549"/>
      <c r="E986549"/>
      <c r="F986549"/>
      <c r="G986549"/>
      <c r="H986549"/>
      <c r="I986549"/>
      <c r="J986549"/>
      <c r="K986549"/>
      <c r="L986549"/>
      <c r="M986549"/>
      <c r="N986549"/>
      <c r="O986549"/>
      <c r="P986549"/>
      <c r="Q986549"/>
      <c r="R986549"/>
      <c r="S986549"/>
      <c r="T986549"/>
      <c r="U986549"/>
      <c r="V986549"/>
    </row>
    <row r="986550" spans="1:22">
      <c r="A986550"/>
      <c r="B986550"/>
      <c r="C986550"/>
      <c r="D986550"/>
      <c r="E986550"/>
      <c r="F986550"/>
      <c r="G986550"/>
      <c r="H986550"/>
      <c r="I986550"/>
      <c r="J986550"/>
      <c r="K986550"/>
      <c r="L986550"/>
      <c r="M986550"/>
      <c r="N986550"/>
      <c r="O986550"/>
      <c r="P986550"/>
      <c r="Q986550"/>
      <c r="R986550"/>
      <c r="S986550"/>
      <c r="T986550"/>
      <c r="U986550"/>
      <c r="V986550"/>
    </row>
    <row r="986551" spans="1:22">
      <c r="A986551"/>
      <c r="B986551"/>
      <c r="C986551"/>
      <c r="D986551"/>
      <c r="E986551"/>
      <c r="F986551"/>
      <c r="G986551"/>
      <c r="H986551"/>
      <c r="I986551"/>
      <c r="J986551"/>
      <c r="K986551"/>
      <c r="L986551"/>
      <c r="M986551"/>
      <c r="N986551"/>
      <c r="O986551"/>
      <c r="P986551"/>
      <c r="Q986551"/>
      <c r="R986551"/>
      <c r="S986551"/>
      <c r="T986551"/>
      <c r="U986551"/>
      <c r="V986551"/>
    </row>
    <row r="986552" spans="1:22">
      <c r="A986552"/>
      <c r="B986552"/>
      <c r="C986552"/>
      <c r="D986552"/>
      <c r="E986552"/>
      <c r="F986552"/>
      <c r="G986552"/>
      <c r="H986552"/>
      <c r="I986552"/>
      <c r="J986552"/>
      <c r="K986552"/>
      <c r="L986552"/>
      <c r="M986552"/>
      <c r="N986552"/>
      <c r="O986552"/>
      <c r="P986552"/>
      <c r="Q986552"/>
      <c r="R986552"/>
      <c r="S986552"/>
      <c r="T986552"/>
      <c r="U986552"/>
      <c r="V986552"/>
    </row>
    <row r="986553" spans="1:22">
      <c r="A986553"/>
      <c r="B986553"/>
      <c r="C986553"/>
      <c r="D986553"/>
      <c r="E986553"/>
      <c r="F986553"/>
      <c r="G986553"/>
      <c r="H986553"/>
      <c r="I986553"/>
      <c r="J986553"/>
      <c r="K986553"/>
      <c r="L986553"/>
      <c r="M986553"/>
      <c r="N986553"/>
      <c r="O986553"/>
      <c r="P986553"/>
      <c r="Q986553"/>
      <c r="R986553"/>
      <c r="S986553"/>
      <c r="T986553"/>
      <c r="U986553"/>
      <c r="V986553"/>
    </row>
    <row r="986554" spans="1:22">
      <c r="A986554"/>
      <c r="B986554"/>
      <c r="C986554"/>
      <c r="D986554"/>
      <c r="E986554"/>
      <c r="F986554"/>
      <c r="G986554"/>
      <c r="H986554"/>
      <c r="I986554"/>
      <c r="J986554"/>
      <c r="K986554"/>
      <c r="L986554"/>
      <c r="M986554"/>
      <c r="N986554"/>
      <c r="O986554"/>
      <c r="P986554"/>
      <c r="Q986554"/>
      <c r="R986554"/>
      <c r="S986554"/>
      <c r="T986554"/>
      <c r="U986554"/>
      <c r="V986554"/>
    </row>
    <row r="986555" spans="1:22">
      <c r="A986555"/>
      <c r="B986555"/>
      <c r="C986555"/>
      <c r="D986555"/>
      <c r="E986555"/>
      <c r="F986555"/>
      <c r="G986555"/>
      <c r="H986555"/>
      <c r="I986555"/>
      <c r="J986555"/>
      <c r="K986555"/>
      <c r="L986555"/>
      <c r="M986555"/>
      <c r="N986555"/>
      <c r="O986555"/>
      <c r="P986555"/>
      <c r="Q986555"/>
      <c r="R986555"/>
      <c r="S986555"/>
      <c r="T986555"/>
      <c r="U986555"/>
      <c r="V986555"/>
    </row>
    <row r="986556" spans="1:22">
      <c r="A986556"/>
      <c r="B986556"/>
      <c r="C986556"/>
      <c r="D986556"/>
      <c r="E986556"/>
      <c r="F986556"/>
      <c r="G986556"/>
      <c r="H986556"/>
      <c r="I986556"/>
      <c r="J986556"/>
      <c r="K986556"/>
      <c r="L986556"/>
      <c r="M986556"/>
      <c r="N986556"/>
      <c r="O986556"/>
      <c r="P986556"/>
      <c r="Q986556"/>
      <c r="R986556"/>
      <c r="S986556"/>
      <c r="T986556"/>
      <c r="U986556"/>
      <c r="V986556"/>
    </row>
    <row r="986557" spans="1:22">
      <c r="A986557"/>
      <c r="B986557"/>
      <c r="C986557"/>
      <c r="D986557"/>
      <c r="E986557"/>
      <c r="F986557"/>
      <c r="G986557"/>
      <c r="H986557"/>
      <c r="I986557"/>
      <c r="J986557"/>
      <c r="K986557"/>
      <c r="L986557"/>
      <c r="M986557"/>
      <c r="N986557"/>
      <c r="O986557"/>
      <c r="P986557"/>
      <c r="Q986557"/>
      <c r="R986557"/>
      <c r="S986557"/>
      <c r="T986557"/>
      <c r="U986557"/>
      <c r="V986557"/>
    </row>
    <row r="986558" spans="1:22">
      <c r="A986558"/>
      <c r="B986558"/>
      <c r="C986558"/>
      <c r="D986558"/>
      <c r="E986558"/>
      <c r="F986558"/>
      <c r="G986558"/>
      <c r="H986558"/>
      <c r="I986558"/>
      <c r="J986558"/>
      <c r="K986558"/>
      <c r="L986558"/>
      <c r="M986558"/>
      <c r="N986558"/>
      <c r="O986558"/>
      <c r="P986558"/>
      <c r="Q986558"/>
      <c r="R986558"/>
      <c r="S986558"/>
      <c r="T986558"/>
      <c r="U986558"/>
      <c r="V986558"/>
    </row>
    <row r="986559" spans="1:22">
      <c r="A986559"/>
      <c r="B986559"/>
      <c r="C986559"/>
      <c r="D986559"/>
      <c r="E986559"/>
      <c r="F986559"/>
      <c r="G986559"/>
      <c r="H986559"/>
      <c r="I986559"/>
      <c r="J986559"/>
      <c r="K986559"/>
      <c r="L986559"/>
      <c r="M986559"/>
      <c r="N986559"/>
      <c r="O986559"/>
      <c r="P986559"/>
      <c r="Q986559"/>
      <c r="R986559"/>
      <c r="S986559"/>
      <c r="T986559"/>
      <c r="U986559"/>
      <c r="V986559"/>
    </row>
    <row r="986560" spans="1:22">
      <c r="A986560"/>
      <c r="B986560"/>
      <c r="C986560"/>
      <c r="D986560"/>
      <c r="E986560"/>
      <c r="F986560"/>
      <c r="G986560"/>
      <c r="H986560"/>
      <c r="I986560"/>
      <c r="J986560"/>
      <c r="K986560"/>
      <c r="L986560"/>
      <c r="M986560"/>
      <c r="N986560"/>
      <c r="O986560"/>
      <c r="P986560"/>
      <c r="Q986560"/>
      <c r="R986560"/>
      <c r="S986560"/>
      <c r="T986560"/>
      <c r="U986560"/>
      <c r="V986560"/>
    </row>
    <row r="986561" spans="1:22">
      <c r="A986561"/>
      <c r="B986561"/>
      <c r="C986561"/>
      <c r="D986561"/>
      <c r="E986561"/>
      <c r="F986561"/>
      <c r="G986561"/>
      <c r="H986561"/>
      <c r="I986561"/>
      <c r="J986561"/>
      <c r="K986561"/>
      <c r="L986561"/>
      <c r="M986561"/>
      <c r="N986561"/>
      <c r="O986561"/>
      <c r="P986561"/>
      <c r="Q986561"/>
      <c r="R986561"/>
      <c r="S986561"/>
      <c r="T986561"/>
      <c r="U986561"/>
      <c r="V986561"/>
    </row>
    <row r="986562" spans="1:22">
      <c r="A986562"/>
      <c r="B986562"/>
      <c r="C986562"/>
      <c r="D986562"/>
      <c r="E986562"/>
      <c r="F986562"/>
      <c r="G986562"/>
      <c r="H986562"/>
      <c r="I986562"/>
      <c r="J986562"/>
      <c r="K986562"/>
      <c r="L986562"/>
      <c r="M986562"/>
      <c r="N986562"/>
      <c r="O986562"/>
      <c r="P986562"/>
      <c r="Q986562"/>
      <c r="R986562"/>
      <c r="S986562"/>
      <c r="T986562"/>
      <c r="U986562"/>
      <c r="V986562"/>
    </row>
    <row r="986563" spans="1:22">
      <c r="A986563"/>
      <c r="B986563"/>
      <c r="C986563"/>
      <c r="D986563"/>
      <c r="E986563"/>
      <c r="F986563"/>
      <c r="G986563"/>
      <c r="H986563"/>
      <c r="I986563"/>
      <c r="J986563"/>
      <c r="K986563"/>
      <c r="L986563"/>
      <c r="M986563"/>
      <c r="N986563"/>
      <c r="O986563"/>
      <c r="P986563"/>
      <c r="Q986563"/>
      <c r="R986563"/>
      <c r="S986563"/>
      <c r="T986563"/>
      <c r="U986563"/>
      <c r="V986563"/>
    </row>
    <row r="986564" spans="1:22">
      <c r="A986564"/>
      <c r="B986564"/>
      <c r="C986564"/>
      <c r="D986564"/>
      <c r="E986564"/>
      <c r="F986564"/>
      <c r="G986564"/>
      <c r="H986564"/>
      <c r="I986564"/>
      <c r="J986564"/>
      <c r="K986564"/>
      <c r="L986564"/>
      <c r="M986564"/>
      <c r="N986564"/>
      <c r="O986564"/>
      <c r="P986564"/>
      <c r="Q986564"/>
      <c r="R986564"/>
      <c r="S986564"/>
      <c r="T986564"/>
      <c r="U986564"/>
      <c r="V986564"/>
    </row>
    <row r="986565" spans="1:22">
      <c r="A986565"/>
      <c r="B986565"/>
      <c r="C986565"/>
      <c r="D986565"/>
      <c r="E986565"/>
      <c r="F986565"/>
      <c r="G986565"/>
      <c r="H986565"/>
      <c r="I986565"/>
      <c r="J986565"/>
      <c r="K986565"/>
      <c r="L986565"/>
      <c r="M986565"/>
      <c r="N986565"/>
      <c r="O986565"/>
      <c r="P986565"/>
      <c r="Q986565"/>
      <c r="R986565"/>
      <c r="S986565"/>
      <c r="T986565"/>
      <c r="U986565"/>
      <c r="V986565"/>
    </row>
    <row r="986566" spans="1:22">
      <c r="A986566"/>
      <c r="B986566"/>
      <c r="C986566"/>
      <c r="D986566"/>
      <c r="E986566"/>
      <c r="F986566"/>
      <c r="G986566"/>
      <c r="H986566"/>
      <c r="I986566"/>
      <c r="J986566"/>
      <c r="K986566"/>
      <c r="L986566"/>
      <c r="M986566"/>
      <c r="N986566"/>
      <c r="O986566"/>
      <c r="P986566"/>
      <c r="Q986566"/>
      <c r="R986566"/>
      <c r="S986566"/>
      <c r="T986566"/>
      <c r="U986566"/>
      <c r="V986566"/>
    </row>
    <row r="986567" spans="1:22">
      <c r="A986567"/>
      <c r="B986567"/>
      <c r="C986567"/>
      <c r="D986567"/>
      <c r="E986567"/>
      <c r="F986567"/>
      <c r="G986567"/>
      <c r="H986567"/>
      <c r="I986567"/>
      <c r="J986567"/>
      <c r="K986567"/>
      <c r="L986567"/>
      <c r="M986567"/>
      <c r="N986567"/>
      <c r="O986567"/>
      <c r="P986567"/>
      <c r="Q986567"/>
      <c r="R986567"/>
      <c r="S986567"/>
      <c r="T986567"/>
      <c r="U986567"/>
      <c r="V986567"/>
    </row>
    <row r="986568" spans="1:22">
      <c r="A986568"/>
      <c r="B986568"/>
      <c r="C986568"/>
      <c r="D986568"/>
      <c r="E986568"/>
      <c r="F986568"/>
      <c r="G986568"/>
      <c r="H986568"/>
      <c r="I986568"/>
      <c r="J986568"/>
      <c r="K986568"/>
      <c r="L986568"/>
      <c r="M986568"/>
      <c r="N986568"/>
      <c r="O986568"/>
      <c r="P986568"/>
      <c r="Q986568"/>
      <c r="R986568"/>
      <c r="S986568"/>
      <c r="T986568"/>
      <c r="U986568"/>
      <c r="V986568"/>
    </row>
    <row r="986569" spans="1:22">
      <c r="A986569"/>
      <c r="B986569"/>
      <c r="C986569"/>
      <c r="D986569"/>
      <c r="E986569"/>
      <c r="F986569"/>
      <c r="G986569"/>
      <c r="H986569"/>
      <c r="I986569"/>
      <c r="J986569"/>
      <c r="K986569"/>
      <c r="L986569"/>
      <c r="M986569"/>
      <c r="N986569"/>
      <c r="O986569"/>
      <c r="P986569"/>
      <c r="Q986569"/>
      <c r="R986569"/>
      <c r="S986569"/>
      <c r="T986569"/>
      <c r="U986569"/>
      <c r="V986569"/>
    </row>
    <row r="986570" spans="1:22">
      <c r="A986570"/>
      <c r="B986570"/>
      <c r="C986570"/>
      <c r="D986570"/>
      <c r="E986570"/>
      <c r="F986570"/>
      <c r="G986570"/>
      <c r="H986570"/>
      <c r="I986570"/>
      <c r="J986570"/>
      <c r="K986570"/>
      <c r="L986570"/>
      <c r="M986570"/>
      <c r="N986570"/>
      <c r="O986570"/>
      <c r="P986570"/>
      <c r="Q986570"/>
      <c r="R986570"/>
      <c r="S986570"/>
      <c r="T986570"/>
      <c r="U986570"/>
      <c r="V986570"/>
    </row>
    <row r="986571" spans="1:22">
      <c r="A986571"/>
      <c r="B986571"/>
      <c r="C986571"/>
      <c r="D986571"/>
      <c r="E986571"/>
      <c r="F986571"/>
      <c r="G986571"/>
      <c r="H986571"/>
      <c r="I986571"/>
      <c r="J986571"/>
      <c r="K986571"/>
      <c r="L986571"/>
      <c r="M986571"/>
      <c r="N986571"/>
      <c r="O986571"/>
      <c r="P986571"/>
      <c r="Q986571"/>
      <c r="R986571"/>
      <c r="S986571"/>
      <c r="T986571"/>
      <c r="U986571"/>
      <c r="V986571"/>
    </row>
    <row r="986572" spans="1:22">
      <c r="A986572"/>
      <c r="B986572"/>
      <c r="C986572"/>
      <c r="D986572"/>
      <c r="E986572"/>
      <c r="F986572"/>
      <c r="G986572"/>
      <c r="H986572"/>
      <c r="I986572"/>
      <c r="J986572"/>
      <c r="K986572"/>
      <c r="L986572"/>
      <c r="M986572"/>
      <c r="N986572"/>
      <c r="O986572"/>
      <c r="P986572"/>
      <c r="Q986572"/>
      <c r="R986572"/>
      <c r="S986572"/>
      <c r="T986572"/>
      <c r="U986572"/>
      <c r="V986572"/>
    </row>
    <row r="986573" spans="1:22">
      <c r="A986573"/>
      <c r="B986573"/>
      <c r="C986573"/>
      <c r="D986573"/>
      <c r="E986573"/>
      <c r="F986573"/>
      <c r="G986573"/>
      <c r="H986573"/>
      <c r="I986573"/>
      <c r="J986573"/>
      <c r="K986573"/>
      <c r="L986573"/>
      <c r="M986573"/>
      <c r="N986573"/>
      <c r="O986573"/>
      <c r="P986573"/>
      <c r="Q986573"/>
      <c r="R986573"/>
      <c r="S986573"/>
      <c r="T986573"/>
      <c r="U986573"/>
      <c r="V986573"/>
    </row>
    <row r="986574" spans="1:22">
      <c r="A986574"/>
      <c r="B986574"/>
      <c r="C986574"/>
      <c r="D986574"/>
      <c r="E986574"/>
      <c r="F986574"/>
      <c r="G986574"/>
      <c r="H986574"/>
      <c r="I986574"/>
      <c r="J986574"/>
      <c r="K986574"/>
      <c r="L986574"/>
      <c r="M986574"/>
      <c r="N986574"/>
      <c r="O986574"/>
      <c r="P986574"/>
      <c r="Q986574"/>
      <c r="R986574"/>
      <c r="S986574"/>
      <c r="T986574"/>
      <c r="U986574"/>
      <c r="V986574"/>
    </row>
    <row r="986575" spans="1:22">
      <c r="A986575"/>
      <c r="B986575"/>
      <c r="C986575"/>
      <c r="D986575"/>
      <c r="E986575"/>
      <c r="F986575"/>
      <c r="G986575"/>
      <c r="H986575"/>
      <c r="I986575"/>
      <c r="J986575"/>
      <c r="K986575"/>
      <c r="L986575"/>
      <c r="M986575"/>
      <c r="N986575"/>
      <c r="O986575"/>
      <c r="P986575"/>
      <c r="Q986575"/>
      <c r="R986575"/>
      <c r="S986575"/>
      <c r="T986575"/>
      <c r="U986575"/>
      <c r="V986575"/>
    </row>
    <row r="986576" spans="1:22">
      <c r="A986576"/>
      <c r="B986576"/>
      <c r="C986576"/>
      <c r="D986576"/>
      <c r="E986576"/>
      <c r="F986576"/>
      <c r="G986576"/>
      <c r="H986576"/>
      <c r="I986576"/>
      <c r="J986576"/>
      <c r="K986576"/>
      <c r="L986576"/>
      <c r="M986576"/>
      <c r="N986576"/>
      <c r="O986576"/>
      <c r="P986576"/>
      <c r="Q986576"/>
      <c r="R986576"/>
      <c r="S986576"/>
      <c r="T986576"/>
      <c r="U986576"/>
      <c r="V986576"/>
    </row>
    <row r="986577" spans="1:22">
      <c r="A986577"/>
      <c r="B986577"/>
      <c r="C986577"/>
      <c r="D986577"/>
      <c r="E986577"/>
      <c r="F986577"/>
      <c r="G986577"/>
      <c r="H986577"/>
      <c r="I986577"/>
      <c r="J986577"/>
      <c r="K986577"/>
      <c r="L986577"/>
      <c r="M986577"/>
      <c r="N986577"/>
      <c r="O986577"/>
      <c r="P986577"/>
      <c r="Q986577"/>
      <c r="R986577"/>
      <c r="S986577"/>
      <c r="T986577"/>
      <c r="U986577"/>
      <c r="V986577"/>
    </row>
    <row r="986578" spans="1:22">
      <c r="A986578"/>
      <c r="B986578"/>
      <c r="C986578"/>
      <c r="D986578"/>
      <c r="E986578"/>
      <c r="F986578"/>
      <c r="G986578"/>
      <c r="H986578"/>
      <c r="I986578"/>
      <c r="J986578"/>
      <c r="K986578"/>
      <c r="L986578"/>
      <c r="M986578"/>
      <c r="N986578"/>
      <c r="O986578"/>
      <c r="P986578"/>
      <c r="Q986578"/>
      <c r="R986578"/>
      <c r="S986578"/>
      <c r="T986578"/>
      <c r="U986578"/>
      <c r="V986578"/>
    </row>
    <row r="986579" spans="1:22">
      <c r="A986579"/>
      <c r="B986579"/>
      <c r="C986579"/>
      <c r="D986579"/>
      <c r="E986579"/>
      <c r="F986579"/>
      <c r="G986579"/>
      <c r="H986579"/>
      <c r="I986579"/>
      <c r="J986579"/>
      <c r="K986579"/>
      <c r="L986579"/>
      <c r="M986579"/>
      <c r="N986579"/>
      <c r="O986579"/>
      <c r="P986579"/>
      <c r="Q986579"/>
      <c r="R986579"/>
      <c r="S986579"/>
      <c r="T986579"/>
      <c r="U986579"/>
      <c r="V986579"/>
    </row>
    <row r="986580" spans="1:22">
      <c r="A986580"/>
      <c r="B986580"/>
      <c r="C986580"/>
      <c r="D986580"/>
      <c r="E986580"/>
      <c r="F986580"/>
      <c r="G986580"/>
      <c r="H986580"/>
      <c r="I986580"/>
      <c r="J986580"/>
      <c r="K986580"/>
      <c r="L986580"/>
      <c r="M986580"/>
      <c r="N986580"/>
      <c r="O986580"/>
      <c r="P986580"/>
      <c r="Q986580"/>
      <c r="R986580"/>
      <c r="S986580"/>
      <c r="T986580"/>
      <c r="U986580"/>
      <c r="V986580"/>
    </row>
    <row r="986581" spans="1:22">
      <c r="A986581"/>
      <c r="B986581"/>
      <c r="C986581"/>
      <c r="D986581"/>
      <c r="E986581"/>
      <c r="F986581"/>
      <c r="G986581"/>
      <c r="H986581"/>
      <c r="I986581"/>
      <c r="J986581"/>
      <c r="K986581"/>
      <c r="L986581"/>
      <c r="M986581"/>
      <c r="N986581"/>
      <c r="O986581"/>
      <c r="P986581"/>
      <c r="Q986581"/>
      <c r="R986581"/>
      <c r="S986581"/>
      <c r="T986581"/>
      <c r="U986581"/>
      <c r="V986581"/>
    </row>
    <row r="986582" spans="1:22">
      <c r="A986582"/>
      <c r="B986582"/>
      <c r="C986582"/>
      <c r="D986582"/>
      <c r="E986582"/>
      <c r="F986582"/>
      <c r="G986582"/>
      <c r="H986582"/>
      <c r="I986582"/>
      <c r="J986582"/>
      <c r="K986582"/>
      <c r="L986582"/>
      <c r="M986582"/>
      <c r="N986582"/>
      <c r="O986582"/>
      <c r="P986582"/>
      <c r="Q986582"/>
      <c r="R986582"/>
      <c r="S986582"/>
      <c r="T986582"/>
      <c r="U986582"/>
      <c r="V986582"/>
    </row>
    <row r="986583" spans="1:22">
      <c r="A986583"/>
      <c r="B986583"/>
      <c r="C986583"/>
      <c r="D986583"/>
      <c r="E986583"/>
      <c r="F986583"/>
      <c r="G986583"/>
      <c r="H986583"/>
      <c r="I986583"/>
      <c r="J986583"/>
      <c r="K986583"/>
      <c r="L986583"/>
      <c r="M986583"/>
      <c r="N986583"/>
      <c r="O986583"/>
      <c r="P986583"/>
      <c r="Q986583"/>
      <c r="R986583"/>
      <c r="S986583"/>
      <c r="T986583"/>
      <c r="U986583"/>
      <c r="V986583"/>
    </row>
    <row r="986584" spans="1:22">
      <c r="A986584"/>
      <c r="B986584"/>
      <c r="C986584"/>
      <c r="D986584"/>
      <c r="E986584"/>
      <c r="F986584"/>
      <c r="G986584"/>
      <c r="H986584"/>
      <c r="I986584"/>
      <c r="J986584"/>
      <c r="K986584"/>
      <c r="L986584"/>
      <c r="M986584"/>
      <c r="N986584"/>
      <c r="O986584"/>
      <c r="P986584"/>
      <c r="Q986584"/>
      <c r="R986584"/>
      <c r="S986584"/>
      <c r="T986584"/>
      <c r="U986584"/>
      <c r="V986584"/>
    </row>
    <row r="986585" spans="1:22">
      <c r="A986585"/>
      <c r="B986585"/>
      <c r="C986585"/>
      <c r="D986585"/>
      <c r="E986585"/>
      <c r="F986585"/>
      <c r="G986585"/>
      <c r="H986585"/>
      <c r="I986585"/>
      <c r="J986585"/>
      <c r="K986585"/>
      <c r="L986585"/>
      <c r="M986585"/>
      <c r="N986585"/>
      <c r="O986585"/>
      <c r="P986585"/>
      <c r="Q986585"/>
      <c r="R986585"/>
      <c r="S986585"/>
      <c r="T986585"/>
      <c r="U986585"/>
      <c r="V986585"/>
    </row>
    <row r="986586" spans="1:22">
      <c r="A986586"/>
      <c r="B986586"/>
      <c r="C986586"/>
      <c r="D986586"/>
      <c r="E986586"/>
      <c r="F986586"/>
      <c r="G986586"/>
      <c r="H986586"/>
      <c r="I986586"/>
      <c r="J986586"/>
      <c r="K986586"/>
      <c r="L986586"/>
      <c r="M986586"/>
      <c r="N986586"/>
      <c r="O986586"/>
      <c r="P986586"/>
      <c r="Q986586"/>
      <c r="R986586"/>
      <c r="S986586"/>
      <c r="T986586"/>
      <c r="U986586"/>
      <c r="V986586"/>
    </row>
    <row r="986587" spans="1:22">
      <c r="A986587"/>
      <c r="B986587"/>
      <c r="C986587"/>
      <c r="D986587"/>
      <c r="E986587"/>
      <c r="F986587"/>
      <c r="G986587"/>
      <c r="H986587"/>
      <c r="I986587"/>
      <c r="J986587"/>
      <c r="K986587"/>
      <c r="L986587"/>
      <c r="M986587"/>
      <c r="N986587"/>
      <c r="O986587"/>
      <c r="P986587"/>
      <c r="Q986587"/>
      <c r="R986587"/>
      <c r="S986587"/>
      <c r="T986587"/>
      <c r="U986587"/>
      <c r="V986587"/>
    </row>
    <row r="986588" spans="1:22">
      <c r="A986588"/>
      <c r="B986588"/>
      <c r="C986588"/>
      <c r="D986588"/>
      <c r="E986588"/>
      <c r="F986588"/>
      <c r="G986588"/>
      <c r="H986588"/>
      <c r="I986588"/>
      <c r="J986588"/>
      <c r="K986588"/>
      <c r="L986588"/>
      <c r="M986588"/>
      <c r="N986588"/>
      <c r="O986588"/>
      <c r="P986588"/>
      <c r="Q986588"/>
      <c r="R986588"/>
      <c r="S986588"/>
      <c r="T986588"/>
      <c r="U986588"/>
      <c r="V986588"/>
    </row>
    <row r="986589" spans="1:22">
      <c r="A986589"/>
      <c r="B986589"/>
      <c r="C986589"/>
      <c r="D986589"/>
      <c r="E986589"/>
      <c r="F986589"/>
      <c r="G986589"/>
      <c r="H986589"/>
      <c r="I986589"/>
      <c r="J986589"/>
      <c r="K986589"/>
      <c r="L986589"/>
      <c r="M986589"/>
      <c r="N986589"/>
      <c r="O986589"/>
      <c r="P986589"/>
      <c r="Q986589"/>
      <c r="R986589"/>
      <c r="S986589"/>
      <c r="T986589"/>
      <c r="U986589"/>
      <c r="V986589"/>
    </row>
    <row r="986590" spans="1:22">
      <c r="A986590"/>
      <c r="B986590"/>
      <c r="C986590"/>
      <c r="D986590"/>
      <c r="E986590"/>
      <c r="F986590"/>
      <c r="G986590"/>
      <c r="H986590"/>
      <c r="I986590"/>
      <c r="J986590"/>
      <c r="K986590"/>
      <c r="L986590"/>
      <c r="M986590"/>
      <c r="N986590"/>
      <c r="O986590"/>
      <c r="P986590"/>
      <c r="Q986590"/>
      <c r="R986590"/>
      <c r="S986590"/>
      <c r="T986590"/>
      <c r="U986590"/>
      <c r="V986590"/>
    </row>
    <row r="986591" spans="1:22">
      <c r="A986591"/>
      <c r="B986591"/>
      <c r="C986591"/>
      <c r="D986591"/>
      <c r="E986591"/>
      <c r="F986591"/>
      <c r="G986591"/>
      <c r="H986591"/>
      <c r="I986591"/>
      <c r="J986591"/>
      <c r="K986591"/>
      <c r="L986591"/>
      <c r="M986591"/>
      <c r="N986591"/>
      <c r="O986591"/>
      <c r="P986591"/>
      <c r="Q986591"/>
      <c r="R986591"/>
      <c r="S986591"/>
      <c r="T986591"/>
      <c r="U986591"/>
      <c r="V986591"/>
    </row>
    <row r="986592" spans="1:22">
      <c r="A986592"/>
      <c r="B986592"/>
      <c r="C986592"/>
      <c r="D986592"/>
      <c r="E986592"/>
      <c r="F986592"/>
      <c r="G986592"/>
      <c r="H986592"/>
      <c r="I986592"/>
      <c r="J986592"/>
      <c r="K986592"/>
      <c r="L986592"/>
      <c r="M986592"/>
      <c r="N986592"/>
      <c r="O986592"/>
      <c r="P986592"/>
      <c r="Q986592"/>
      <c r="R986592"/>
      <c r="S986592"/>
      <c r="T986592"/>
      <c r="U986592"/>
      <c r="V986592"/>
    </row>
    <row r="986593" spans="1:22">
      <c r="A986593"/>
      <c r="B986593"/>
      <c r="C986593"/>
      <c r="D986593"/>
      <c r="E986593"/>
      <c r="F986593"/>
      <c r="G986593"/>
      <c r="H986593"/>
      <c r="I986593"/>
      <c r="J986593"/>
      <c r="K986593"/>
      <c r="L986593"/>
      <c r="M986593"/>
      <c r="N986593"/>
      <c r="O986593"/>
      <c r="P986593"/>
      <c r="Q986593"/>
      <c r="R986593"/>
      <c r="S986593"/>
      <c r="T986593"/>
      <c r="U986593"/>
      <c r="V986593"/>
    </row>
    <row r="986594" spans="1:22">
      <c r="A986594"/>
      <c r="B986594"/>
      <c r="C986594"/>
      <c r="D986594"/>
      <c r="E986594"/>
      <c r="F986594"/>
      <c r="G986594"/>
      <c r="H986594"/>
      <c r="I986594"/>
      <c r="J986594"/>
      <c r="K986594"/>
      <c r="L986594"/>
      <c r="M986594"/>
      <c r="N986594"/>
      <c r="O986594"/>
      <c r="P986594"/>
      <c r="Q986594"/>
      <c r="R986594"/>
      <c r="S986594"/>
      <c r="T986594"/>
      <c r="U986594"/>
      <c r="V986594"/>
    </row>
    <row r="986595" spans="1:22">
      <c r="A986595"/>
      <c r="B986595"/>
      <c r="C986595"/>
      <c r="D986595"/>
      <c r="E986595"/>
      <c r="F986595"/>
      <c r="G986595"/>
      <c r="H986595"/>
      <c r="I986595"/>
      <c r="J986595"/>
      <c r="K986595"/>
      <c r="L986595"/>
      <c r="M986595"/>
      <c r="N986595"/>
      <c r="O986595"/>
      <c r="P986595"/>
      <c r="Q986595"/>
      <c r="R986595"/>
      <c r="S986595"/>
      <c r="T986595"/>
      <c r="U986595"/>
      <c r="V986595"/>
    </row>
    <row r="986596" spans="1:22">
      <c r="A986596"/>
      <c r="B986596"/>
      <c r="C986596"/>
      <c r="D986596"/>
      <c r="E986596"/>
      <c r="F986596"/>
      <c r="G986596"/>
      <c r="H986596"/>
      <c r="I986596"/>
      <c r="J986596"/>
      <c r="K986596"/>
      <c r="L986596"/>
      <c r="M986596"/>
      <c r="N986596"/>
      <c r="O986596"/>
      <c r="P986596"/>
      <c r="Q986596"/>
      <c r="R986596"/>
      <c r="S986596"/>
      <c r="T986596"/>
      <c r="U986596"/>
      <c r="V986596"/>
    </row>
    <row r="986597" spans="1:22">
      <c r="A986597"/>
      <c r="B986597"/>
      <c r="C986597"/>
      <c r="D986597"/>
      <c r="E986597"/>
      <c r="F986597"/>
      <c r="G986597"/>
      <c r="H986597"/>
      <c r="I986597"/>
      <c r="J986597"/>
      <c r="K986597"/>
      <c r="L986597"/>
      <c r="M986597"/>
      <c r="N986597"/>
      <c r="O986597"/>
      <c r="P986597"/>
      <c r="Q986597"/>
      <c r="R986597"/>
      <c r="S986597"/>
      <c r="T986597"/>
      <c r="U986597"/>
      <c r="V986597"/>
    </row>
    <row r="986598" spans="1:22">
      <c r="A986598"/>
      <c r="B986598"/>
      <c r="C986598"/>
      <c r="D986598"/>
      <c r="E986598"/>
      <c r="F986598"/>
      <c r="G986598"/>
      <c r="H986598"/>
      <c r="I986598"/>
      <c r="J986598"/>
      <c r="K986598"/>
      <c r="L986598"/>
      <c r="M986598"/>
      <c r="N986598"/>
      <c r="O986598"/>
      <c r="P986598"/>
      <c r="Q986598"/>
      <c r="R986598"/>
      <c r="S986598"/>
      <c r="T986598"/>
      <c r="U986598"/>
      <c r="V986598"/>
    </row>
    <row r="986599" spans="1:22">
      <c r="A986599"/>
      <c r="B986599"/>
      <c r="C986599"/>
      <c r="D986599"/>
      <c r="E986599"/>
      <c r="F986599"/>
      <c r="G986599"/>
      <c r="H986599"/>
      <c r="I986599"/>
      <c r="J986599"/>
      <c r="K986599"/>
      <c r="L986599"/>
      <c r="M986599"/>
      <c r="N986599"/>
      <c r="O986599"/>
      <c r="P986599"/>
      <c r="Q986599"/>
      <c r="R986599"/>
      <c r="S986599"/>
      <c r="T986599"/>
      <c r="U986599"/>
      <c r="V986599"/>
    </row>
    <row r="986600" spans="1:22">
      <c r="A986600"/>
      <c r="B986600"/>
      <c r="C986600"/>
      <c r="D986600"/>
      <c r="E986600"/>
      <c r="F986600"/>
      <c r="G986600"/>
      <c r="H986600"/>
      <c r="I986600"/>
      <c r="J986600"/>
      <c r="K986600"/>
      <c r="L986600"/>
      <c r="M986600"/>
      <c r="N986600"/>
      <c r="O986600"/>
      <c r="P986600"/>
      <c r="Q986600"/>
      <c r="R986600"/>
      <c r="S986600"/>
      <c r="T986600"/>
      <c r="U986600"/>
      <c r="V986600"/>
    </row>
    <row r="986601" spans="1:22">
      <c r="A986601"/>
      <c r="B986601"/>
      <c r="C986601"/>
      <c r="D986601"/>
      <c r="E986601"/>
      <c r="F986601"/>
      <c r="G986601"/>
      <c r="H986601"/>
      <c r="I986601"/>
      <c r="J986601"/>
      <c r="K986601"/>
      <c r="L986601"/>
      <c r="M986601"/>
      <c r="N986601"/>
      <c r="O986601"/>
      <c r="P986601"/>
      <c r="Q986601"/>
      <c r="R986601"/>
      <c r="S986601"/>
      <c r="T986601"/>
      <c r="U986601"/>
      <c r="V986601"/>
    </row>
    <row r="986602" spans="1:22">
      <c r="A986602"/>
      <c r="B986602"/>
      <c r="C986602"/>
      <c r="D986602"/>
      <c r="E986602"/>
      <c r="F986602"/>
      <c r="G986602"/>
      <c r="H986602"/>
      <c r="I986602"/>
      <c r="J986602"/>
      <c r="K986602"/>
      <c r="L986602"/>
      <c r="M986602"/>
      <c r="N986602"/>
      <c r="O986602"/>
      <c r="P986602"/>
      <c r="Q986602"/>
      <c r="R986602"/>
      <c r="S986602"/>
      <c r="T986602"/>
      <c r="U986602"/>
      <c r="V986602"/>
    </row>
    <row r="986603" spans="1:22">
      <c r="A986603"/>
      <c r="B986603"/>
      <c r="C986603"/>
      <c r="D986603"/>
      <c r="E986603"/>
      <c r="F986603"/>
      <c r="G986603"/>
      <c r="H986603"/>
      <c r="I986603"/>
      <c r="J986603"/>
      <c r="K986603"/>
      <c r="L986603"/>
      <c r="M986603"/>
      <c r="N986603"/>
      <c r="O986603"/>
      <c r="P986603"/>
      <c r="Q986603"/>
      <c r="R986603"/>
      <c r="S986603"/>
      <c r="T986603"/>
      <c r="U986603"/>
      <c r="V986603"/>
    </row>
    <row r="986604" spans="1:22">
      <c r="A986604"/>
      <c r="B986604"/>
      <c r="C986604"/>
      <c r="D986604"/>
      <c r="E986604"/>
      <c r="F986604"/>
      <c r="G986604"/>
      <c r="H986604"/>
      <c r="I986604"/>
      <c r="J986604"/>
      <c r="K986604"/>
      <c r="L986604"/>
      <c r="M986604"/>
      <c r="N986604"/>
      <c r="O986604"/>
      <c r="P986604"/>
      <c r="Q986604"/>
      <c r="R986604"/>
      <c r="S986604"/>
      <c r="T986604"/>
      <c r="U986604"/>
      <c r="V986604"/>
    </row>
    <row r="986605" spans="1:22">
      <c r="A986605"/>
      <c r="B986605"/>
      <c r="C986605"/>
      <c r="D986605"/>
      <c r="E986605"/>
      <c r="F986605"/>
      <c r="G986605"/>
      <c r="H986605"/>
      <c r="I986605"/>
      <c r="J986605"/>
      <c r="K986605"/>
      <c r="L986605"/>
      <c r="M986605"/>
      <c r="N986605"/>
      <c r="O986605"/>
      <c r="P986605"/>
      <c r="Q986605"/>
      <c r="R986605"/>
      <c r="S986605"/>
      <c r="T986605"/>
      <c r="U986605"/>
      <c r="V986605"/>
    </row>
    <row r="986606" spans="1:22">
      <c r="A986606"/>
      <c r="B986606"/>
      <c r="C986606"/>
      <c r="D986606"/>
      <c r="E986606"/>
      <c r="F986606"/>
      <c r="G986606"/>
      <c r="H986606"/>
      <c r="I986606"/>
      <c r="J986606"/>
      <c r="K986606"/>
      <c r="L986606"/>
      <c r="M986606"/>
      <c r="N986606"/>
      <c r="O986606"/>
      <c r="P986606"/>
      <c r="Q986606"/>
      <c r="R986606"/>
      <c r="S986606"/>
      <c r="T986606"/>
      <c r="U986606"/>
      <c r="V986606"/>
    </row>
    <row r="986607" spans="1:22">
      <c r="A986607"/>
      <c r="B986607"/>
      <c r="C986607"/>
      <c r="D986607"/>
      <c r="E986607"/>
      <c r="F986607"/>
      <c r="G986607"/>
      <c r="H986607"/>
      <c r="I986607"/>
      <c r="J986607"/>
      <c r="K986607"/>
      <c r="L986607"/>
      <c r="M986607"/>
      <c r="N986607"/>
      <c r="O986607"/>
      <c r="P986607"/>
      <c r="Q986607"/>
      <c r="R986607"/>
      <c r="S986607"/>
      <c r="T986607"/>
      <c r="U986607"/>
      <c r="V986607"/>
    </row>
    <row r="986608" spans="1:22">
      <c r="A986608"/>
      <c r="B986608"/>
      <c r="C986608"/>
      <c r="D986608"/>
      <c r="E986608"/>
      <c r="F986608"/>
      <c r="G986608"/>
      <c r="H986608"/>
      <c r="I986608"/>
      <c r="J986608"/>
      <c r="K986608"/>
      <c r="L986608"/>
      <c r="M986608"/>
      <c r="N986608"/>
      <c r="O986608"/>
      <c r="P986608"/>
      <c r="Q986608"/>
      <c r="R986608"/>
      <c r="S986608"/>
      <c r="T986608"/>
      <c r="U986608"/>
      <c r="V986608"/>
    </row>
    <row r="986609" spans="1:22">
      <c r="A986609"/>
      <c r="B986609"/>
      <c r="C986609"/>
      <c r="D986609"/>
      <c r="E986609"/>
      <c r="F986609"/>
      <c r="G986609"/>
      <c r="H986609"/>
      <c r="I986609"/>
      <c r="J986609"/>
      <c r="K986609"/>
      <c r="L986609"/>
      <c r="M986609"/>
      <c r="N986609"/>
      <c r="O986609"/>
      <c r="P986609"/>
      <c r="Q986609"/>
      <c r="R986609"/>
      <c r="S986609"/>
      <c r="T986609"/>
      <c r="U986609"/>
      <c r="V986609"/>
    </row>
    <row r="986610" spans="1:22">
      <c r="A986610"/>
      <c r="B986610"/>
      <c r="C986610"/>
      <c r="D986610"/>
      <c r="E986610"/>
      <c r="F986610"/>
      <c r="G986610"/>
      <c r="H986610"/>
      <c r="I986610"/>
      <c r="J986610"/>
      <c r="K986610"/>
      <c r="L986610"/>
      <c r="M986610"/>
      <c r="N986610"/>
      <c r="O986610"/>
      <c r="P986610"/>
      <c r="Q986610"/>
      <c r="R986610"/>
      <c r="S986610"/>
      <c r="T986610"/>
      <c r="U986610"/>
      <c r="V986610"/>
    </row>
    <row r="986611" spans="1:22">
      <c r="A986611"/>
      <c r="B986611"/>
      <c r="C986611"/>
      <c r="D986611"/>
      <c r="E986611"/>
      <c r="F986611"/>
      <c r="G986611"/>
      <c r="H986611"/>
      <c r="I986611"/>
      <c r="J986611"/>
      <c r="K986611"/>
      <c r="L986611"/>
      <c r="M986611"/>
      <c r="N986611"/>
      <c r="O986611"/>
      <c r="P986611"/>
      <c r="Q986611"/>
      <c r="R986611"/>
      <c r="S986611"/>
      <c r="T986611"/>
      <c r="U986611"/>
      <c r="V986611"/>
    </row>
    <row r="986612" spans="1:22">
      <c r="A986612"/>
      <c r="B986612"/>
      <c r="C986612"/>
      <c r="D986612"/>
      <c r="E986612"/>
      <c r="F986612"/>
      <c r="G986612"/>
      <c r="H986612"/>
      <c r="I986612"/>
      <c r="J986612"/>
      <c r="K986612"/>
      <c r="L986612"/>
      <c r="M986612"/>
      <c r="N986612"/>
      <c r="O986612"/>
      <c r="P986612"/>
      <c r="Q986612"/>
      <c r="R986612"/>
      <c r="S986612"/>
      <c r="T986612"/>
      <c r="U986612"/>
      <c r="V986612"/>
    </row>
    <row r="986613" spans="1:22">
      <c r="A986613"/>
      <c r="B986613"/>
      <c r="C986613"/>
      <c r="D986613"/>
      <c r="E986613"/>
      <c r="F986613"/>
      <c r="G986613"/>
      <c r="H986613"/>
      <c r="I986613"/>
      <c r="J986613"/>
      <c r="K986613"/>
      <c r="L986613"/>
      <c r="M986613"/>
      <c r="N986613"/>
      <c r="O986613"/>
      <c r="P986613"/>
      <c r="Q986613"/>
      <c r="R986613"/>
      <c r="S986613"/>
      <c r="T986613"/>
      <c r="U986613"/>
      <c r="V986613"/>
    </row>
    <row r="986614" spans="1:22">
      <c r="A986614"/>
      <c r="B986614"/>
      <c r="C986614"/>
      <c r="D986614"/>
      <c r="E986614"/>
      <c r="F986614"/>
      <c r="G986614"/>
      <c r="H986614"/>
      <c r="I986614"/>
      <c r="J986614"/>
      <c r="K986614"/>
      <c r="L986614"/>
      <c r="M986614"/>
      <c r="N986614"/>
      <c r="O986614"/>
      <c r="P986614"/>
      <c r="Q986614"/>
      <c r="R986614"/>
      <c r="S986614"/>
      <c r="T986614"/>
      <c r="U986614"/>
      <c r="V986614"/>
    </row>
    <row r="986615" spans="1:22">
      <c r="A986615"/>
      <c r="B986615"/>
      <c r="C986615"/>
      <c r="D986615"/>
      <c r="E986615"/>
      <c r="F986615"/>
      <c r="G986615"/>
      <c r="H986615"/>
      <c r="I986615"/>
      <c r="J986615"/>
      <c r="K986615"/>
      <c r="L986615"/>
      <c r="M986615"/>
      <c r="N986615"/>
      <c r="O986615"/>
      <c r="P986615"/>
      <c r="Q986615"/>
      <c r="R986615"/>
      <c r="S986615"/>
      <c r="T986615"/>
      <c r="U986615"/>
      <c r="V986615"/>
    </row>
    <row r="986616" spans="1:22">
      <c r="A986616"/>
      <c r="B986616"/>
      <c r="C986616"/>
      <c r="D986616"/>
      <c r="E986616"/>
      <c r="F986616"/>
      <c r="G986616"/>
      <c r="H986616"/>
      <c r="I986616"/>
      <c r="J986616"/>
      <c r="K986616"/>
      <c r="L986616"/>
      <c r="M986616"/>
      <c r="N986616"/>
      <c r="O986616"/>
      <c r="P986616"/>
      <c r="Q986616"/>
      <c r="R986616"/>
      <c r="S986616"/>
      <c r="T986616"/>
      <c r="U986616"/>
      <c r="V986616"/>
    </row>
    <row r="986617" spans="1:22">
      <c r="A986617"/>
      <c r="B986617"/>
      <c r="C986617"/>
      <c r="D986617"/>
      <c r="E986617"/>
      <c r="F986617"/>
      <c r="G986617"/>
      <c r="H986617"/>
      <c r="I986617"/>
      <c r="J986617"/>
      <c r="K986617"/>
      <c r="L986617"/>
      <c r="M986617"/>
      <c r="N986617"/>
      <c r="O986617"/>
      <c r="P986617"/>
      <c r="Q986617"/>
      <c r="R986617"/>
      <c r="S986617"/>
      <c r="T986617"/>
      <c r="U986617"/>
      <c r="V986617"/>
    </row>
    <row r="986618" spans="1:22">
      <c r="A986618"/>
      <c r="B986618"/>
      <c r="C986618"/>
      <c r="D986618"/>
      <c r="E986618"/>
      <c r="F986618"/>
      <c r="G986618"/>
      <c r="H986618"/>
      <c r="I986618"/>
      <c r="J986618"/>
      <c r="K986618"/>
      <c r="L986618"/>
      <c r="M986618"/>
      <c r="N986618"/>
      <c r="O986618"/>
      <c r="P986618"/>
      <c r="Q986618"/>
      <c r="R986618"/>
      <c r="S986618"/>
      <c r="T986618"/>
      <c r="U986618"/>
      <c r="V986618"/>
    </row>
    <row r="986619" spans="1:22">
      <c r="A986619"/>
      <c r="B986619"/>
      <c r="C986619"/>
      <c r="D986619"/>
      <c r="E986619"/>
      <c r="F986619"/>
      <c r="G986619"/>
      <c r="H986619"/>
      <c r="I986619"/>
      <c r="J986619"/>
      <c r="K986619"/>
      <c r="L986619"/>
      <c r="M986619"/>
      <c r="N986619"/>
      <c r="O986619"/>
      <c r="P986619"/>
      <c r="Q986619"/>
      <c r="R986619"/>
      <c r="S986619"/>
      <c r="T986619"/>
      <c r="U986619"/>
      <c r="V986619"/>
    </row>
    <row r="986620" spans="1:22">
      <c r="A986620"/>
      <c r="B986620"/>
      <c r="C986620"/>
      <c r="D986620"/>
      <c r="E986620"/>
      <c r="F986620"/>
      <c r="G986620"/>
      <c r="H986620"/>
      <c r="I986620"/>
      <c r="J986620"/>
      <c r="K986620"/>
      <c r="L986620"/>
      <c r="M986620"/>
      <c r="N986620"/>
      <c r="O986620"/>
      <c r="P986620"/>
      <c r="Q986620"/>
      <c r="R986620"/>
      <c r="S986620"/>
      <c r="T986620"/>
      <c r="U986620"/>
      <c r="V986620"/>
    </row>
    <row r="986621" spans="1:22">
      <c r="A986621"/>
      <c r="B986621"/>
      <c r="C986621"/>
      <c r="D986621"/>
      <c r="E986621"/>
      <c r="F986621"/>
      <c r="G986621"/>
      <c r="H986621"/>
      <c r="I986621"/>
      <c r="J986621"/>
      <c r="K986621"/>
      <c r="L986621"/>
      <c r="M986621"/>
      <c r="N986621"/>
      <c r="O986621"/>
      <c r="P986621"/>
      <c r="Q986621"/>
      <c r="R986621"/>
      <c r="S986621"/>
      <c r="T986621"/>
      <c r="U986621"/>
      <c r="V986621"/>
    </row>
    <row r="986622" spans="1:22">
      <c r="A986622"/>
      <c r="B986622"/>
      <c r="C986622"/>
      <c r="D986622"/>
      <c r="E986622"/>
      <c r="F986622"/>
      <c r="G986622"/>
      <c r="H986622"/>
      <c r="I986622"/>
      <c r="J986622"/>
      <c r="K986622"/>
      <c r="L986622"/>
      <c r="M986622"/>
      <c r="N986622"/>
      <c r="O986622"/>
      <c r="P986622"/>
      <c r="Q986622"/>
      <c r="R986622"/>
      <c r="S986622"/>
      <c r="T986622"/>
      <c r="U986622"/>
      <c r="V986622"/>
    </row>
    <row r="986623" spans="1:22">
      <c r="A986623"/>
      <c r="B986623"/>
      <c r="C986623"/>
      <c r="D986623"/>
      <c r="E986623"/>
      <c r="F986623"/>
      <c r="G986623"/>
      <c r="H986623"/>
      <c r="I986623"/>
      <c r="J986623"/>
      <c r="K986623"/>
      <c r="L986623"/>
      <c r="M986623"/>
      <c r="N986623"/>
      <c r="O986623"/>
      <c r="P986623"/>
      <c r="Q986623"/>
      <c r="R986623"/>
      <c r="S986623"/>
      <c r="T986623"/>
      <c r="U986623"/>
      <c r="V986623"/>
    </row>
    <row r="986624" spans="1:22">
      <c r="A986624"/>
      <c r="B986624"/>
      <c r="C986624"/>
      <c r="D986624"/>
      <c r="E986624"/>
      <c r="F986624"/>
      <c r="G986624"/>
      <c r="H986624"/>
      <c r="I986624"/>
      <c r="J986624"/>
      <c r="K986624"/>
      <c r="L986624"/>
      <c r="M986624"/>
      <c r="N986624"/>
      <c r="O986624"/>
      <c r="P986624"/>
      <c r="Q986624"/>
      <c r="R986624"/>
      <c r="S986624"/>
      <c r="T986624"/>
      <c r="U986624"/>
      <c r="V986624"/>
    </row>
    <row r="986625" spans="1:22">
      <c r="A986625"/>
      <c r="B986625"/>
      <c r="C986625"/>
      <c r="D986625"/>
      <c r="E986625"/>
      <c r="F986625"/>
      <c r="G986625"/>
      <c r="H986625"/>
      <c r="I986625"/>
      <c r="J986625"/>
      <c r="K986625"/>
      <c r="L986625"/>
      <c r="M986625"/>
      <c r="N986625"/>
      <c r="O986625"/>
      <c r="P986625"/>
      <c r="Q986625"/>
      <c r="R986625"/>
      <c r="S986625"/>
      <c r="T986625"/>
      <c r="U986625"/>
      <c r="V986625"/>
    </row>
    <row r="986626" spans="1:22">
      <c r="A986626"/>
      <c r="B986626"/>
      <c r="C986626"/>
      <c r="D986626"/>
      <c r="E986626"/>
      <c r="F986626"/>
      <c r="G986626"/>
      <c r="H986626"/>
      <c r="I986626"/>
      <c r="J986626"/>
      <c r="K986626"/>
      <c r="L986626"/>
      <c r="M986626"/>
      <c r="N986626"/>
      <c r="O986626"/>
      <c r="P986626"/>
      <c r="Q986626"/>
      <c r="R986626"/>
      <c r="S986626"/>
      <c r="T986626"/>
      <c r="U986626"/>
      <c r="V986626"/>
    </row>
    <row r="986627" spans="1:22">
      <c r="A986627"/>
      <c r="B986627"/>
      <c r="C986627"/>
      <c r="D986627"/>
      <c r="E986627"/>
      <c r="F986627"/>
      <c r="G986627"/>
      <c r="H986627"/>
      <c r="I986627"/>
      <c r="J986627"/>
      <c r="K986627"/>
      <c r="L986627"/>
      <c r="M986627"/>
      <c r="N986627"/>
      <c r="O986627"/>
      <c r="P986627"/>
      <c r="Q986627"/>
      <c r="R986627"/>
      <c r="S986627"/>
      <c r="T986627"/>
      <c r="U986627"/>
      <c r="V986627"/>
    </row>
    <row r="986628" spans="1:22">
      <c r="A986628"/>
      <c r="B986628"/>
      <c r="C986628"/>
      <c r="D986628"/>
      <c r="E986628"/>
      <c r="F986628"/>
      <c r="G986628"/>
      <c r="H986628"/>
      <c r="I986628"/>
      <c r="J986628"/>
      <c r="K986628"/>
      <c r="L986628"/>
      <c r="M986628"/>
      <c r="N986628"/>
      <c r="O986628"/>
      <c r="P986628"/>
      <c r="Q986628"/>
      <c r="R986628"/>
      <c r="S986628"/>
      <c r="T986628"/>
      <c r="U986628"/>
      <c r="V986628"/>
    </row>
    <row r="986629" spans="1:22">
      <c r="A986629"/>
      <c r="B986629"/>
      <c r="C986629"/>
      <c r="D986629"/>
      <c r="E986629"/>
      <c r="F986629"/>
      <c r="G986629"/>
      <c r="H986629"/>
      <c r="I986629"/>
      <c r="J986629"/>
      <c r="K986629"/>
      <c r="L986629"/>
      <c r="M986629"/>
      <c r="N986629"/>
      <c r="O986629"/>
      <c r="P986629"/>
      <c r="Q986629"/>
      <c r="R986629"/>
      <c r="S986629"/>
      <c r="T986629"/>
      <c r="U986629"/>
      <c r="V986629"/>
    </row>
    <row r="986630" spans="1:22">
      <c r="A986630"/>
      <c r="B986630"/>
      <c r="C986630"/>
      <c r="D986630"/>
      <c r="E986630"/>
      <c r="F986630"/>
      <c r="G986630"/>
      <c r="H986630"/>
      <c r="I986630"/>
      <c r="J986630"/>
      <c r="K986630"/>
      <c r="L986630"/>
      <c r="M986630"/>
      <c r="N986630"/>
      <c r="O986630"/>
      <c r="P986630"/>
      <c r="Q986630"/>
      <c r="R986630"/>
      <c r="S986630"/>
      <c r="T986630"/>
      <c r="U986630"/>
      <c r="V986630"/>
    </row>
    <row r="986631" spans="1:22">
      <c r="A986631"/>
      <c r="B986631"/>
      <c r="C986631"/>
      <c r="D986631"/>
      <c r="E986631"/>
      <c r="F986631"/>
      <c r="G986631"/>
      <c r="H986631"/>
      <c r="I986631"/>
      <c r="J986631"/>
      <c r="K986631"/>
      <c r="L986631"/>
      <c r="M986631"/>
      <c r="N986631"/>
      <c r="O986631"/>
      <c r="P986631"/>
      <c r="Q986631"/>
      <c r="R986631"/>
      <c r="S986631"/>
      <c r="T986631"/>
      <c r="U986631"/>
      <c r="V986631"/>
    </row>
    <row r="986632" spans="1:22">
      <c r="A986632"/>
      <c r="B986632"/>
      <c r="C986632"/>
      <c r="D986632"/>
      <c r="E986632"/>
      <c r="F986632"/>
      <c r="G986632"/>
      <c r="H986632"/>
      <c r="I986632"/>
      <c r="J986632"/>
      <c r="K986632"/>
      <c r="L986632"/>
      <c r="M986632"/>
      <c r="N986632"/>
      <c r="O986632"/>
      <c r="P986632"/>
      <c r="Q986632"/>
      <c r="R986632"/>
      <c r="S986632"/>
      <c r="T986632"/>
      <c r="U986632"/>
      <c r="V986632"/>
    </row>
    <row r="986633" spans="1:22">
      <c r="A986633"/>
      <c r="B986633"/>
      <c r="C986633"/>
      <c r="D986633"/>
      <c r="E986633"/>
      <c r="F986633"/>
      <c r="G986633"/>
      <c r="H986633"/>
      <c r="I986633"/>
      <c r="J986633"/>
      <c r="K986633"/>
      <c r="L986633"/>
      <c r="M986633"/>
      <c r="N986633"/>
      <c r="O986633"/>
      <c r="P986633"/>
      <c r="Q986633"/>
      <c r="R986633"/>
      <c r="S986633"/>
      <c r="T986633"/>
      <c r="U986633"/>
      <c r="V986633"/>
    </row>
    <row r="986634" spans="1:22">
      <c r="A986634"/>
      <c r="B986634"/>
      <c r="C986634"/>
      <c r="D986634"/>
      <c r="E986634"/>
      <c r="F986634"/>
      <c r="G986634"/>
      <c r="H986634"/>
      <c r="I986634"/>
      <c r="J986634"/>
      <c r="K986634"/>
      <c r="L986634"/>
      <c r="M986634"/>
      <c r="N986634"/>
      <c r="O986634"/>
      <c r="P986634"/>
      <c r="Q986634"/>
      <c r="R986634"/>
      <c r="S986634"/>
      <c r="T986634"/>
      <c r="U986634"/>
      <c r="V986634"/>
    </row>
    <row r="986635" spans="1:22">
      <c r="A986635"/>
      <c r="B986635"/>
      <c r="C986635"/>
      <c r="D986635"/>
      <c r="E986635"/>
      <c r="F986635"/>
      <c r="G986635"/>
      <c r="H986635"/>
      <c r="I986635"/>
      <c r="J986635"/>
      <c r="K986635"/>
      <c r="L986635"/>
      <c r="M986635"/>
      <c r="N986635"/>
      <c r="O986635"/>
      <c r="P986635"/>
      <c r="Q986635"/>
      <c r="R986635"/>
      <c r="S986635"/>
      <c r="T986635"/>
      <c r="U986635"/>
      <c r="V986635"/>
    </row>
    <row r="986636" spans="1:22">
      <c r="A986636"/>
      <c r="B986636"/>
      <c r="C986636"/>
      <c r="D986636"/>
      <c r="E986636"/>
      <c r="F986636"/>
      <c r="G986636"/>
      <c r="H986636"/>
      <c r="I986636"/>
      <c r="J986636"/>
      <c r="K986636"/>
      <c r="L986636"/>
      <c r="M986636"/>
      <c r="N986636"/>
      <c r="O986636"/>
      <c r="P986636"/>
      <c r="Q986636"/>
      <c r="R986636"/>
      <c r="S986636"/>
      <c r="T986636"/>
      <c r="U986636"/>
      <c r="V986636"/>
    </row>
    <row r="986637" spans="1:22">
      <c r="A986637"/>
      <c r="B986637"/>
      <c r="C986637"/>
      <c r="D986637"/>
      <c r="E986637"/>
      <c r="F986637"/>
      <c r="G986637"/>
      <c r="H986637"/>
      <c r="I986637"/>
      <c r="J986637"/>
      <c r="K986637"/>
      <c r="L986637"/>
      <c r="M986637"/>
      <c r="N986637"/>
      <c r="O986637"/>
      <c r="P986637"/>
      <c r="Q986637"/>
      <c r="R986637"/>
      <c r="S986637"/>
      <c r="T986637"/>
      <c r="U986637"/>
      <c r="V986637"/>
    </row>
    <row r="986638" spans="1:22">
      <c r="A986638"/>
      <c r="B986638"/>
      <c r="C986638"/>
      <c r="D986638"/>
      <c r="E986638"/>
      <c r="F986638"/>
      <c r="G986638"/>
      <c r="H986638"/>
      <c r="I986638"/>
      <c r="J986638"/>
      <c r="K986638"/>
      <c r="L986638"/>
      <c r="M986638"/>
      <c r="N986638"/>
      <c r="O986638"/>
      <c r="P986638"/>
      <c r="Q986638"/>
      <c r="R986638"/>
      <c r="S986638"/>
      <c r="T986638"/>
      <c r="U986638"/>
      <c r="V986638"/>
    </row>
    <row r="986639" spans="1:22">
      <c r="A986639"/>
      <c r="B986639"/>
      <c r="C986639"/>
      <c r="D986639"/>
      <c r="E986639"/>
      <c r="F986639"/>
      <c r="G986639"/>
      <c r="H986639"/>
      <c r="I986639"/>
      <c r="J986639"/>
      <c r="K986639"/>
      <c r="L986639"/>
      <c r="M986639"/>
      <c r="N986639"/>
      <c r="O986639"/>
      <c r="P986639"/>
      <c r="Q986639"/>
      <c r="R986639"/>
      <c r="S986639"/>
      <c r="T986639"/>
      <c r="U986639"/>
      <c r="V986639"/>
    </row>
    <row r="986640" spans="1:22">
      <c r="A986640"/>
      <c r="B986640"/>
      <c r="C986640"/>
      <c r="D986640"/>
      <c r="E986640"/>
      <c r="F986640"/>
      <c r="G986640"/>
      <c r="H986640"/>
      <c r="I986640"/>
      <c r="J986640"/>
      <c r="K986640"/>
      <c r="L986640"/>
      <c r="M986640"/>
      <c r="N986640"/>
      <c r="O986640"/>
      <c r="P986640"/>
      <c r="Q986640"/>
      <c r="R986640"/>
      <c r="S986640"/>
      <c r="T986640"/>
      <c r="U986640"/>
      <c r="V986640"/>
    </row>
    <row r="986641" spans="1:22">
      <c r="A986641"/>
      <c r="B986641"/>
      <c r="C986641"/>
      <c r="D986641"/>
      <c r="E986641"/>
      <c r="F986641"/>
      <c r="G986641"/>
      <c r="H986641"/>
      <c r="I986641"/>
      <c r="J986641"/>
      <c r="K986641"/>
      <c r="L986641"/>
      <c r="M986641"/>
      <c r="N986641"/>
      <c r="O986641"/>
      <c r="P986641"/>
      <c r="Q986641"/>
      <c r="R986641"/>
      <c r="S986641"/>
      <c r="T986641"/>
      <c r="U986641"/>
      <c r="V986641"/>
    </row>
    <row r="986642" spans="1:22">
      <c r="A986642"/>
      <c r="B986642"/>
      <c r="C986642"/>
      <c r="D986642"/>
      <c r="E986642"/>
      <c r="F986642"/>
      <c r="G986642"/>
      <c r="H986642"/>
      <c r="I986642"/>
      <c r="J986642"/>
      <c r="K986642"/>
      <c r="L986642"/>
      <c r="M986642"/>
      <c r="N986642"/>
      <c r="O986642"/>
      <c r="P986642"/>
      <c r="Q986642"/>
      <c r="R986642"/>
      <c r="S986642"/>
      <c r="T986642"/>
      <c r="U986642"/>
      <c r="V986642"/>
    </row>
    <row r="986643" spans="1:22">
      <c r="A986643"/>
      <c r="B986643"/>
      <c r="C986643"/>
      <c r="D986643"/>
      <c r="E986643"/>
      <c r="F986643"/>
      <c r="G986643"/>
      <c r="H986643"/>
      <c r="I986643"/>
      <c r="J986643"/>
      <c r="K986643"/>
      <c r="L986643"/>
      <c r="M986643"/>
      <c r="N986643"/>
      <c r="O986643"/>
      <c r="P986643"/>
      <c r="Q986643"/>
      <c r="R986643"/>
      <c r="S986643"/>
      <c r="T986643"/>
      <c r="U986643"/>
      <c r="V986643"/>
    </row>
    <row r="986644" spans="1:22">
      <c r="A986644"/>
      <c r="B986644"/>
      <c r="C986644"/>
      <c r="D986644"/>
      <c r="E986644"/>
      <c r="F986644"/>
      <c r="G986644"/>
      <c r="H986644"/>
      <c r="I986644"/>
      <c r="J986644"/>
      <c r="K986644"/>
      <c r="L986644"/>
      <c r="M986644"/>
      <c r="N986644"/>
      <c r="O986644"/>
      <c r="P986644"/>
      <c r="Q986644"/>
      <c r="R986644"/>
      <c r="S986644"/>
      <c r="T986644"/>
      <c r="U986644"/>
      <c r="V986644"/>
    </row>
    <row r="986645" spans="1:22">
      <c r="A986645"/>
      <c r="B986645"/>
      <c r="C986645"/>
      <c r="D986645"/>
      <c r="E986645"/>
      <c r="F986645"/>
      <c r="G986645"/>
      <c r="H986645"/>
      <c r="I986645"/>
      <c r="J986645"/>
      <c r="K986645"/>
      <c r="L986645"/>
      <c r="M986645"/>
      <c r="N986645"/>
      <c r="O986645"/>
      <c r="P986645"/>
      <c r="Q986645"/>
      <c r="R986645"/>
      <c r="S986645"/>
      <c r="T986645"/>
      <c r="U986645"/>
      <c r="V986645"/>
    </row>
    <row r="986646" spans="1:22">
      <c r="A986646"/>
      <c r="B986646"/>
      <c r="C986646"/>
      <c r="D986646"/>
      <c r="E986646"/>
      <c r="F986646"/>
      <c r="G986646"/>
      <c r="H986646"/>
      <c r="I986646"/>
      <c r="J986646"/>
      <c r="K986646"/>
      <c r="L986646"/>
      <c r="M986646"/>
      <c r="N986646"/>
      <c r="O986646"/>
      <c r="P986646"/>
      <c r="Q986646"/>
      <c r="R986646"/>
      <c r="S986646"/>
      <c r="T986646"/>
      <c r="U986646"/>
      <c r="V986646"/>
    </row>
    <row r="986647" spans="1:22">
      <c r="A986647"/>
      <c r="B986647"/>
      <c r="C986647"/>
      <c r="D986647"/>
      <c r="E986647"/>
      <c r="F986647"/>
      <c r="G986647"/>
      <c r="H986647"/>
      <c r="I986647"/>
      <c r="J986647"/>
      <c r="K986647"/>
      <c r="L986647"/>
      <c r="M986647"/>
      <c r="N986647"/>
      <c r="O986647"/>
      <c r="P986647"/>
      <c r="Q986647"/>
      <c r="R986647"/>
      <c r="S986647"/>
      <c r="T986647"/>
      <c r="U986647"/>
      <c r="V986647"/>
    </row>
    <row r="986648" spans="1:22">
      <c r="A986648"/>
      <c r="B986648"/>
      <c r="C986648"/>
      <c r="D986648"/>
      <c r="E986648"/>
      <c r="F986648"/>
      <c r="G986648"/>
      <c r="H986648"/>
      <c r="I986648"/>
      <c r="J986648"/>
      <c r="K986648"/>
      <c r="L986648"/>
      <c r="M986648"/>
      <c r="N986648"/>
      <c r="O986648"/>
      <c r="P986648"/>
      <c r="Q986648"/>
      <c r="R986648"/>
      <c r="S986648"/>
      <c r="T986648"/>
      <c r="U986648"/>
      <c r="V986648"/>
    </row>
    <row r="986649" spans="1:22">
      <c r="A986649"/>
      <c r="B986649"/>
      <c r="C986649"/>
      <c r="D986649"/>
      <c r="E986649"/>
      <c r="F986649"/>
      <c r="G986649"/>
      <c r="H986649"/>
      <c r="I986649"/>
      <c r="J986649"/>
      <c r="K986649"/>
      <c r="L986649"/>
      <c r="M986649"/>
      <c r="N986649"/>
      <c r="O986649"/>
      <c r="P986649"/>
      <c r="Q986649"/>
      <c r="R986649"/>
      <c r="S986649"/>
      <c r="T986649"/>
      <c r="U986649"/>
      <c r="V986649"/>
    </row>
    <row r="986650" spans="1:22">
      <c r="A986650"/>
      <c r="B986650"/>
      <c r="C986650"/>
      <c r="D986650"/>
      <c r="E986650"/>
      <c r="F986650"/>
      <c r="G986650"/>
      <c r="H986650"/>
      <c r="I986650"/>
      <c r="J986650"/>
      <c r="K986650"/>
      <c r="L986650"/>
      <c r="M986650"/>
      <c r="N986650"/>
      <c r="O986650"/>
      <c r="P986650"/>
      <c r="Q986650"/>
      <c r="R986650"/>
      <c r="S986650"/>
      <c r="T986650"/>
      <c r="U986650"/>
      <c r="V986650"/>
    </row>
    <row r="986651" spans="1:22">
      <c r="A986651"/>
      <c r="B986651"/>
      <c r="C986651"/>
      <c r="D986651"/>
      <c r="E986651"/>
      <c r="F986651"/>
      <c r="G986651"/>
      <c r="H986651"/>
      <c r="I986651"/>
      <c r="J986651"/>
      <c r="K986651"/>
      <c r="L986651"/>
      <c r="M986651"/>
      <c r="N986651"/>
      <c r="O986651"/>
      <c r="P986651"/>
      <c r="Q986651"/>
      <c r="R986651"/>
      <c r="S986651"/>
      <c r="T986651"/>
      <c r="U986651"/>
      <c r="V986651"/>
    </row>
    <row r="986652" spans="1:22">
      <c r="A986652"/>
      <c r="B986652"/>
      <c r="C986652"/>
      <c r="D986652"/>
      <c r="E986652"/>
      <c r="F986652"/>
      <c r="G986652"/>
      <c r="H986652"/>
      <c r="I986652"/>
      <c r="J986652"/>
      <c r="K986652"/>
      <c r="L986652"/>
      <c r="M986652"/>
      <c r="N986652"/>
      <c r="O986652"/>
      <c r="P986652"/>
      <c r="Q986652"/>
      <c r="R986652"/>
      <c r="S986652"/>
      <c r="T986652"/>
      <c r="U986652"/>
      <c r="V986652"/>
    </row>
    <row r="986653" spans="1:22">
      <c r="A986653"/>
      <c r="B986653"/>
      <c r="C986653"/>
      <c r="D986653"/>
      <c r="E986653"/>
      <c r="F986653"/>
      <c r="G986653"/>
      <c r="H986653"/>
      <c r="I986653"/>
      <c r="J986653"/>
      <c r="K986653"/>
      <c r="L986653"/>
      <c r="M986653"/>
      <c r="N986653"/>
      <c r="O986653"/>
      <c r="P986653"/>
      <c r="Q986653"/>
      <c r="R986653"/>
      <c r="S986653"/>
      <c r="T986653"/>
      <c r="U986653"/>
      <c r="V986653"/>
    </row>
    <row r="986654" spans="1:22">
      <c r="A986654"/>
      <c r="B986654"/>
      <c r="C986654"/>
      <c r="D986654"/>
      <c r="E986654"/>
      <c r="F986654"/>
      <c r="G986654"/>
      <c r="H986654"/>
      <c r="I986654"/>
      <c r="J986654"/>
      <c r="K986654"/>
      <c r="L986654"/>
      <c r="M986654"/>
      <c r="N986654"/>
      <c r="O986654"/>
      <c r="P986654"/>
      <c r="Q986654"/>
      <c r="R986654"/>
      <c r="S986654"/>
      <c r="T986654"/>
      <c r="U986654"/>
      <c r="V986654"/>
    </row>
    <row r="986655" spans="1:22">
      <c r="A986655"/>
      <c r="B986655"/>
      <c r="C986655"/>
      <c r="D986655"/>
      <c r="E986655"/>
      <c r="F986655"/>
      <c r="G986655"/>
      <c r="H986655"/>
      <c r="I986655"/>
      <c r="J986655"/>
      <c r="K986655"/>
      <c r="L986655"/>
      <c r="M986655"/>
      <c r="N986655"/>
      <c r="O986655"/>
      <c r="P986655"/>
      <c r="Q986655"/>
      <c r="R986655"/>
      <c r="S986655"/>
      <c r="T986655"/>
      <c r="U986655"/>
      <c r="V986655"/>
    </row>
    <row r="986656" spans="1:22">
      <c r="A986656"/>
      <c r="B986656"/>
      <c r="C986656"/>
      <c r="D986656"/>
      <c r="E986656"/>
      <c r="F986656"/>
      <c r="G986656"/>
      <c r="H986656"/>
      <c r="I986656"/>
      <c r="J986656"/>
      <c r="K986656"/>
      <c r="L986656"/>
      <c r="M986656"/>
      <c r="N986656"/>
      <c r="O986656"/>
      <c r="P986656"/>
      <c r="Q986656"/>
      <c r="R986656"/>
      <c r="S986656"/>
      <c r="T986656"/>
      <c r="U986656"/>
      <c r="V986656"/>
    </row>
    <row r="986657" spans="1:22">
      <c r="A986657"/>
      <c r="B986657"/>
      <c r="C986657"/>
      <c r="D986657"/>
      <c r="E986657"/>
      <c r="F986657"/>
      <c r="G986657"/>
      <c r="H986657"/>
      <c r="I986657"/>
      <c r="J986657"/>
      <c r="K986657"/>
      <c r="L986657"/>
      <c r="M986657"/>
      <c r="N986657"/>
      <c r="O986657"/>
      <c r="P986657"/>
      <c r="Q986657"/>
      <c r="R986657"/>
      <c r="S986657"/>
      <c r="T986657"/>
      <c r="U986657"/>
      <c r="V986657"/>
    </row>
    <row r="986658" spans="1:22">
      <c r="A986658"/>
      <c r="B986658"/>
      <c r="C986658"/>
      <c r="D986658"/>
      <c r="E986658"/>
      <c r="F986658"/>
      <c r="G986658"/>
      <c r="H986658"/>
      <c r="I986658"/>
      <c r="J986658"/>
      <c r="K986658"/>
      <c r="L986658"/>
      <c r="M986658"/>
      <c r="N986658"/>
      <c r="O986658"/>
      <c r="P986658"/>
      <c r="Q986658"/>
      <c r="R986658"/>
      <c r="S986658"/>
      <c r="T986658"/>
      <c r="U986658"/>
      <c r="V986658"/>
    </row>
    <row r="986659" spans="1:22">
      <c r="A986659"/>
      <c r="B986659"/>
      <c r="C986659"/>
      <c r="D986659"/>
      <c r="E986659"/>
      <c r="F986659"/>
      <c r="G986659"/>
      <c r="H986659"/>
      <c r="I986659"/>
      <c r="J986659"/>
      <c r="K986659"/>
      <c r="L986659"/>
      <c r="M986659"/>
      <c r="N986659"/>
      <c r="O986659"/>
      <c r="P986659"/>
      <c r="Q986659"/>
      <c r="R986659"/>
      <c r="S986659"/>
      <c r="T986659"/>
      <c r="U986659"/>
      <c r="V986659"/>
    </row>
    <row r="986660" spans="1:22">
      <c r="A986660"/>
      <c r="B986660"/>
      <c r="C986660"/>
      <c r="D986660"/>
      <c r="E986660"/>
      <c r="F986660"/>
      <c r="G986660"/>
      <c r="H986660"/>
      <c r="I986660"/>
      <c r="J986660"/>
      <c r="K986660"/>
      <c r="L986660"/>
      <c r="M986660"/>
      <c r="N986660"/>
      <c r="O986660"/>
      <c r="P986660"/>
      <c r="Q986660"/>
      <c r="R986660"/>
      <c r="S986660"/>
      <c r="T986660"/>
      <c r="U986660"/>
      <c r="V986660"/>
    </row>
    <row r="986661" spans="1:22">
      <c r="A986661"/>
      <c r="B986661"/>
      <c r="C986661"/>
      <c r="D986661"/>
      <c r="E986661"/>
      <c r="F986661"/>
      <c r="G986661"/>
      <c r="H986661"/>
      <c r="I986661"/>
      <c r="J986661"/>
      <c r="K986661"/>
      <c r="L986661"/>
      <c r="M986661"/>
      <c r="N986661"/>
      <c r="O986661"/>
      <c r="P986661"/>
      <c r="Q986661"/>
      <c r="R986661"/>
      <c r="S986661"/>
      <c r="T986661"/>
      <c r="U986661"/>
      <c r="V986661"/>
    </row>
    <row r="986662" spans="1:22">
      <c r="A986662"/>
      <c r="B986662"/>
      <c r="C986662"/>
      <c r="D986662"/>
      <c r="E986662"/>
      <c r="F986662"/>
      <c r="G986662"/>
      <c r="H986662"/>
      <c r="I986662"/>
      <c r="J986662"/>
      <c r="K986662"/>
      <c r="L986662"/>
      <c r="M986662"/>
      <c r="N986662"/>
      <c r="O986662"/>
      <c r="P986662"/>
      <c r="Q986662"/>
      <c r="R986662"/>
      <c r="S986662"/>
      <c r="T986662"/>
      <c r="U986662"/>
      <c r="V986662"/>
    </row>
    <row r="986663" spans="1:22">
      <c r="A986663"/>
      <c r="B986663"/>
      <c r="C986663"/>
      <c r="D986663"/>
      <c r="E986663"/>
      <c r="F986663"/>
      <c r="G986663"/>
      <c r="H986663"/>
      <c r="I986663"/>
      <c r="J986663"/>
      <c r="K986663"/>
      <c r="L986663"/>
      <c r="M986663"/>
      <c r="N986663"/>
      <c r="O986663"/>
      <c r="P986663"/>
      <c r="Q986663"/>
      <c r="R986663"/>
      <c r="S986663"/>
      <c r="T986663"/>
      <c r="U986663"/>
      <c r="V986663"/>
    </row>
    <row r="986664" spans="1:22">
      <c r="A986664"/>
      <c r="B986664"/>
      <c r="C986664"/>
      <c r="D986664"/>
      <c r="E986664"/>
      <c r="F986664"/>
      <c r="G986664"/>
      <c r="H986664"/>
      <c r="I986664"/>
      <c r="J986664"/>
      <c r="K986664"/>
      <c r="L986664"/>
      <c r="M986664"/>
      <c r="N986664"/>
      <c r="O986664"/>
      <c r="P986664"/>
      <c r="Q986664"/>
      <c r="R986664"/>
      <c r="S986664"/>
      <c r="T986664"/>
      <c r="U986664"/>
      <c r="V986664"/>
    </row>
    <row r="986665" spans="1:22">
      <c r="A986665"/>
      <c r="B986665"/>
      <c r="C986665"/>
      <c r="D986665"/>
      <c r="E986665"/>
      <c r="F986665"/>
      <c r="G986665"/>
      <c r="H986665"/>
      <c r="I986665"/>
      <c r="J986665"/>
      <c r="K986665"/>
      <c r="L986665"/>
      <c r="M986665"/>
      <c r="N986665"/>
      <c r="O986665"/>
      <c r="P986665"/>
      <c r="Q986665"/>
      <c r="R986665"/>
      <c r="S986665"/>
      <c r="T986665"/>
      <c r="U986665"/>
      <c r="V986665"/>
    </row>
    <row r="986666" spans="1:22">
      <c r="A986666"/>
      <c r="B986666"/>
      <c r="C986666"/>
      <c r="D986666"/>
      <c r="E986666"/>
      <c r="F986666"/>
      <c r="G986666"/>
      <c r="H986666"/>
      <c r="I986666"/>
      <c r="J986666"/>
      <c r="K986666"/>
      <c r="L986666"/>
      <c r="M986666"/>
      <c r="N986666"/>
      <c r="O986666"/>
      <c r="P986666"/>
      <c r="Q986666"/>
      <c r="R986666"/>
      <c r="S986666"/>
      <c r="T986666"/>
      <c r="U986666"/>
      <c r="V986666"/>
    </row>
    <row r="986667" spans="1:22">
      <c r="A986667"/>
      <c r="B986667"/>
      <c r="C986667"/>
      <c r="D986667"/>
      <c r="E986667"/>
      <c r="F986667"/>
      <c r="G986667"/>
      <c r="H986667"/>
      <c r="I986667"/>
      <c r="J986667"/>
      <c r="K986667"/>
      <c r="L986667"/>
      <c r="M986667"/>
      <c r="N986667"/>
      <c r="O986667"/>
      <c r="P986667"/>
      <c r="Q986667"/>
      <c r="R986667"/>
      <c r="S986667"/>
      <c r="T986667"/>
      <c r="U986667"/>
      <c r="V986667"/>
    </row>
    <row r="986668" spans="1:22">
      <c r="A986668"/>
      <c r="B986668"/>
      <c r="C986668"/>
      <c r="D986668"/>
      <c r="E986668"/>
      <c r="F986668"/>
      <c r="G986668"/>
      <c r="H986668"/>
      <c r="I986668"/>
      <c r="J986668"/>
      <c r="K986668"/>
      <c r="L986668"/>
      <c r="M986668"/>
      <c r="N986668"/>
      <c r="O986668"/>
      <c r="P986668"/>
      <c r="Q986668"/>
      <c r="R986668"/>
      <c r="S986668"/>
      <c r="T986668"/>
      <c r="U986668"/>
      <c r="V986668"/>
    </row>
    <row r="986669" spans="1:22">
      <c r="A986669"/>
      <c r="B986669"/>
      <c r="C986669"/>
      <c r="D986669"/>
      <c r="E986669"/>
      <c r="F986669"/>
      <c r="G986669"/>
      <c r="H986669"/>
      <c r="I986669"/>
      <c r="J986669"/>
      <c r="K986669"/>
      <c r="L986669"/>
      <c r="M986669"/>
      <c r="N986669"/>
      <c r="O986669"/>
      <c r="P986669"/>
      <c r="Q986669"/>
      <c r="R986669"/>
      <c r="S986669"/>
      <c r="T986669"/>
      <c r="U986669"/>
      <c r="V986669"/>
    </row>
    <row r="986670" spans="1:22">
      <c r="A986670"/>
      <c r="B986670"/>
      <c r="C986670"/>
      <c r="D986670"/>
      <c r="E986670"/>
      <c r="F986670"/>
      <c r="G986670"/>
      <c r="H986670"/>
      <c r="I986670"/>
      <c r="J986670"/>
      <c r="K986670"/>
      <c r="L986670"/>
      <c r="M986670"/>
      <c r="N986670"/>
      <c r="O986670"/>
      <c r="P986670"/>
      <c r="Q986670"/>
      <c r="R986670"/>
      <c r="S986670"/>
      <c r="T986670"/>
      <c r="U986670"/>
      <c r="V986670"/>
    </row>
    <row r="986671" spans="1:22">
      <c r="A986671"/>
      <c r="B986671"/>
      <c r="C986671"/>
      <c r="D986671"/>
      <c r="E986671"/>
      <c r="F986671"/>
      <c r="G986671"/>
      <c r="H986671"/>
      <c r="I986671"/>
      <c r="J986671"/>
      <c r="K986671"/>
      <c r="L986671"/>
      <c r="M986671"/>
      <c r="N986671"/>
      <c r="O986671"/>
      <c r="P986671"/>
      <c r="Q986671"/>
      <c r="R986671"/>
      <c r="S986671"/>
      <c r="T986671"/>
      <c r="U986671"/>
      <c r="V986671"/>
    </row>
    <row r="986672" spans="1:22">
      <c r="A986672"/>
      <c r="B986672"/>
      <c r="C986672"/>
      <c r="D986672"/>
      <c r="E986672"/>
      <c r="F986672"/>
      <c r="G986672"/>
      <c r="H986672"/>
      <c r="I986672"/>
      <c r="J986672"/>
      <c r="K986672"/>
      <c r="L986672"/>
      <c r="M986672"/>
      <c r="N986672"/>
      <c r="O986672"/>
      <c r="P986672"/>
      <c r="Q986672"/>
      <c r="R986672"/>
      <c r="S986672"/>
      <c r="T986672"/>
      <c r="U986672"/>
      <c r="V986672"/>
    </row>
    <row r="986673" spans="1:22">
      <c r="A986673"/>
      <c r="B986673"/>
      <c r="C986673"/>
      <c r="D986673"/>
      <c r="E986673"/>
      <c r="F986673"/>
      <c r="G986673"/>
      <c r="H986673"/>
      <c r="I986673"/>
      <c r="J986673"/>
      <c r="K986673"/>
      <c r="L986673"/>
      <c r="M986673"/>
      <c r="N986673"/>
      <c r="O986673"/>
      <c r="P986673"/>
      <c r="Q986673"/>
      <c r="R986673"/>
      <c r="S986673"/>
      <c r="T986673"/>
      <c r="U986673"/>
      <c r="V986673"/>
    </row>
    <row r="986674" spans="1:22">
      <c r="A986674"/>
      <c r="B986674"/>
      <c r="C986674"/>
      <c r="D986674"/>
      <c r="E986674"/>
      <c r="F986674"/>
      <c r="G986674"/>
      <c r="H986674"/>
      <c r="I986674"/>
      <c r="J986674"/>
      <c r="K986674"/>
      <c r="L986674"/>
      <c r="M986674"/>
      <c r="N986674"/>
      <c r="O986674"/>
      <c r="P986674"/>
      <c r="Q986674"/>
      <c r="R986674"/>
      <c r="S986674"/>
      <c r="T986674"/>
      <c r="U986674"/>
      <c r="V986674"/>
    </row>
    <row r="986675" spans="1:22">
      <c r="A986675"/>
      <c r="B986675"/>
      <c r="C986675"/>
      <c r="D986675"/>
      <c r="E986675"/>
      <c r="F986675"/>
      <c r="G986675"/>
      <c r="H986675"/>
      <c r="I986675"/>
      <c r="J986675"/>
      <c r="K986675"/>
      <c r="L986675"/>
      <c r="M986675"/>
      <c r="N986675"/>
      <c r="O986675"/>
      <c r="P986675"/>
      <c r="Q986675"/>
      <c r="R986675"/>
      <c r="S986675"/>
      <c r="T986675"/>
      <c r="U986675"/>
      <c r="V986675"/>
    </row>
    <row r="986676" spans="1:22">
      <c r="A986676"/>
      <c r="B986676"/>
      <c r="C986676"/>
      <c r="D986676"/>
      <c r="E986676"/>
      <c r="F986676"/>
      <c r="G986676"/>
      <c r="H986676"/>
      <c r="I986676"/>
      <c r="J986676"/>
      <c r="K986676"/>
      <c r="L986676"/>
      <c r="M986676"/>
      <c r="N986676"/>
      <c r="O986676"/>
      <c r="P986676"/>
      <c r="Q986676"/>
      <c r="R986676"/>
      <c r="S986676"/>
      <c r="T986676"/>
      <c r="U986676"/>
      <c r="V986676"/>
    </row>
    <row r="986677" spans="1:22">
      <c r="A986677"/>
      <c r="B986677"/>
      <c r="C986677"/>
      <c r="D986677"/>
      <c r="E986677"/>
      <c r="F986677"/>
      <c r="G986677"/>
      <c r="H986677"/>
      <c r="I986677"/>
      <c r="J986677"/>
      <c r="K986677"/>
      <c r="L986677"/>
      <c r="M986677"/>
      <c r="N986677"/>
      <c r="O986677"/>
      <c r="P986677"/>
      <c r="Q986677"/>
      <c r="R986677"/>
      <c r="S986677"/>
      <c r="T986677"/>
      <c r="U986677"/>
      <c r="V986677"/>
    </row>
    <row r="986678" spans="1:22">
      <c r="A986678"/>
      <c r="B986678"/>
      <c r="C986678"/>
      <c r="D986678"/>
      <c r="E986678"/>
      <c r="F986678"/>
      <c r="G986678"/>
      <c r="H986678"/>
      <c r="I986678"/>
      <c r="J986678"/>
      <c r="K986678"/>
      <c r="L986678"/>
      <c r="M986678"/>
      <c r="N986678"/>
      <c r="O986678"/>
      <c r="P986678"/>
      <c r="Q986678"/>
      <c r="R986678"/>
      <c r="S986678"/>
      <c r="T986678"/>
      <c r="U986678"/>
      <c r="V986678"/>
    </row>
    <row r="986679" spans="1:22">
      <c r="A986679"/>
      <c r="B986679"/>
      <c r="C986679"/>
      <c r="D986679"/>
      <c r="E986679"/>
      <c r="F986679"/>
      <c r="G986679"/>
      <c r="H986679"/>
      <c r="I986679"/>
      <c r="J986679"/>
      <c r="K986679"/>
      <c r="L986679"/>
      <c r="M986679"/>
      <c r="N986679"/>
      <c r="O986679"/>
      <c r="P986679"/>
      <c r="Q986679"/>
      <c r="R986679"/>
      <c r="S986679"/>
      <c r="T986679"/>
      <c r="U986679"/>
      <c r="V986679"/>
    </row>
    <row r="986680" spans="1:22">
      <c r="A986680"/>
      <c r="B986680"/>
      <c r="C986680"/>
      <c r="D986680"/>
      <c r="E986680"/>
      <c r="F986680"/>
      <c r="G986680"/>
      <c r="H986680"/>
      <c r="I986680"/>
      <c r="J986680"/>
      <c r="K986680"/>
      <c r="L986680"/>
      <c r="M986680"/>
      <c r="N986680"/>
      <c r="O986680"/>
      <c r="P986680"/>
      <c r="Q986680"/>
      <c r="R986680"/>
      <c r="S986680"/>
      <c r="T986680"/>
      <c r="U986680"/>
      <c r="V986680"/>
    </row>
    <row r="986681" spans="1:22">
      <c r="A986681"/>
      <c r="B986681"/>
      <c r="C986681"/>
      <c r="D986681"/>
      <c r="E986681"/>
      <c r="F986681"/>
      <c r="G986681"/>
      <c r="H986681"/>
      <c r="I986681"/>
      <c r="J986681"/>
      <c r="K986681"/>
      <c r="L986681"/>
      <c r="M986681"/>
      <c r="N986681"/>
      <c r="O986681"/>
      <c r="P986681"/>
      <c r="Q986681"/>
      <c r="R986681"/>
      <c r="S986681"/>
      <c r="T986681"/>
      <c r="U986681"/>
      <c r="V986681"/>
    </row>
    <row r="986682" spans="1:22">
      <c r="A986682"/>
      <c r="B986682"/>
      <c r="C986682"/>
      <c r="D986682"/>
      <c r="E986682"/>
      <c r="F986682"/>
      <c r="G986682"/>
      <c r="H986682"/>
      <c r="I986682"/>
      <c r="J986682"/>
      <c r="K986682"/>
      <c r="L986682"/>
      <c r="M986682"/>
      <c r="N986682"/>
      <c r="O986682"/>
      <c r="P986682"/>
      <c r="Q986682"/>
      <c r="R986682"/>
      <c r="S986682"/>
      <c r="T986682"/>
      <c r="U986682"/>
      <c r="V986682"/>
    </row>
    <row r="986683" spans="1:22">
      <c r="A986683"/>
      <c r="B986683"/>
      <c r="C986683"/>
      <c r="D986683"/>
      <c r="E986683"/>
      <c r="F986683"/>
      <c r="G986683"/>
      <c r="H986683"/>
      <c r="I986683"/>
      <c r="J986683"/>
      <c r="K986683"/>
      <c r="L986683"/>
      <c r="M986683"/>
      <c r="N986683"/>
      <c r="O986683"/>
      <c r="P986683"/>
      <c r="Q986683"/>
      <c r="R986683"/>
      <c r="S986683"/>
      <c r="T986683"/>
      <c r="U986683"/>
      <c r="V986683"/>
    </row>
    <row r="986684" spans="1:22">
      <c r="A986684"/>
      <c r="B986684"/>
      <c r="C986684"/>
      <c r="D986684"/>
      <c r="E986684"/>
      <c r="F986684"/>
      <c r="G986684"/>
      <c r="H986684"/>
      <c r="I986684"/>
      <c r="J986684"/>
      <c r="K986684"/>
      <c r="L986684"/>
      <c r="M986684"/>
      <c r="N986684"/>
      <c r="O986684"/>
      <c r="P986684"/>
      <c r="Q986684"/>
      <c r="R986684"/>
      <c r="S986684"/>
      <c r="T986684"/>
      <c r="U986684"/>
      <c r="V986684"/>
    </row>
    <row r="986685" spans="1:22">
      <c r="A986685"/>
      <c r="B986685"/>
      <c r="C986685"/>
      <c r="D986685"/>
      <c r="E986685"/>
      <c r="F986685"/>
      <c r="G986685"/>
      <c r="H986685"/>
      <c r="I986685"/>
      <c r="J986685"/>
      <c r="K986685"/>
      <c r="L986685"/>
      <c r="M986685"/>
      <c r="N986685"/>
      <c r="O986685"/>
      <c r="P986685"/>
      <c r="Q986685"/>
      <c r="R986685"/>
      <c r="S986685"/>
      <c r="T986685"/>
      <c r="U986685"/>
      <c r="V986685"/>
    </row>
    <row r="986686" spans="1:22">
      <c r="A986686"/>
      <c r="B986686"/>
      <c r="C986686"/>
      <c r="D986686"/>
      <c r="E986686"/>
      <c r="F986686"/>
      <c r="G986686"/>
      <c r="H986686"/>
      <c r="I986686"/>
      <c r="J986686"/>
      <c r="K986686"/>
      <c r="L986686"/>
      <c r="M986686"/>
      <c r="N986686"/>
      <c r="O986686"/>
      <c r="P986686"/>
      <c r="Q986686"/>
      <c r="R986686"/>
      <c r="S986686"/>
      <c r="T986686"/>
      <c r="U986686"/>
      <c r="V986686"/>
    </row>
    <row r="986687" spans="1:22">
      <c r="A986687"/>
      <c r="B986687"/>
      <c r="C986687"/>
      <c r="D986687"/>
      <c r="E986687"/>
      <c r="F986687"/>
      <c r="G986687"/>
      <c r="H986687"/>
      <c r="I986687"/>
      <c r="J986687"/>
      <c r="K986687"/>
      <c r="L986687"/>
      <c r="M986687"/>
      <c r="N986687"/>
      <c r="O986687"/>
      <c r="P986687"/>
      <c r="Q986687"/>
      <c r="R986687"/>
      <c r="S986687"/>
      <c r="T986687"/>
      <c r="U986687"/>
      <c r="V986687"/>
    </row>
    <row r="986688" spans="1:22">
      <c r="A986688"/>
      <c r="B986688"/>
      <c r="C986688"/>
      <c r="D986688"/>
      <c r="E986688"/>
      <c r="F986688"/>
      <c r="G986688"/>
      <c r="H986688"/>
      <c r="I986688"/>
      <c r="J986688"/>
      <c r="K986688"/>
      <c r="L986688"/>
      <c r="M986688"/>
      <c r="N986688"/>
      <c r="O986688"/>
      <c r="P986688"/>
      <c r="Q986688"/>
      <c r="R986688"/>
      <c r="S986688"/>
      <c r="T986688"/>
      <c r="U986688"/>
      <c r="V986688"/>
    </row>
    <row r="986689" spans="1:22">
      <c r="A986689"/>
      <c r="B986689"/>
      <c r="C986689"/>
      <c r="D986689"/>
      <c r="E986689"/>
      <c r="F986689"/>
      <c r="G986689"/>
      <c r="H986689"/>
      <c r="I986689"/>
      <c r="J986689"/>
      <c r="K986689"/>
      <c r="L986689"/>
      <c r="M986689"/>
      <c r="N986689"/>
      <c r="O986689"/>
      <c r="P986689"/>
      <c r="Q986689"/>
      <c r="R986689"/>
      <c r="S986689"/>
      <c r="T986689"/>
      <c r="U986689"/>
      <c r="V986689"/>
    </row>
    <row r="986690" spans="1:22">
      <c r="A986690"/>
      <c r="B986690"/>
      <c r="C986690"/>
      <c r="D986690"/>
      <c r="E986690"/>
      <c r="F986690"/>
      <c r="G986690"/>
      <c r="H986690"/>
      <c r="I986690"/>
      <c r="J986690"/>
      <c r="K986690"/>
      <c r="L986690"/>
      <c r="M986690"/>
      <c r="N986690"/>
      <c r="O986690"/>
      <c r="P986690"/>
      <c r="Q986690"/>
      <c r="R986690"/>
      <c r="S986690"/>
      <c r="T986690"/>
      <c r="U986690"/>
      <c r="V986690"/>
    </row>
    <row r="986691" spans="1:22">
      <c r="A986691"/>
      <c r="B986691"/>
      <c r="C986691"/>
      <c r="D986691"/>
      <c r="E986691"/>
      <c r="F986691"/>
      <c r="G986691"/>
      <c r="H986691"/>
      <c r="I986691"/>
      <c r="J986691"/>
      <c r="K986691"/>
      <c r="L986691"/>
      <c r="M986691"/>
      <c r="N986691"/>
      <c r="O986691"/>
      <c r="P986691"/>
      <c r="Q986691"/>
      <c r="R986691"/>
      <c r="S986691"/>
      <c r="T986691"/>
      <c r="U986691"/>
      <c r="V986691"/>
    </row>
    <row r="986692" spans="1:22">
      <c r="A986692"/>
      <c r="B986692"/>
      <c r="C986692"/>
      <c r="D986692"/>
      <c r="E986692"/>
      <c r="F986692"/>
      <c r="G986692"/>
      <c r="H986692"/>
      <c r="I986692"/>
      <c r="J986692"/>
      <c r="K986692"/>
      <c r="L986692"/>
      <c r="M986692"/>
      <c r="N986692"/>
      <c r="O986692"/>
      <c r="P986692"/>
      <c r="Q986692"/>
      <c r="R986692"/>
      <c r="S986692"/>
      <c r="T986692"/>
      <c r="U986692"/>
      <c r="V986692"/>
    </row>
    <row r="986693" spans="1:22">
      <c r="A986693"/>
      <c r="B986693"/>
      <c r="C986693"/>
      <c r="D986693"/>
      <c r="E986693"/>
      <c r="F986693"/>
      <c r="G986693"/>
      <c r="H986693"/>
      <c r="I986693"/>
      <c r="J986693"/>
      <c r="K986693"/>
      <c r="L986693"/>
      <c r="M986693"/>
      <c r="N986693"/>
      <c r="O986693"/>
      <c r="P986693"/>
      <c r="Q986693"/>
      <c r="R986693"/>
      <c r="S986693"/>
      <c r="T986693"/>
      <c r="U986693"/>
      <c r="V986693"/>
    </row>
    <row r="986694" spans="1:22">
      <c r="A986694"/>
      <c r="B986694"/>
      <c r="C986694"/>
      <c r="D986694"/>
      <c r="E986694"/>
      <c r="F986694"/>
      <c r="G986694"/>
      <c r="H986694"/>
      <c r="I986694"/>
      <c r="J986694"/>
      <c r="K986694"/>
      <c r="L986694"/>
      <c r="M986694"/>
      <c r="N986694"/>
      <c r="O986694"/>
      <c r="P986694"/>
      <c r="Q986694"/>
      <c r="R986694"/>
      <c r="S986694"/>
      <c r="T986694"/>
      <c r="U986694"/>
      <c r="V986694"/>
    </row>
    <row r="986695" spans="1:22">
      <c r="A986695"/>
      <c r="B986695"/>
      <c r="C986695"/>
      <c r="D986695"/>
      <c r="E986695"/>
      <c r="F986695"/>
      <c r="G986695"/>
      <c r="H986695"/>
      <c r="I986695"/>
      <c r="J986695"/>
      <c r="K986695"/>
      <c r="L986695"/>
      <c r="M986695"/>
      <c r="N986695"/>
      <c r="O986695"/>
      <c r="P986695"/>
      <c r="Q986695"/>
      <c r="R986695"/>
      <c r="S986695"/>
      <c r="T986695"/>
      <c r="U986695"/>
      <c r="V986695"/>
    </row>
    <row r="986696" spans="1:22">
      <c r="A986696"/>
      <c r="B986696"/>
      <c r="C986696"/>
      <c r="D986696"/>
      <c r="E986696"/>
      <c r="F986696"/>
      <c r="G986696"/>
      <c r="H986696"/>
      <c r="I986696"/>
      <c r="J986696"/>
      <c r="K986696"/>
      <c r="L986696"/>
      <c r="M986696"/>
      <c r="N986696"/>
      <c r="O986696"/>
      <c r="P986696"/>
      <c r="Q986696"/>
      <c r="R986696"/>
      <c r="S986696"/>
      <c r="T986696"/>
      <c r="U986696"/>
      <c r="V986696"/>
    </row>
    <row r="986697" spans="1:22">
      <c r="A986697"/>
      <c r="B986697"/>
      <c r="C986697"/>
      <c r="D986697"/>
      <c r="E986697"/>
      <c r="F986697"/>
      <c r="G986697"/>
      <c r="H986697"/>
      <c r="I986697"/>
      <c r="J986697"/>
      <c r="K986697"/>
      <c r="L986697"/>
      <c r="M986697"/>
      <c r="N986697"/>
      <c r="O986697"/>
      <c r="P986697"/>
      <c r="Q986697"/>
      <c r="R986697"/>
      <c r="S986697"/>
      <c r="T986697"/>
      <c r="U986697"/>
      <c r="V986697"/>
    </row>
    <row r="986698" spans="1:22">
      <c r="A986698"/>
      <c r="B986698"/>
      <c r="C986698"/>
      <c r="D986698"/>
      <c r="E986698"/>
      <c r="F986698"/>
      <c r="G986698"/>
      <c r="H986698"/>
      <c r="I986698"/>
      <c r="J986698"/>
      <c r="K986698"/>
      <c r="L986698"/>
      <c r="M986698"/>
      <c r="N986698"/>
      <c r="O986698"/>
      <c r="P986698"/>
      <c r="Q986698"/>
      <c r="R986698"/>
      <c r="S986698"/>
      <c r="T986698"/>
      <c r="U986698"/>
      <c r="V986698"/>
    </row>
    <row r="986699" spans="1:22">
      <c r="A986699"/>
      <c r="B986699"/>
      <c r="C986699"/>
      <c r="D986699"/>
      <c r="E986699"/>
      <c r="F986699"/>
      <c r="G986699"/>
      <c r="H986699"/>
      <c r="I986699"/>
      <c r="J986699"/>
      <c r="K986699"/>
      <c r="L986699"/>
      <c r="M986699"/>
      <c r="N986699"/>
      <c r="O986699"/>
      <c r="P986699"/>
      <c r="Q986699"/>
      <c r="R986699"/>
      <c r="S986699"/>
      <c r="T986699"/>
      <c r="U986699"/>
      <c r="V986699"/>
    </row>
    <row r="986700" spans="1:22">
      <c r="A986700"/>
      <c r="B986700"/>
      <c r="C986700"/>
      <c r="D986700"/>
      <c r="E986700"/>
      <c r="F986700"/>
      <c r="G986700"/>
      <c r="H986700"/>
      <c r="I986700"/>
      <c r="J986700"/>
      <c r="K986700"/>
      <c r="L986700"/>
      <c r="M986700"/>
      <c r="N986700"/>
      <c r="O986700"/>
      <c r="P986700"/>
      <c r="Q986700"/>
      <c r="R986700"/>
      <c r="S986700"/>
      <c r="T986700"/>
      <c r="U986700"/>
      <c r="V986700"/>
    </row>
    <row r="986701" spans="1:22">
      <c r="A986701"/>
      <c r="B986701"/>
      <c r="C986701"/>
      <c r="D986701"/>
      <c r="E986701"/>
      <c r="F986701"/>
      <c r="G986701"/>
      <c r="H986701"/>
      <c r="I986701"/>
      <c r="J986701"/>
      <c r="K986701"/>
      <c r="L986701"/>
      <c r="M986701"/>
      <c r="N986701"/>
      <c r="O986701"/>
      <c r="P986701"/>
      <c r="Q986701"/>
      <c r="R986701"/>
      <c r="S986701"/>
      <c r="T986701"/>
      <c r="U986701"/>
      <c r="V986701"/>
    </row>
    <row r="986702" spans="1:22">
      <c r="A986702"/>
      <c r="B986702"/>
      <c r="C986702"/>
      <c r="D986702"/>
      <c r="E986702"/>
      <c r="F986702"/>
      <c r="G986702"/>
      <c r="H986702"/>
      <c r="I986702"/>
      <c r="J986702"/>
      <c r="K986702"/>
      <c r="L986702"/>
      <c r="M986702"/>
      <c r="N986702"/>
      <c r="O986702"/>
      <c r="P986702"/>
      <c r="Q986702"/>
      <c r="R986702"/>
      <c r="S986702"/>
      <c r="T986702"/>
      <c r="U986702"/>
      <c r="V986702"/>
    </row>
    <row r="986703" spans="1:22">
      <c r="A986703"/>
      <c r="B986703"/>
      <c r="C986703"/>
      <c r="D986703"/>
      <c r="E986703"/>
      <c r="F986703"/>
      <c r="G986703"/>
      <c r="H986703"/>
      <c r="I986703"/>
      <c r="J986703"/>
      <c r="K986703"/>
      <c r="L986703"/>
      <c r="M986703"/>
      <c r="N986703"/>
      <c r="O986703"/>
      <c r="P986703"/>
      <c r="Q986703"/>
      <c r="R986703"/>
      <c r="S986703"/>
      <c r="T986703"/>
      <c r="U986703"/>
      <c r="V986703"/>
    </row>
    <row r="986704" spans="1:22">
      <c r="A986704"/>
      <c r="B986704"/>
      <c r="C986704"/>
      <c r="D986704"/>
      <c r="E986704"/>
      <c r="F986704"/>
      <c r="G986704"/>
      <c r="H986704"/>
      <c r="I986704"/>
      <c r="J986704"/>
      <c r="K986704"/>
      <c r="L986704"/>
      <c r="M986704"/>
      <c r="N986704"/>
      <c r="O986704"/>
      <c r="P986704"/>
      <c r="Q986704"/>
      <c r="R986704"/>
      <c r="S986704"/>
      <c r="T986704"/>
      <c r="U986704"/>
      <c r="V986704"/>
    </row>
    <row r="986705" spans="1:22">
      <c r="A986705"/>
      <c r="B986705"/>
      <c r="C986705"/>
      <c r="D986705"/>
      <c r="E986705"/>
      <c r="F986705"/>
      <c r="G986705"/>
      <c r="H986705"/>
      <c r="I986705"/>
      <c r="J986705"/>
      <c r="K986705"/>
      <c r="L986705"/>
      <c r="M986705"/>
      <c r="N986705"/>
      <c r="O986705"/>
      <c r="P986705"/>
      <c r="Q986705"/>
      <c r="R986705"/>
      <c r="S986705"/>
      <c r="T986705"/>
      <c r="U986705"/>
      <c r="V986705"/>
    </row>
    <row r="986706" spans="1:22">
      <c r="A986706"/>
      <c r="B986706"/>
      <c r="C986706"/>
      <c r="D986706"/>
      <c r="E986706"/>
      <c r="F986706"/>
      <c r="G986706"/>
      <c r="H986706"/>
      <c r="I986706"/>
      <c r="J986706"/>
      <c r="K986706"/>
      <c r="L986706"/>
      <c r="M986706"/>
      <c r="N986706"/>
      <c r="O986706"/>
      <c r="P986706"/>
      <c r="Q986706"/>
      <c r="R986706"/>
      <c r="S986706"/>
      <c r="T986706"/>
      <c r="U986706"/>
      <c r="V986706"/>
    </row>
    <row r="986707" spans="1:22">
      <c r="A986707"/>
      <c r="B986707"/>
      <c r="C986707"/>
      <c r="D986707"/>
      <c r="E986707"/>
      <c r="F986707"/>
      <c r="G986707"/>
      <c r="H986707"/>
      <c r="I986707"/>
      <c r="J986707"/>
      <c r="K986707"/>
      <c r="L986707"/>
      <c r="M986707"/>
      <c r="N986707"/>
      <c r="O986707"/>
      <c r="P986707"/>
      <c r="Q986707"/>
      <c r="R986707"/>
      <c r="S986707"/>
      <c r="T986707"/>
      <c r="U986707"/>
      <c r="V986707"/>
    </row>
    <row r="986708" spans="1:22">
      <c r="A986708"/>
      <c r="B986708"/>
      <c r="C986708"/>
      <c r="D986708"/>
      <c r="E986708"/>
      <c r="F986708"/>
      <c r="G986708"/>
      <c r="H986708"/>
      <c r="I986708"/>
      <c r="J986708"/>
      <c r="K986708"/>
      <c r="L986708"/>
      <c r="M986708"/>
      <c r="N986708"/>
      <c r="O986708"/>
      <c r="P986708"/>
      <c r="Q986708"/>
      <c r="R986708"/>
      <c r="S986708"/>
      <c r="T986708"/>
      <c r="U986708"/>
      <c r="V986708"/>
    </row>
    <row r="986709" spans="1:22">
      <c r="A986709"/>
      <c r="B986709"/>
      <c r="C986709"/>
      <c r="D986709"/>
      <c r="E986709"/>
      <c r="F986709"/>
      <c r="G986709"/>
      <c r="H986709"/>
      <c r="I986709"/>
      <c r="J986709"/>
      <c r="K986709"/>
      <c r="L986709"/>
      <c r="M986709"/>
      <c r="N986709"/>
      <c r="O986709"/>
      <c r="P986709"/>
      <c r="Q986709"/>
      <c r="R986709"/>
      <c r="S986709"/>
      <c r="T986709"/>
      <c r="U986709"/>
      <c r="V986709"/>
    </row>
    <row r="986710" spans="1:22">
      <c r="A986710"/>
      <c r="B986710"/>
      <c r="C986710"/>
      <c r="D986710"/>
      <c r="E986710"/>
      <c r="F986710"/>
      <c r="G986710"/>
      <c r="H986710"/>
      <c r="I986710"/>
      <c r="J986710"/>
      <c r="K986710"/>
      <c r="L986710"/>
      <c r="M986710"/>
      <c r="N986710"/>
      <c r="O986710"/>
      <c r="P986710"/>
      <c r="Q986710"/>
      <c r="R986710"/>
      <c r="S986710"/>
      <c r="T986710"/>
      <c r="U986710"/>
      <c r="V986710"/>
    </row>
    <row r="986711" spans="1:22">
      <c r="A986711"/>
      <c r="B986711"/>
      <c r="C986711"/>
      <c r="D986711"/>
      <c r="E986711"/>
      <c r="F986711"/>
      <c r="G986711"/>
      <c r="H986711"/>
      <c r="I986711"/>
      <c r="J986711"/>
      <c r="K986711"/>
      <c r="L986711"/>
      <c r="M986711"/>
      <c r="N986711"/>
      <c r="O986711"/>
      <c r="P986711"/>
      <c r="Q986711"/>
      <c r="R986711"/>
      <c r="S986711"/>
      <c r="T986711"/>
      <c r="U986711"/>
      <c r="V986711"/>
    </row>
    <row r="986712" spans="1:22">
      <c r="A986712"/>
      <c r="B986712"/>
      <c r="C986712"/>
      <c r="D986712"/>
      <c r="E986712"/>
      <c r="F986712"/>
      <c r="G986712"/>
      <c r="H986712"/>
      <c r="I986712"/>
      <c r="J986712"/>
      <c r="K986712"/>
      <c r="L986712"/>
      <c r="M986712"/>
      <c r="N986712"/>
      <c r="O986712"/>
      <c r="P986712"/>
      <c r="Q986712"/>
      <c r="R986712"/>
      <c r="S986712"/>
      <c r="T986712"/>
      <c r="U986712"/>
      <c r="V986712"/>
    </row>
    <row r="986713" spans="1:22">
      <c r="A986713"/>
      <c r="B986713"/>
      <c r="C986713"/>
      <c r="D986713"/>
      <c r="E986713"/>
      <c r="F986713"/>
      <c r="G986713"/>
      <c r="H986713"/>
      <c r="I986713"/>
      <c r="J986713"/>
      <c r="K986713"/>
      <c r="L986713"/>
      <c r="M986713"/>
      <c r="N986713"/>
      <c r="O986713"/>
      <c r="P986713"/>
      <c r="Q986713"/>
      <c r="R986713"/>
      <c r="S986713"/>
      <c r="T986713"/>
      <c r="U986713"/>
      <c r="V986713"/>
    </row>
    <row r="986714" spans="1:22">
      <c r="A986714"/>
      <c r="B986714"/>
      <c r="C986714"/>
      <c r="D986714"/>
      <c r="E986714"/>
      <c r="F986714"/>
      <c r="G986714"/>
      <c r="H986714"/>
      <c r="I986714"/>
      <c r="J986714"/>
      <c r="K986714"/>
      <c r="L986714"/>
      <c r="M986714"/>
      <c r="N986714"/>
      <c r="O986714"/>
      <c r="P986714"/>
      <c r="Q986714"/>
      <c r="R986714"/>
      <c r="S986714"/>
      <c r="T986714"/>
      <c r="U986714"/>
      <c r="V986714"/>
    </row>
    <row r="986715" spans="1:22">
      <c r="A986715"/>
      <c r="B986715"/>
      <c r="C986715"/>
      <c r="D986715"/>
      <c r="E986715"/>
      <c r="F986715"/>
      <c r="G986715"/>
      <c r="H986715"/>
      <c r="I986715"/>
      <c r="J986715"/>
      <c r="K986715"/>
      <c r="L986715"/>
      <c r="M986715"/>
      <c r="N986715"/>
      <c r="O986715"/>
      <c r="P986715"/>
      <c r="Q986715"/>
      <c r="R986715"/>
      <c r="S986715"/>
      <c r="T986715"/>
      <c r="U986715"/>
      <c r="V986715"/>
    </row>
    <row r="986716" spans="1:22">
      <c r="A986716"/>
      <c r="B986716"/>
      <c r="C986716"/>
      <c r="D986716"/>
      <c r="E986716"/>
      <c r="F986716"/>
      <c r="G986716"/>
      <c r="H986716"/>
      <c r="I986716"/>
      <c r="J986716"/>
      <c r="K986716"/>
      <c r="L986716"/>
      <c r="M986716"/>
      <c r="N986716"/>
      <c r="O986716"/>
      <c r="P986716"/>
      <c r="Q986716"/>
      <c r="R986716"/>
      <c r="S986716"/>
      <c r="T986716"/>
      <c r="U986716"/>
      <c r="V986716"/>
    </row>
    <row r="986717" spans="1:22">
      <c r="A986717"/>
      <c r="B986717"/>
      <c r="C986717"/>
      <c r="D986717"/>
      <c r="E986717"/>
      <c r="F986717"/>
      <c r="G986717"/>
      <c r="H986717"/>
      <c r="I986717"/>
      <c r="J986717"/>
      <c r="K986717"/>
      <c r="L986717"/>
      <c r="M986717"/>
      <c r="N986717"/>
      <c r="O986717"/>
      <c r="P986717"/>
      <c r="Q986717"/>
      <c r="R986717"/>
      <c r="S986717"/>
      <c r="T986717"/>
      <c r="U986717"/>
      <c r="V986717"/>
    </row>
    <row r="986718" spans="1:22">
      <c r="A986718"/>
      <c r="B986718"/>
      <c r="C986718"/>
      <c r="D986718"/>
      <c r="E986718"/>
      <c r="F986718"/>
      <c r="G986718"/>
      <c r="H986718"/>
      <c r="I986718"/>
      <c r="J986718"/>
      <c r="K986718"/>
      <c r="L986718"/>
      <c r="M986718"/>
      <c r="N986718"/>
      <c r="O986718"/>
      <c r="P986718"/>
      <c r="Q986718"/>
      <c r="R986718"/>
      <c r="S986718"/>
      <c r="T986718"/>
      <c r="U986718"/>
      <c r="V986718"/>
    </row>
    <row r="986719" spans="1:22">
      <c r="A986719"/>
      <c r="B986719"/>
      <c r="C986719"/>
      <c r="D986719"/>
      <c r="E986719"/>
      <c r="F986719"/>
      <c r="G986719"/>
      <c r="H986719"/>
      <c r="I986719"/>
      <c r="J986719"/>
      <c r="K986719"/>
      <c r="L986719"/>
      <c r="M986719"/>
      <c r="N986719"/>
      <c r="O986719"/>
      <c r="P986719"/>
      <c r="Q986719"/>
      <c r="R986719"/>
      <c r="S986719"/>
      <c r="T986719"/>
      <c r="U986719"/>
      <c r="V986719"/>
    </row>
    <row r="986720" spans="1:22">
      <c r="A986720"/>
      <c r="B986720"/>
      <c r="C986720"/>
      <c r="D986720"/>
      <c r="E986720"/>
      <c r="F986720"/>
      <c r="G986720"/>
      <c r="H986720"/>
      <c r="I986720"/>
      <c r="J986720"/>
      <c r="K986720"/>
      <c r="L986720"/>
      <c r="M986720"/>
      <c r="N986720"/>
      <c r="O986720"/>
      <c r="P986720"/>
      <c r="Q986720"/>
      <c r="R986720"/>
      <c r="S986720"/>
      <c r="T986720"/>
      <c r="U986720"/>
      <c r="V986720"/>
    </row>
    <row r="986721" spans="1:22">
      <c r="A986721"/>
      <c r="B986721"/>
      <c r="C986721"/>
      <c r="D986721"/>
      <c r="E986721"/>
      <c r="F986721"/>
      <c r="G986721"/>
      <c r="H986721"/>
      <c r="I986721"/>
      <c r="J986721"/>
      <c r="K986721"/>
      <c r="L986721"/>
      <c r="M986721"/>
      <c r="N986721"/>
      <c r="O986721"/>
      <c r="P986721"/>
      <c r="Q986721"/>
      <c r="R986721"/>
      <c r="S986721"/>
      <c r="T986721"/>
      <c r="U986721"/>
      <c r="V986721"/>
    </row>
    <row r="986722" spans="1:22">
      <c r="A986722"/>
      <c r="B986722"/>
      <c r="C986722"/>
      <c r="D986722"/>
      <c r="E986722"/>
      <c r="F986722"/>
      <c r="G986722"/>
      <c r="H986722"/>
      <c r="I986722"/>
      <c r="J986722"/>
      <c r="K986722"/>
      <c r="L986722"/>
      <c r="M986722"/>
      <c r="N986722"/>
      <c r="O986722"/>
      <c r="P986722"/>
      <c r="Q986722"/>
      <c r="R986722"/>
      <c r="S986722"/>
      <c r="T986722"/>
      <c r="U986722"/>
      <c r="V986722"/>
    </row>
    <row r="986723" spans="1:22">
      <c r="A986723"/>
      <c r="B986723"/>
      <c r="C986723"/>
      <c r="D986723"/>
      <c r="E986723"/>
      <c r="F986723"/>
      <c r="G986723"/>
      <c r="H986723"/>
      <c r="I986723"/>
      <c r="J986723"/>
      <c r="K986723"/>
      <c r="L986723"/>
      <c r="M986723"/>
      <c r="N986723"/>
      <c r="O986723"/>
      <c r="P986723"/>
      <c r="Q986723"/>
      <c r="R986723"/>
      <c r="S986723"/>
      <c r="T986723"/>
      <c r="U986723"/>
      <c r="V986723"/>
    </row>
    <row r="986724" spans="1:22">
      <c r="A986724"/>
      <c r="B986724"/>
      <c r="C986724"/>
      <c r="D986724"/>
      <c r="E986724"/>
      <c r="F986724"/>
      <c r="G986724"/>
      <c r="H986724"/>
      <c r="I986724"/>
      <c r="J986724"/>
      <c r="K986724"/>
      <c r="L986724"/>
      <c r="M986724"/>
      <c r="N986724"/>
      <c r="O986724"/>
      <c r="P986724"/>
      <c r="Q986724"/>
      <c r="R986724"/>
      <c r="S986724"/>
      <c r="T986724"/>
      <c r="U986724"/>
      <c r="V986724"/>
    </row>
    <row r="986725" spans="1:22">
      <c r="A986725"/>
      <c r="B986725"/>
      <c r="C986725"/>
      <c r="D986725"/>
      <c r="E986725"/>
      <c r="F986725"/>
      <c r="G986725"/>
      <c r="H986725"/>
      <c r="I986725"/>
      <c r="J986725"/>
      <c r="K986725"/>
      <c r="L986725"/>
      <c r="M986725"/>
      <c r="N986725"/>
      <c r="O986725"/>
      <c r="P986725"/>
      <c r="Q986725"/>
      <c r="R986725"/>
      <c r="S986725"/>
      <c r="T986725"/>
      <c r="U986725"/>
      <c r="V986725"/>
    </row>
    <row r="986726" spans="1:22">
      <c r="A986726"/>
      <c r="B986726"/>
      <c r="C986726"/>
      <c r="D986726"/>
      <c r="E986726"/>
      <c r="F986726"/>
      <c r="G986726"/>
      <c r="H986726"/>
      <c r="I986726"/>
      <c r="J986726"/>
      <c r="K986726"/>
      <c r="L986726"/>
      <c r="M986726"/>
      <c r="N986726"/>
      <c r="O986726"/>
      <c r="P986726"/>
      <c r="Q986726"/>
      <c r="R986726"/>
      <c r="S986726"/>
      <c r="T986726"/>
      <c r="U986726"/>
      <c r="V986726"/>
    </row>
    <row r="986727" spans="1:22">
      <c r="A986727"/>
      <c r="B986727"/>
      <c r="C986727"/>
      <c r="D986727"/>
      <c r="E986727"/>
      <c r="F986727"/>
      <c r="G986727"/>
      <c r="H986727"/>
      <c r="I986727"/>
      <c r="J986727"/>
      <c r="K986727"/>
      <c r="L986727"/>
      <c r="M986727"/>
      <c r="N986727"/>
      <c r="O986727"/>
      <c r="P986727"/>
      <c r="Q986727"/>
      <c r="R986727"/>
      <c r="S986727"/>
      <c r="T986727"/>
      <c r="U986727"/>
      <c r="V986727"/>
    </row>
    <row r="986728" spans="1:22">
      <c r="A986728"/>
      <c r="B986728"/>
      <c r="C986728"/>
      <c r="D986728"/>
      <c r="E986728"/>
      <c r="F986728"/>
      <c r="G986728"/>
      <c r="H986728"/>
      <c r="I986728"/>
      <c r="J986728"/>
      <c r="K986728"/>
      <c r="L986728"/>
      <c r="M986728"/>
      <c r="N986728"/>
      <c r="O986728"/>
      <c r="P986728"/>
      <c r="Q986728"/>
      <c r="R986728"/>
      <c r="S986728"/>
      <c r="T986728"/>
      <c r="U986728"/>
      <c r="V986728"/>
    </row>
    <row r="986729" spans="1:22">
      <c r="A986729"/>
      <c r="B986729"/>
      <c r="C986729"/>
      <c r="D986729"/>
      <c r="E986729"/>
      <c r="F986729"/>
      <c r="G986729"/>
      <c r="H986729"/>
      <c r="I986729"/>
      <c r="J986729"/>
      <c r="K986729"/>
      <c r="L986729"/>
      <c r="M986729"/>
      <c r="N986729"/>
      <c r="O986729"/>
      <c r="P986729"/>
      <c r="Q986729"/>
      <c r="R986729"/>
      <c r="S986729"/>
      <c r="T986729"/>
      <c r="U986729"/>
      <c r="V986729"/>
    </row>
    <row r="986730" spans="1:22">
      <c r="A986730"/>
      <c r="B986730"/>
      <c r="C986730"/>
      <c r="D986730"/>
      <c r="E986730"/>
      <c r="F986730"/>
      <c r="G986730"/>
      <c r="H986730"/>
      <c r="I986730"/>
      <c r="J986730"/>
      <c r="K986730"/>
      <c r="L986730"/>
      <c r="M986730"/>
      <c r="N986730"/>
      <c r="O986730"/>
      <c r="P986730"/>
      <c r="Q986730"/>
      <c r="R986730"/>
      <c r="S986730"/>
      <c r="T986730"/>
      <c r="U986730"/>
      <c r="V986730"/>
    </row>
    <row r="986731" spans="1:22">
      <c r="A986731"/>
      <c r="B986731"/>
      <c r="C986731"/>
      <c r="D986731"/>
      <c r="E986731"/>
      <c r="F986731"/>
      <c r="G986731"/>
      <c r="H986731"/>
      <c r="I986731"/>
      <c r="J986731"/>
      <c r="K986731"/>
      <c r="L986731"/>
      <c r="M986731"/>
      <c r="N986731"/>
      <c r="O986731"/>
      <c r="P986731"/>
      <c r="Q986731"/>
      <c r="R986731"/>
      <c r="S986731"/>
      <c r="T986731"/>
      <c r="U986731"/>
      <c r="V986731"/>
    </row>
    <row r="986732" spans="1:22">
      <c r="A986732"/>
      <c r="B986732"/>
      <c r="C986732"/>
      <c r="D986732"/>
      <c r="E986732"/>
      <c r="F986732"/>
      <c r="G986732"/>
      <c r="H986732"/>
      <c r="I986732"/>
      <c r="J986732"/>
      <c r="K986732"/>
      <c r="L986732"/>
      <c r="M986732"/>
      <c r="N986732"/>
      <c r="O986732"/>
      <c r="P986732"/>
      <c r="Q986732"/>
      <c r="R986732"/>
      <c r="S986732"/>
      <c r="T986732"/>
      <c r="U986732"/>
      <c r="V986732"/>
    </row>
    <row r="986733" spans="1:22">
      <c r="A986733"/>
      <c r="B986733"/>
      <c r="C986733"/>
      <c r="D986733"/>
      <c r="E986733"/>
      <c r="F986733"/>
      <c r="G986733"/>
      <c r="H986733"/>
      <c r="I986733"/>
      <c r="J986733"/>
      <c r="K986733"/>
      <c r="L986733"/>
      <c r="M986733"/>
      <c r="N986733"/>
      <c r="O986733"/>
      <c r="P986733"/>
      <c r="Q986733"/>
      <c r="R986733"/>
      <c r="S986733"/>
      <c r="T986733"/>
      <c r="U986733"/>
      <c r="V986733"/>
    </row>
    <row r="986734" spans="1:22">
      <c r="A986734"/>
      <c r="B986734"/>
      <c r="C986734"/>
      <c r="D986734"/>
      <c r="E986734"/>
      <c r="F986734"/>
      <c r="G986734"/>
      <c r="H986734"/>
      <c r="I986734"/>
      <c r="J986734"/>
      <c r="K986734"/>
      <c r="L986734"/>
      <c r="M986734"/>
      <c r="N986734"/>
      <c r="O986734"/>
      <c r="P986734"/>
      <c r="Q986734"/>
      <c r="R986734"/>
      <c r="S986734"/>
      <c r="T986734"/>
      <c r="U986734"/>
      <c r="V986734"/>
    </row>
    <row r="986735" spans="1:22">
      <c r="A986735"/>
      <c r="B986735"/>
      <c r="C986735"/>
      <c r="D986735"/>
      <c r="E986735"/>
      <c r="F986735"/>
      <c r="G986735"/>
      <c r="H986735"/>
      <c r="I986735"/>
      <c r="J986735"/>
      <c r="K986735"/>
      <c r="L986735"/>
      <c r="M986735"/>
      <c r="N986735"/>
      <c r="O986735"/>
      <c r="P986735"/>
      <c r="Q986735"/>
      <c r="R986735"/>
      <c r="S986735"/>
      <c r="T986735"/>
      <c r="U986735"/>
      <c r="V986735"/>
    </row>
    <row r="986736" spans="1:22">
      <c r="A986736"/>
      <c r="B986736"/>
      <c r="C986736"/>
      <c r="D986736"/>
      <c r="E986736"/>
      <c r="F986736"/>
      <c r="G986736"/>
      <c r="H986736"/>
      <c r="I986736"/>
      <c r="J986736"/>
      <c r="K986736"/>
      <c r="L986736"/>
      <c r="M986736"/>
      <c r="N986736"/>
      <c r="O986736"/>
      <c r="P986736"/>
      <c r="Q986736"/>
      <c r="R986736"/>
      <c r="S986736"/>
      <c r="T986736"/>
      <c r="U986736"/>
      <c r="V986736"/>
    </row>
    <row r="986737" spans="1:22">
      <c r="A986737"/>
      <c r="B986737"/>
      <c r="C986737"/>
      <c r="D986737"/>
      <c r="E986737"/>
      <c r="F986737"/>
      <c r="G986737"/>
      <c r="H986737"/>
      <c r="I986737"/>
      <c r="J986737"/>
      <c r="K986737"/>
      <c r="L986737"/>
      <c r="M986737"/>
      <c r="N986737"/>
      <c r="O986737"/>
      <c r="P986737"/>
      <c r="Q986737"/>
      <c r="R986737"/>
      <c r="S986737"/>
      <c r="T986737"/>
      <c r="U986737"/>
      <c r="V986737"/>
    </row>
    <row r="986738" spans="1:22">
      <c r="A986738"/>
      <c r="B986738"/>
      <c r="C986738"/>
      <c r="D986738"/>
      <c r="E986738"/>
      <c r="F986738"/>
      <c r="G986738"/>
      <c r="H986738"/>
      <c r="I986738"/>
      <c r="J986738"/>
      <c r="K986738"/>
      <c r="L986738"/>
      <c r="M986738"/>
      <c r="N986738"/>
      <c r="O986738"/>
      <c r="P986738"/>
      <c r="Q986738"/>
      <c r="R986738"/>
      <c r="S986738"/>
      <c r="T986738"/>
      <c r="U986738"/>
      <c r="V986738"/>
    </row>
    <row r="986739" spans="1:22">
      <c r="A986739"/>
      <c r="B986739"/>
      <c r="C986739"/>
      <c r="D986739"/>
      <c r="E986739"/>
      <c r="F986739"/>
      <c r="G986739"/>
      <c r="H986739"/>
      <c r="I986739"/>
      <c r="J986739"/>
      <c r="K986739"/>
      <c r="L986739"/>
      <c r="M986739"/>
      <c r="N986739"/>
      <c r="O986739"/>
      <c r="P986739"/>
      <c r="Q986739"/>
      <c r="R986739"/>
      <c r="S986739"/>
      <c r="T986739"/>
      <c r="U986739"/>
      <c r="V986739"/>
    </row>
    <row r="986740" spans="1:22">
      <c r="A986740"/>
      <c r="B986740"/>
      <c r="C986740"/>
      <c r="D986740"/>
      <c r="E986740"/>
      <c r="F986740"/>
      <c r="G986740"/>
      <c r="H986740"/>
      <c r="I986740"/>
      <c r="J986740"/>
      <c r="K986740"/>
      <c r="L986740"/>
      <c r="M986740"/>
      <c r="N986740"/>
      <c r="O986740"/>
      <c r="P986740"/>
      <c r="Q986740"/>
      <c r="R986740"/>
      <c r="S986740"/>
      <c r="T986740"/>
      <c r="U986740"/>
      <c r="V986740"/>
    </row>
    <row r="986741" spans="1:22">
      <c r="A986741"/>
      <c r="B986741"/>
      <c r="C986741"/>
      <c r="D986741"/>
      <c r="E986741"/>
      <c r="F986741"/>
      <c r="G986741"/>
      <c r="H986741"/>
      <c r="I986741"/>
      <c r="J986741"/>
      <c r="K986741"/>
      <c r="L986741"/>
      <c r="M986741"/>
      <c r="N986741"/>
      <c r="O986741"/>
      <c r="P986741"/>
      <c r="Q986741"/>
      <c r="R986741"/>
      <c r="S986741"/>
      <c r="T986741"/>
      <c r="U986741"/>
      <c r="V986741"/>
    </row>
    <row r="986742" spans="1:22">
      <c r="A986742"/>
      <c r="B986742"/>
      <c r="C986742"/>
      <c r="D986742"/>
      <c r="E986742"/>
      <c r="F986742"/>
      <c r="G986742"/>
      <c r="H986742"/>
      <c r="I986742"/>
      <c r="J986742"/>
      <c r="K986742"/>
      <c r="L986742"/>
      <c r="M986742"/>
      <c r="N986742"/>
      <c r="O986742"/>
      <c r="P986742"/>
      <c r="Q986742"/>
      <c r="R986742"/>
      <c r="S986742"/>
      <c r="T986742"/>
      <c r="U986742"/>
      <c r="V986742"/>
    </row>
    <row r="986743" spans="1:22">
      <c r="A986743"/>
      <c r="B986743"/>
      <c r="C986743"/>
      <c r="D986743"/>
      <c r="E986743"/>
      <c r="F986743"/>
      <c r="G986743"/>
      <c r="H986743"/>
      <c r="I986743"/>
      <c r="J986743"/>
      <c r="K986743"/>
      <c r="L986743"/>
      <c r="M986743"/>
      <c r="N986743"/>
      <c r="O986743"/>
      <c r="P986743"/>
      <c r="Q986743"/>
      <c r="R986743"/>
      <c r="S986743"/>
      <c r="T986743"/>
      <c r="U986743"/>
      <c r="V986743"/>
    </row>
    <row r="986744" spans="1:22">
      <c r="A986744"/>
      <c r="B986744"/>
      <c r="C986744"/>
      <c r="D986744"/>
      <c r="E986744"/>
      <c r="F986744"/>
      <c r="G986744"/>
      <c r="H986744"/>
      <c r="I986744"/>
      <c r="J986744"/>
      <c r="K986744"/>
      <c r="L986744"/>
      <c r="M986744"/>
      <c r="N986744"/>
      <c r="O986744"/>
      <c r="P986744"/>
      <c r="Q986744"/>
      <c r="R986744"/>
      <c r="S986744"/>
      <c r="T986744"/>
      <c r="U986744"/>
      <c r="V986744"/>
    </row>
    <row r="986745" spans="1:22">
      <c r="A986745"/>
      <c r="B986745"/>
      <c r="C986745"/>
      <c r="D986745"/>
      <c r="E986745"/>
      <c r="F986745"/>
      <c r="G986745"/>
      <c r="H986745"/>
      <c r="I986745"/>
      <c r="J986745"/>
      <c r="K986745"/>
      <c r="L986745"/>
      <c r="M986745"/>
      <c r="N986745"/>
      <c r="O986745"/>
      <c r="P986745"/>
      <c r="Q986745"/>
      <c r="R986745"/>
      <c r="S986745"/>
      <c r="T986745"/>
      <c r="U986745"/>
      <c r="V986745"/>
    </row>
    <row r="986746" spans="1:22">
      <c r="A986746"/>
      <c r="B986746"/>
      <c r="C986746"/>
      <c r="D986746"/>
      <c r="E986746"/>
      <c r="F986746"/>
      <c r="G986746"/>
      <c r="H986746"/>
      <c r="I986746"/>
      <c r="J986746"/>
      <c r="K986746"/>
      <c r="L986746"/>
      <c r="M986746"/>
      <c r="N986746"/>
      <c r="O986746"/>
      <c r="P986746"/>
      <c r="Q986746"/>
      <c r="R986746"/>
      <c r="S986746"/>
      <c r="T986746"/>
      <c r="U986746"/>
      <c r="V986746"/>
    </row>
    <row r="986747" spans="1:22">
      <c r="A986747"/>
      <c r="B986747"/>
      <c r="C986747"/>
      <c r="D986747"/>
      <c r="E986747"/>
      <c r="F986747"/>
      <c r="G986747"/>
      <c r="H986747"/>
      <c r="I986747"/>
      <c r="J986747"/>
      <c r="K986747"/>
      <c r="L986747"/>
      <c r="M986747"/>
      <c r="N986747"/>
      <c r="O986747"/>
      <c r="P986747"/>
      <c r="Q986747"/>
      <c r="R986747"/>
      <c r="S986747"/>
      <c r="T986747"/>
      <c r="U986747"/>
      <c r="V986747"/>
    </row>
    <row r="986748" spans="1:22">
      <c r="A986748"/>
      <c r="B986748"/>
      <c r="C986748"/>
      <c r="D986748"/>
      <c r="E986748"/>
      <c r="F986748"/>
      <c r="G986748"/>
      <c r="H986748"/>
      <c r="I986748"/>
      <c r="J986748"/>
      <c r="K986748"/>
      <c r="L986748"/>
      <c r="M986748"/>
      <c r="N986748"/>
      <c r="O986748"/>
      <c r="P986748"/>
      <c r="Q986748"/>
      <c r="R986748"/>
      <c r="S986748"/>
      <c r="T986748"/>
      <c r="U986748"/>
      <c r="V986748"/>
    </row>
    <row r="986749" spans="1:22">
      <c r="A986749"/>
      <c r="B986749"/>
      <c r="C986749"/>
      <c r="D986749"/>
      <c r="E986749"/>
      <c r="F986749"/>
      <c r="G986749"/>
      <c r="H986749"/>
      <c r="I986749"/>
      <c r="J986749"/>
      <c r="K986749"/>
      <c r="L986749"/>
      <c r="M986749"/>
      <c r="N986749"/>
      <c r="O986749"/>
      <c r="P986749"/>
      <c r="Q986749"/>
      <c r="R986749"/>
      <c r="S986749"/>
      <c r="T986749"/>
      <c r="U986749"/>
      <c r="V986749"/>
    </row>
    <row r="986750" spans="1:22">
      <c r="A986750"/>
      <c r="B986750"/>
      <c r="C986750"/>
      <c r="D986750"/>
      <c r="E986750"/>
      <c r="F986750"/>
      <c r="G986750"/>
      <c r="H986750"/>
      <c r="I986750"/>
      <c r="J986750"/>
      <c r="K986750"/>
      <c r="L986750"/>
      <c r="M986750"/>
      <c r="N986750"/>
      <c r="O986750"/>
      <c r="P986750"/>
      <c r="Q986750"/>
      <c r="R986750"/>
      <c r="S986750"/>
      <c r="T986750"/>
      <c r="U986750"/>
      <c r="V986750"/>
    </row>
    <row r="986751" spans="1:22">
      <c r="A986751"/>
      <c r="B986751"/>
      <c r="C986751"/>
      <c r="D986751"/>
      <c r="E986751"/>
      <c r="F986751"/>
      <c r="G986751"/>
      <c r="H986751"/>
      <c r="I986751"/>
      <c r="J986751"/>
      <c r="K986751"/>
      <c r="L986751"/>
      <c r="M986751"/>
      <c r="N986751"/>
      <c r="O986751"/>
      <c r="P986751"/>
      <c r="Q986751"/>
      <c r="R986751"/>
      <c r="S986751"/>
      <c r="T986751"/>
      <c r="U986751"/>
      <c r="V986751"/>
    </row>
    <row r="986752" spans="1:22">
      <c r="A986752"/>
      <c r="B986752"/>
      <c r="C986752"/>
      <c r="D986752"/>
      <c r="E986752"/>
      <c r="F986752"/>
      <c r="G986752"/>
      <c r="H986752"/>
      <c r="I986752"/>
      <c r="J986752"/>
      <c r="K986752"/>
      <c r="L986752"/>
      <c r="M986752"/>
      <c r="N986752"/>
      <c r="O986752"/>
      <c r="P986752"/>
      <c r="Q986752"/>
      <c r="R986752"/>
      <c r="S986752"/>
      <c r="T986752"/>
      <c r="U986752"/>
      <c r="V986752"/>
    </row>
    <row r="986753" spans="1:22">
      <c r="A986753"/>
      <c r="B986753"/>
      <c r="C986753"/>
      <c r="D986753"/>
      <c r="E986753"/>
      <c r="F986753"/>
      <c r="G986753"/>
      <c r="H986753"/>
      <c r="I986753"/>
      <c r="J986753"/>
      <c r="K986753"/>
      <c r="L986753"/>
      <c r="M986753"/>
      <c r="N986753"/>
      <c r="O986753"/>
      <c r="P986753"/>
      <c r="Q986753"/>
      <c r="R986753"/>
      <c r="S986753"/>
      <c r="T986753"/>
      <c r="U986753"/>
      <c r="V986753"/>
    </row>
    <row r="986754" spans="1:22">
      <c r="A986754"/>
      <c r="B986754"/>
      <c r="C986754"/>
      <c r="D986754"/>
      <c r="E986754"/>
      <c r="F986754"/>
      <c r="G986754"/>
      <c r="H986754"/>
      <c r="I986754"/>
      <c r="J986754"/>
      <c r="K986754"/>
      <c r="L986754"/>
      <c r="M986754"/>
      <c r="N986754"/>
      <c r="O986754"/>
      <c r="P986754"/>
      <c r="Q986754"/>
      <c r="R986754"/>
      <c r="S986754"/>
      <c r="T986754"/>
      <c r="U986754"/>
      <c r="V986754"/>
    </row>
    <row r="986755" spans="1:22">
      <c r="A986755"/>
      <c r="B986755"/>
      <c r="C986755"/>
      <c r="D986755"/>
      <c r="E986755"/>
      <c r="F986755"/>
      <c r="G986755"/>
      <c r="H986755"/>
      <c r="I986755"/>
      <c r="J986755"/>
      <c r="K986755"/>
      <c r="L986755"/>
      <c r="M986755"/>
      <c r="N986755"/>
      <c r="O986755"/>
      <c r="P986755"/>
      <c r="Q986755"/>
      <c r="R986755"/>
      <c r="S986755"/>
      <c r="T986755"/>
      <c r="U986755"/>
      <c r="V986755"/>
    </row>
    <row r="986756" spans="1:22">
      <c r="A986756"/>
      <c r="B986756"/>
      <c r="C986756"/>
      <c r="D986756"/>
      <c r="E986756"/>
      <c r="F986756"/>
      <c r="G986756"/>
      <c r="H986756"/>
      <c r="I986756"/>
      <c r="J986756"/>
      <c r="K986756"/>
      <c r="L986756"/>
      <c r="M986756"/>
      <c r="N986756"/>
      <c r="O986756"/>
      <c r="P986756"/>
      <c r="Q986756"/>
      <c r="R986756"/>
      <c r="S986756"/>
      <c r="T986756"/>
      <c r="U986756"/>
      <c r="V986756"/>
    </row>
    <row r="986757" spans="1:22">
      <c r="A986757"/>
      <c r="B986757"/>
      <c r="C986757"/>
      <c r="D986757"/>
      <c r="E986757"/>
      <c r="F986757"/>
      <c r="G986757"/>
      <c r="H986757"/>
      <c r="I986757"/>
      <c r="J986757"/>
      <c r="K986757"/>
      <c r="L986757"/>
      <c r="M986757"/>
      <c r="N986757"/>
      <c r="O986757"/>
      <c r="P986757"/>
      <c r="Q986757"/>
      <c r="R986757"/>
      <c r="S986757"/>
      <c r="T986757"/>
      <c r="U986757"/>
      <c r="V986757"/>
    </row>
    <row r="986758" spans="1:22">
      <c r="A986758"/>
      <c r="B986758"/>
      <c r="C986758"/>
      <c r="D986758"/>
      <c r="E986758"/>
      <c r="F986758"/>
      <c r="G986758"/>
      <c r="H986758"/>
      <c r="I986758"/>
      <c r="J986758"/>
      <c r="K986758"/>
      <c r="L986758"/>
      <c r="M986758"/>
      <c r="N986758"/>
      <c r="O986758"/>
      <c r="P986758"/>
      <c r="Q986758"/>
      <c r="R986758"/>
      <c r="S986758"/>
      <c r="T986758"/>
      <c r="U986758"/>
      <c r="V986758"/>
    </row>
    <row r="986759" spans="1:22">
      <c r="A986759"/>
      <c r="B986759"/>
      <c r="C986759"/>
      <c r="D986759"/>
      <c r="E986759"/>
      <c r="F986759"/>
      <c r="G986759"/>
      <c r="H986759"/>
      <c r="I986759"/>
      <c r="J986759"/>
      <c r="K986759"/>
      <c r="L986759"/>
      <c r="M986759"/>
      <c r="N986759"/>
      <c r="O986759"/>
      <c r="P986759"/>
      <c r="Q986759"/>
      <c r="R986759"/>
      <c r="S986759"/>
      <c r="T986759"/>
      <c r="U986759"/>
      <c r="V986759"/>
    </row>
    <row r="986760" spans="1:22">
      <c r="A986760"/>
      <c r="B986760"/>
      <c r="C986760"/>
      <c r="D986760"/>
      <c r="E986760"/>
      <c r="F986760"/>
      <c r="G986760"/>
      <c r="H986760"/>
      <c r="I986760"/>
      <c r="J986760"/>
      <c r="K986760"/>
      <c r="L986760"/>
      <c r="M986760"/>
      <c r="N986760"/>
      <c r="O986760"/>
      <c r="P986760"/>
      <c r="Q986760"/>
      <c r="R986760"/>
      <c r="S986760"/>
      <c r="T986760"/>
      <c r="U986760"/>
      <c r="V986760"/>
    </row>
    <row r="986761" spans="1:22">
      <c r="A986761"/>
      <c r="B986761"/>
      <c r="C986761"/>
      <c r="D986761"/>
      <c r="E986761"/>
      <c r="F986761"/>
      <c r="G986761"/>
      <c r="H986761"/>
      <c r="I986761"/>
      <c r="J986761"/>
      <c r="K986761"/>
      <c r="L986761"/>
      <c r="M986761"/>
      <c r="N986761"/>
      <c r="O986761"/>
      <c r="P986761"/>
      <c r="Q986761"/>
      <c r="R986761"/>
      <c r="S986761"/>
      <c r="T986761"/>
      <c r="U986761"/>
      <c r="V986761"/>
    </row>
    <row r="986762" spans="1:22">
      <c r="A986762"/>
      <c r="B986762"/>
      <c r="C986762"/>
      <c r="D986762"/>
      <c r="E986762"/>
      <c r="F986762"/>
      <c r="G986762"/>
      <c r="H986762"/>
      <c r="I986762"/>
      <c r="J986762"/>
      <c r="K986762"/>
      <c r="L986762"/>
      <c r="M986762"/>
      <c r="N986762"/>
      <c r="O986762"/>
      <c r="P986762"/>
      <c r="Q986762"/>
      <c r="R986762"/>
      <c r="S986762"/>
      <c r="T986762"/>
      <c r="U986762"/>
      <c r="V986762"/>
    </row>
    <row r="986763" spans="1:22">
      <c r="A986763"/>
      <c r="B986763"/>
      <c r="C986763"/>
      <c r="D986763"/>
      <c r="E986763"/>
      <c r="F986763"/>
      <c r="G986763"/>
      <c r="H986763"/>
      <c r="I986763"/>
      <c r="J986763"/>
      <c r="K986763"/>
      <c r="L986763"/>
      <c r="M986763"/>
      <c r="N986763"/>
      <c r="O986763"/>
      <c r="P986763"/>
      <c r="Q986763"/>
      <c r="R986763"/>
      <c r="S986763"/>
      <c r="T986763"/>
      <c r="U986763"/>
      <c r="V986763"/>
    </row>
    <row r="986764" spans="1:22">
      <c r="A986764"/>
      <c r="B986764"/>
      <c r="C986764"/>
      <c r="D986764"/>
      <c r="E986764"/>
      <c r="F986764"/>
      <c r="G986764"/>
      <c r="H986764"/>
      <c r="I986764"/>
      <c r="J986764"/>
      <c r="K986764"/>
      <c r="L986764"/>
      <c r="M986764"/>
      <c r="N986764"/>
      <c r="O986764"/>
      <c r="P986764"/>
      <c r="Q986764"/>
      <c r="R986764"/>
      <c r="S986764"/>
      <c r="T986764"/>
      <c r="U986764"/>
      <c r="V986764"/>
    </row>
    <row r="986765" spans="1:22">
      <c r="A986765"/>
      <c r="B986765"/>
      <c r="C986765"/>
      <c r="D986765"/>
      <c r="E986765"/>
      <c r="F986765"/>
      <c r="G986765"/>
      <c r="H986765"/>
      <c r="I986765"/>
      <c r="J986765"/>
      <c r="K986765"/>
      <c r="L986765"/>
      <c r="M986765"/>
      <c r="N986765"/>
      <c r="O986765"/>
      <c r="P986765"/>
      <c r="Q986765"/>
      <c r="R986765"/>
      <c r="S986765"/>
      <c r="T986765"/>
      <c r="U986765"/>
      <c r="V986765"/>
    </row>
    <row r="986766" spans="1:22">
      <c r="A986766"/>
      <c r="B986766"/>
      <c r="C986766"/>
      <c r="D986766"/>
      <c r="E986766"/>
      <c r="F986766"/>
      <c r="G986766"/>
      <c r="H986766"/>
      <c r="I986766"/>
      <c r="J986766"/>
      <c r="K986766"/>
      <c r="L986766"/>
      <c r="M986766"/>
      <c r="N986766"/>
      <c r="O986766"/>
      <c r="P986766"/>
      <c r="Q986766"/>
      <c r="R986766"/>
      <c r="S986766"/>
      <c r="T986766"/>
      <c r="U986766"/>
      <c r="V986766"/>
    </row>
    <row r="986767" spans="1:22">
      <c r="A986767"/>
      <c r="B986767"/>
      <c r="C986767"/>
      <c r="D986767"/>
      <c r="E986767"/>
      <c r="F986767"/>
      <c r="G986767"/>
      <c r="H986767"/>
      <c r="I986767"/>
      <c r="J986767"/>
      <c r="K986767"/>
      <c r="L986767"/>
      <c r="M986767"/>
      <c r="N986767"/>
      <c r="O986767"/>
      <c r="P986767"/>
      <c r="Q986767"/>
      <c r="R986767"/>
      <c r="S986767"/>
      <c r="T986767"/>
      <c r="U986767"/>
      <c r="V986767"/>
    </row>
    <row r="986768" spans="1:22">
      <c r="A986768"/>
      <c r="B986768"/>
      <c r="C986768"/>
      <c r="D986768"/>
      <c r="E986768"/>
      <c r="F986768"/>
      <c r="G986768"/>
      <c r="H986768"/>
      <c r="I986768"/>
      <c r="J986768"/>
      <c r="K986768"/>
      <c r="L986768"/>
      <c r="M986768"/>
      <c r="N986768"/>
      <c r="O986768"/>
      <c r="P986768"/>
      <c r="Q986768"/>
      <c r="R986768"/>
      <c r="S986768"/>
      <c r="T986768"/>
      <c r="U986768"/>
      <c r="V986768"/>
    </row>
    <row r="986769" spans="1:22">
      <c r="A986769"/>
      <c r="B986769"/>
      <c r="C986769"/>
      <c r="D986769"/>
      <c r="E986769"/>
      <c r="F986769"/>
      <c r="G986769"/>
      <c r="H986769"/>
      <c r="I986769"/>
      <c r="J986769"/>
      <c r="K986769"/>
      <c r="L986769"/>
      <c r="M986769"/>
      <c r="N986769"/>
      <c r="O986769"/>
      <c r="P986769"/>
      <c r="Q986769"/>
      <c r="R986769"/>
      <c r="S986769"/>
      <c r="T986769"/>
      <c r="U986769"/>
      <c r="V986769"/>
    </row>
    <row r="986770" spans="1:22">
      <c r="A986770"/>
      <c r="B986770"/>
      <c r="C986770"/>
      <c r="D986770"/>
      <c r="E986770"/>
      <c r="F986770"/>
      <c r="G986770"/>
      <c r="H986770"/>
      <c r="I986770"/>
      <c r="J986770"/>
      <c r="K986770"/>
      <c r="L986770"/>
      <c r="M986770"/>
      <c r="N986770"/>
      <c r="O986770"/>
      <c r="P986770"/>
      <c r="Q986770"/>
      <c r="R986770"/>
      <c r="S986770"/>
      <c r="T986770"/>
      <c r="U986770"/>
      <c r="V986770"/>
    </row>
    <row r="986771" spans="1:22">
      <c r="A986771"/>
      <c r="B986771"/>
      <c r="C986771"/>
      <c r="D986771"/>
      <c r="E986771"/>
      <c r="F986771"/>
      <c r="G986771"/>
      <c r="H986771"/>
      <c r="I986771"/>
      <c r="J986771"/>
      <c r="K986771"/>
      <c r="L986771"/>
      <c r="M986771"/>
      <c r="N986771"/>
      <c r="O986771"/>
      <c r="P986771"/>
      <c r="Q986771"/>
      <c r="R986771"/>
      <c r="S986771"/>
      <c r="T986771"/>
      <c r="U986771"/>
      <c r="V986771"/>
    </row>
    <row r="986772" spans="1:22">
      <c r="A986772"/>
      <c r="B986772"/>
      <c r="C986772"/>
      <c r="D986772"/>
      <c r="E986772"/>
      <c r="F986772"/>
      <c r="G986772"/>
      <c r="H986772"/>
      <c r="I986772"/>
      <c r="J986772"/>
      <c r="K986772"/>
      <c r="L986772"/>
      <c r="M986772"/>
      <c r="N986772"/>
      <c r="O986772"/>
      <c r="P986772"/>
      <c r="Q986772"/>
      <c r="R986772"/>
      <c r="S986772"/>
      <c r="T986772"/>
      <c r="U986772"/>
      <c r="V986772"/>
    </row>
    <row r="986773" spans="1:22">
      <c r="A986773"/>
      <c r="B986773"/>
      <c r="C986773"/>
      <c r="D986773"/>
      <c r="E986773"/>
      <c r="F986773"/>
      <c r="G986773"/>
      <c r="H986773"/>
      <c r="I986773"/>
      <c r="J986773"/>
      <c r="K986773"/>
      <c r="L986773"/>
      <c r="M986773"/>
      <c r="N986773"/>
      <c r="O986773"/>
      <c r="P986773"/>
      <c r="Q986773"/>
      <c r="R986773"/>
      <c r="S986773"/>
      <c r="T986773"/>
      <c r="U986773"/>
      <c r="V986773"/>
    </row>
    <row r="986774" spans="1:22">
      <c r="A986774"/>
      <c r="B986774"/>
      <c r="C986774"/>
      <c r="D986774"/>
      <c r="E986774"/>
      <c r="F986774"/>
      <c r="G986774"/>
      <c r="H986774"/>
      <c r="I986774"/>
      <c r="J986774"/>
      <c r="K986774"/>
      <c r="L986774"/>
      <c r="M986774"/>
      <c r="N986774"/>
      <c r="O986774"/>
      <c r="P986774"/>
      <c r="Q986774"/>
      <c r="R986774"/>
      <c r="S986774"/>
      <c r="T986774"/>
      <c r="U986774"/>
      <c r="V986774"/>
    </row>
    <row r="986775" spans="1:22">
      <c r="A986775"/>
      <c r="B986775"/>
      <c r="C986775"/>
      <c r="D986775"/>
      <c r="E986775"/>
      <c r="F986775"/>
      <c r="G986775"/>
      <c r="H986775"/>
      <c r="I986775"/>
      <c r="J986775"/>
      <c r="K986775"/>
      <c r="L986775"/>
      <c r="M986775"/>
      <c r="N986775"/>
      <c r="O986775"/>
      <c r="P986775"/>
      <c r="Q986775"/>
      <c r="R986775"/>
      <c r="S986775"/>
      <c r="T986775"/>
      <c r="U986775"/>
      <c r="V986775"/>
    </row>
    <row r="986776" spans="1:22">
      <c r="A986776"/>
      <c r="B986776"/>
      <c r="C986776"/>
      <c r="D986776"/>
      <c r="E986776"/>
      <c r="F986776"/>
      <c r="G986776"/>
      <c r="H986776"/>
      <c r="I986776"/>
      <c r="J986776"/>
      <c r="K986776"/>
      <c r="L986776"/>
      <c r="M986776"/>
      <c r="N986776"/>
      <c r="O986776"/>
      <c r="P986776"/>
      <c r="Q986776"/>
      <c r="R986776"/>
      <c r="S986776"/>
      <c r="T986776"/>
      <c r="U986776"/>
      <c r="V986776"/>
    </row>
    <row r="986777" spans="1:22">
      <c r="A986777"/>
      <c r="B986777"/>
      <c r="C986777"/>
      <c r="D986777"/>
      <c r="E986777"/>
      <c r="F986777"/>
      <c r="G986777"/>
      <c r="H986777"/>
      <c r="I986777"/>
      <c r="J986777"/>
      <c r="K986777"/>
      <c r="L986777"/>
      <c r="M986777"/>
      <c r="N986777"/>
      <c r="O986777"/>
      <c r="P986777"/>
      <c r="Q986777"/>
      <c r="R986777"/>
      <c r="S986777"/>
      <c r="T986777"/>
      <c r="U986777"/>
      <c r="V986777"/>
    </row>
    <row r="986778" spans="1:22">
      <c r="A986778"/>
      <c r="B986778"/>
      <c r="C986778"/>
      <c r="D986778"/>
      <c r="E986778"/>
      <c r="F986778"/>
      <c r="G986778"/>
      <c r="H986778"/>
      <c r="I986778"/>
      <c r="J986778"/>
      <c r="K986778"/>
      <c r="L986778"/>
      <c r="M986778"/>
      <c r="N986778"/>
      <c r="O986778"/>
      <c r="P986778"/>
      <c r="Q986778"/>
      <c r="R986778"/>
      <c r="S986778"/>
      <c r="T986778"/>
      <c r="U986778"/>
      <c r="V986778"/>
    </row>
    <row r="986779" spans="1:22">
      <c r="A986779"/>
      <c r="B986779"/>
      <c r="C986779"/>
      <c r="D986779"/>
      <c r="E986779"/>
      <c r="F986779"/>
      <c r="G986779"/>
      <c r="H986779"/>
      <c r="I986779"/>
      <c r="J986779"/>
      <c r="K986779"/>
      <c r="L986779"/>
      <c r="M986779"/>
      <c r="N986779"/>
      <c r="O986779"/>
      <c r="P986779"/>
      <c r="Q986779"/>
      <c r="R986779"/>
      <c r="S986779"/>
      <c r="T986779"/>
      <c r="U986779"/>
      <c r="V986779"/>
    </row>
    <row r="986780" spans="1:22">
      <c r="A986780"/>
      <c r="B986780"/>
      <c r="C986780"/>
      <c r="D986780"/>
      <c r="E986780"/>
      <c r="F986780"/>
      <c r="G986780"/>
      <c r="H986780"/>
      <c r="I986780"/>
      <c r="J986780"/>
      <c r="K986780"/>
      <c r="L986780"/>
      <c r="M986780"/>
      <c r="N986780"/>
      <c r="O986780"/>
      <c r="P986780"/>
      <c r="Q986780"/>
      <c r="R986780"/>
      <c r="S986780"/>
      <c r="T986780"/>
      <c r="U986780"/>
      <c r="V986780"/>
    </row>
    <row r="986781" spans="1:22">
      <c r="A986781"/>
      <c r="B986781"/>
      <c r="C986781"/>
      <c r="D986781"/>
      <c r="E986781"/>
      <c r="F986781"/>
      <c r="G986781"/>
      <c r="H986781"/>
      <c r="I986781"/>
      <c r="J986781"/>
      <c r="K986781"/>
      <c r="L986781"/>
      <c r="M986781"/>
      <c r="N986781"/>
      <c r="O986781"/>
      <c r="P986781"/>
      <c r="Q986781"/>
      <c r="R986781"/>
      <c r="S986781"/>
      <c r="T986781"/>
      <c r="U986781"/>
      <c r="V986781"/>
    </row>
    <row r="986782" spans="1:22">
      <c r="A986782"/>
      <c r="B986782"/>
      <c r="C986782"/>
      <c r="D986782"/>
      <c r="E986782"/>
      <c r="F986782"/>
      <c r="G986782"/>
      <c r="H986782"/>
      <c r="I986782"/>
      <c r="J986782"/>
      <c r="K986782"/>
      <c r="L986782"/>
      <c r="M986782"/>
      <c r="N986782"/>
      <c r="O986782"/>
      <c r="P986782"/>
      <c r="Q986782"/>
      <c r="R986782"/>
      <c r="S986782"/>
      <c r="T986782"/>
      <c r="U986782"/>
      <c r="V986782"/>
    </row>
    <row r="986783" spans="1:22">
      <c r="A986783"/>
      <c r="B986783"/>
      <c r="C986783"/>
      <c r="D986783"/>
      <c r="E986783"/>
      <c r="F986783"/>
      <c r="G986783"/>
      <c r="H986783"/>
      <c r="I986783"/>
      <c r="J986783"/>
      <c r="K986783"/>
      <c r="L986783"/>
      <c r="M986783"/>
      <c r="N986783"/>
      <c r="O986783"/>
      <c r="P986783"/>
      <c r="Q986783"/>
      <c r="R986783"/>
      <c r="S986783"/>
      <c r="T986783"/>
      <c r="U986783"/>
      <c r="V986783"/>
    </row>
    <row r="986784" spans="1:22">
      <c r="A986784"/>
      <c r="B986784"/>
      <c r="C986784"/>
      <c r="D986784"/>
      <c r="E986784"/>
      <c r="F986784"/>
      <c r="G986784"/>
      <c r="H986784"/>
      <c r="I986784"/>
      <c r="J986784"/>
      <c r="K986784"/>
      <c r="L986784"/>
      <c r="M986784"/>
      <c r="N986784"/>
      <c r="O986784"/>
      <c r="P986784"/>
      <c r="Q986784"/>
      <c r="R986784"/>
      <c r="S986784"/>
      <c r="T986784"/>
      <c r="U986784"/>
      <c r="V986784"/>
    </row>
    <row r="986785" spans="1:22">
      <c r="A986785"/>
      <c r="B986785"/>
      <c r="C986785"/>
      <c r="D986785"/>
      <c r="E986785"/>
      <c r="F986785"/>
      <c r="G986785"/>
      <c r="H986785"/>
      <c r="I986785"/>
      <c r="J986785"/>
      <c r="K986785"/>
      <c r="L986785"/>
      <c r="M986785"/>
      <c r="N986785"/>
      <c r="O986785"/>
      <c r="P986785"/>
      <c r="Q986785"/>
      <c r="R986785"/>
      <c r="S986785"/>
      <c r="T986785"/>
      <c r="U986785"/>
      <c r="V986785"/>
    </row>
    <row r="986786" spans="1:22">
      <c r="A986786"/>
      <c r="B986786"/>
      <c r="C986786"/>
      <c r="D986786"/>
      <c r="E986786"/>
      <c r="F986786"/>
      <c r="G986786"/>
      <c r="H986786"/>
      <c r="I986786"/>
      <c r="J986786"/>
      <c r="K986786"/>
      <c r="L986786"/>
      <c r="M986786"/>
      <c r="N986786"/>
      <c r="O986786"/>
      <c r="P986786"/>
      <c r="Q986786"/>
      <c r="R986786"/>
      <c r="S986786"/>
      <c r="T986786"/>
      <c r="U986786"/>
      <c r="V986786"/>
    </row>
    <row r="986787" spans="1:22">
      <c r="A986787"/>
      <c r="B986787"/>
      <c r="C986787"/>
      <c r="D986787"/>
      <c r="E986787"/>
      <c r="F986787"/>
      <c r="G986787"/>
      <c r="H986787"/>
      <c r="I986787"/>
      <c r="J986787"/>
      <c r="K986787"/>
      <c r="L986787"/>
      <c r="M986787"/>
      <c r="N986787"/>
      <c r="O986787"/>
      <c r="P986787"/>
      <c r="Q986787"/>
      <c r="R986787"/>
      <c r="S986787"/>
      <c r="T986787"/>
      <c r="U986787"/>
      <c r="V986787"/>
    </row>
    <row r="986788" spans="1:22">
      <c r="A986788"/>
      <c r="B986788"/>
      <c r="C986788"/>
      <c r="D986788"/>
      <c r="E986788"/>
      <c r="F986788"/>
      <c r="G986788"/>
      <c r="H986788"/>
      <c r="I986788"/>
      <c r="J986788"/>
      <c r="K986788"/>
      <c r="L986788"/>
      <c r="M986788"/>
      <c r="N986788"/>
      <c r="O986788"/>
      <c r="P986788"/>
      <c r="Q986788"/>
      <c r="R986788"/>
      <c r="S986788"/>
      <c r="T986788"/>
      <c r="U986788"/>
      <c r="V986788"/>
    </row>
    <row r="986789" spans="1:22">
      <c r="A986789"/>
      <c r="B986789"/>
      <c r="C986789"/>
      <c r="D986789"/>
      <c r="E986789"/>
      <c r="F986789"/>
      <c r="G986789"/>
      <c r="H986789"/>
      <c r="I986789"/>
      <c r="J986789"/>
      <c r="K986789"/>
      <c r="L986789"/>
      <c r="M986789"/>
      <c r="N986789"/>
      <c r="O986789"/>
      <c r="P986789"/>
      <c r="Q986789"/>
      <c r="R986789"/>
      <c r="S986789"/>
      <c r="T986789"/>
      <c r="U986789"/>
      <c r="V986789"/>
    </row>
    <row r="986790" spans="1:22">
      <c r="A986790"/>
      <c r="B986790"/>
      <c r="C986790"/>
      <c r="D986790"/>
      <c r="E986790"/>
      <c r="F986790"/>
      <c r="G986790"/>
      <c r="H986790"/>
      <c r="I986790"/>
      <c r="J986790"/>
      <c r="K986790"/>
      <c r="L986790"/>
      <c r="M986790"/>
      <c r="N986790"/>
      <c r="O986790"/>
      <c r="P986790"/>
      <c r="Q986790"/>
      <c r="R986790"/>
      <c r="S986790"/>
      <c r="T986790"/>
      <c r="U986790"/>
      <c r="V986790"/>
    </row>
    <row r="986791" spans="1:22">
      <c r="A986791"/>
      <c r="B986791"/>
      <c r="C986791"/>
      <c r="D986791"/>
      <c r="E986791"/>
      <c r="F986791"/>
      <c r="G986791"/>
      <c r="H986791"/>
      <c r="I986791"/>
      <c r="J986791"/>
      <c r="K986791"/>
      <c r="L986791"/>
      <c r="M986791"/>
      <c r="N986791"/>
      <c r="O986791"/>
      <c r="P986791"/>
      <c r="Q986791"/>
      <c r="R986791"/>
      <c r="S986791"/>
      <c r="T986791"/>
      <c r="U986791"/>
      <c r="V986791"/>
    </row>
    <row r="986792" spans="1:22">
      <c r="A986792"/>
      <c r="B986792"/>
      <c r="C986792"/>
      <c r="D986792"/>
      <c r="E986792"/>
      <c r="F986792"/>
      <c r="G986792"/>
      <c r="H986792"/>
      <c r="I986792"/>
      <c r="J986792"/>
      <c r="K986792"/>
      <c r="L986792"/>
      <c r="M986792"/>
      <c r="N986792"/>
      <c r="O986792"/>
      <c r="P986792"/>
      <c r="Q986792"/>
      <c r="R986792"/>
      <c r="S986792"/>
      <c r="T986792"/>
      <c r="U986792"/>
      <c r="V986792"/>
    </row>
    <row r="986793" spans="1:22">
      <c r="A986793"/>
      <c r="B986793"/>
      <c r="C986793"/>
      <c r="D986793"/>
      <c r="E986793"/>
      <c r="F986793"/>
      <c r="G986793"/>
      <c r="H986793"/>
      <c r="I986793"/>
      <c r="J986793"/>
      <c r="K986793"/>
      <c r="L986793"/>
      <c r="M986793"/>
      <c r="N986793"/>
      <c r="O986793"/>
      <c r="P986793"/>
      <c r="Q986793"/>
      <c r="R986793"/>
      <c r="S986793"/>
      <c r="T986793"/>
      <c r="U986793"/>
      <c r="V986793"/>
    </row>
    <row r="986794" spans="1:22">
      <c r="A986794"/>
      <c r="B986794"/>
      <c r="C986794"/>
      <c r="D986794"/>
      <c r="E986794"/>
      <c r="F986794"/>
      <c r="G986794"/>
      <c r="H986794"/>
      <c r="I986794"/>
      <c r="J986794"/>
      <c r="K986794"/>
      <c r="L986794"/>
      <c r="M986794"/>
      <c r="N986794"/>
      <c r="O986794"/>
      <c r="P986794"/>
      <c r="Q986794"/>
      <c r="R986794"/>
      <c r="S986794"/>
      <c r="T986794"/>
      <c r="U986794"/>
      <c r="V986794"/>
    </row>
    <row r="986795" spans="1:22">
      <c r="A986795"/>
      <c r="B986795"/>
      <c r="C986795"/>
      <c r="D986795"/>
      <c r="E986795"/>
      <c r="F986795"/>
      <c r="G986795"/>
      <c r="H986795"/>
      <c r="I986795"/>
      <c r="J986795"/>
      <c r="K986795"/>
      <c r="L986795"/>
      <c r="M986795"/>
      <c r="N986795"/>
      <c r="O986795"/>
      <c r="P986795"/>
      <c r="Q986795"/>
      <c r="R986795"/>
      <c r="S986795"/>
      <c r="T986795"/>
      <c r="U986795"/>
      <c r="V986795"/>
    </row>
    <row r="986796" spans="1:22">
      <c r="A986796"/>
      <c r="B986796"/>
      <c r="C986796"/>
      <c r="D986796"/>
      <c r="E986796"/>
      <c r="F986796"/>
      <c r="G986796"/>
      <c r="H986796"/>
      <c r="I986796"/>
      <c r="J986796"/>
      <c r="K986796"/>
      <c r="L986796"/>
      <c r="M986796"/>
      <c r="N986796"/>
      <c r="O986796"/>
      <c r="P986796"/>
      <c r="Q986796"/>
      <c r="R986796"/>
      <c r="S986796"/>
      <c r="T986796"/>
      <c r="U986796"/>
      <c r="V986796"/>
    </row>
    <row r="986797" spans="1:22">
      <c r="A986797"/>
      <c r="B986797"/>
      <c r="C986797"/>
      <c r="D986797"/>
      <c r="E986797"/>
      <c r="F986797"/>
      <c r="G986797"/>
      <c r="H986797"/>
      <c r="I986797"/>
      <c r="J986797"/>
      <c r="K986797"/>
      <c r="L986797"/>
      <c r="M986797"/>
      <c r="N986797"/>
      <c r="O986797"/>
      <c r="P986797"/>
      <c r="Q986797"/>
      <c r="R986797"/>
      <c r="S986797"/>
      <c r="T986797"/>
      <c r="U986797"/>
      <c r="V986797"/>
    </row>
    <row r="986798" spans="1:22">
      <c r="A986798"/>
      <c r="B986798"/>
      <c r="C986798"/>
      <c r="D986798"/>
      <c r="E986798"/>
      <c r="F986798"/>
      <c r="G986798"/>
      <c r="H986798"/>
      <c r="I986798"/>
      <c r="J986798"/>
      <c r="K986798"/>
      <c r="L986798"/>
      <c r="M986798"/>
      <c r="N986798"/>
      <c r="O986798"/>
      <c r="P986798"/>
      <c r="Q986798"/>
      <c r="R986798"/>
      <c r="S986798"/>
      <c r="T986798"/>
      <c r="U986798"/>
      <c r="V986798"/>
    </row>
    <row r="986799" spans="1:22">
      <c r="A986799"/>
      <c r="B986799"/>
      <c r="C986799"/>
      <c r="D986799"/>
      <c r="E986799"/>
      <c r="F986799"/>
      <c r="G986799"/>
      <c r="H986799"/>
      <c r="I986799"/>
      <c r="J986799"/>
      <c r="K986799"/>
      <c r="L986799"/>
      <c r="M986799"/>
      <c r="N986799"/>
      <c r="O986799"/>
      <c r="P986799"/>
      <c r="Q986799"/>
      <c r="R986799"/>
      <c r="S986799"/>
      <c r="T986799"/>
      <c r="U986799"/>
      <c r="V986799"/>
    </row>
    <row r="986800" spans="1:22">
      <c r="A986800"/>
      <c r="B986800"/>
      <c r="C986800"/>
      <c r="D986800"/>
      <c r="E986800"/>
      <c r="F986800"/>
      <c r="G986800"/>
      <c r="H986800"/>
      <c r="I986800"/>
      <c r="J986800"/>
      <c r="K986800"/>
      <c r="L986800"/>
      <c r="M986800"/>
      <c r="N986800"/>
      <c r="O986800"/>
      <c r="P986800"/>
      <c r="Q986800"/>
      <c r="R986800"/>
      <c r="S986800"/>
      <c r="T986800"/>
      <c r="U986800"/>
      <c r="V986800"/>
    </row>
    <row r="986801" spans="1:22">
      <c r="A986801"/>
      <c r="B986801"/>
      <c r="C986801"/>
      <c r="D986801"/>
      <c r="E986801"/>
      <c r="F986801"/>
      <c r="G986801"/>
      <c r="H986801"/>
      <c r="I986801"/>
      <c r="J986801"/>
      <c r="K986801"/>
      <c r="L986801"/>
      <c r="M986801"/>
      <c r="N986801"/>
      <c r="O986801"/>
      <c r="P986801"/>
      <c r="Q986801"/>
      <c r="R986801"/>
      <c r="S986801"/>
      <c r="T986801"/>
      <c r="U986801"/>
      <c r="V986801"/>
    </row>
    <row r="986802" spans="1:22">
      <c r="A986802"/>
      <c r="B986802"/>
      <c r="C986802"/>
      <c r="D986802"/>
      <c r="E986802"/>
      <c r="F986802"/>
      <c r="G986802"/>
      <c r="H986802"/>
      <c r="I986802"/>
      <c r="J986802"/>
      <c r="K986802"/>
      <c r="L986802"/>
      <c r="M986802"/>
      <c r="N986802"/>
      <c r="O986802"/>
      <c r="P986802"/>
      <c r="Q986802"/>
      <c r="R986802"/>
      <c r="S986802"/>
      <c r="T986802"/>
      <c r="U986802"/>
      <c r="V986802"/>
    </row>
    <row r="986803" spans="1:22">
      <c r="A986803"/>
      <c r="B986803"/>
      <c r="C986803"/>
      <c r="D986803"/>
      <c r="E986803"/>
      <c r="F986803"/>
      <c r="G986803"/>
      <c r="H986803"/>
      <c r="I986803"/>
      <c r="J986803"/>
      <c r="K986803"/>
      <c r="L986803"/>
      <c r="M986803"/>
      <c r="N986803"/>
      <c r="O986803"/>
      <c r="P986803"/>
      <c r="Q986803"/>
      <c r="R986803"/>
      <c r="S986803"/>
      <c r="T986803"/>
      <c r="U986803"/>
      <c r="V986803"/>
    </row>
    <row r="986804" spans="1:22">
      <c r="A986804"/>
      <c r="B986804"/>
      <c r="C986804"/>
      <c r="D986804"/>
      <c r="E986804"/>
      <c r="F986804"/>
      <c r="G986804"/>
      <c r="H986804"/>
      <c r="I986804"/>
      <c r="J986804"/>
      <c r="K986804"/>
      <c r="L986804"/>
      <c r="M986804"/>
      <c r="N986804"/>
      <c r="O986804"/>
      <c r="P986804"/>
      <c r="Q986804"/>
      <c r="R986804"/>
      <c r="S986804"/>
      <c r="T986804"/>
      <c r="U986804"/>
      <c r="V986804"/>
    </row>
    <row r="986805" spans="1:22">
      <c r="A986805"/>
      <c r="B986805"/>
      <c r="C986805"/>
      <c r="D986805"/>
      <c r="E986805"/>
      <c r="F986805"/>
      <c r="G986805"/>
      <c r="H986805"/>
      <c r="I986805"/>
      <c r="J986805"/>
      <c r="K986805"/>
      <c r="L986805"/>
      <c r="M986805"/>
      <c r="N986805"/>
      <c r="O986805"/>
      <c r="P986805"/>
      <c r="Q986805"/>
      <c r="R986805"/>
      <c r="S986805"/>
      <c r="T986805"/>
      <c r="U986805"/>
      <c r="V986805"/>
    </row>
    <row r="986806" spans="1:22">
      <c r="A986806"/>
      <c r="B986806"/>
      <c r="C986806"/>
      <c r="D986806"/>
      <c r="E986806"/>
      <c r="F986806"/>
      <c r="G986806"/>
      <c r="H986806"/>
      <c r="I986806"/>
      <c r="J986806"/>
      <c r="K986806"/>
      <c r="L986806"/>
      <c r="M986806"/>
      <c r="N986806"/>
      <c r="O986806"/>
      <c r="P986806"/>
      <c r="Q986806"/>
      <c r="R986806"/>
      <c r="S986806"/>
      <c r="T986806"/>
      <c r="U986806"/>
      <c r="V986806"/>
    </row>
    <row r="986807" spans="1:22">
      <c r="A986807"/>
      <c r="B986807"/>
      <c r="C986807"/>
      <c r="D986807"/>
      <c r="E986807"/>
      <c r="F986807"/>
      <c r="G986807"/>
      <c r="H986807"/>
      <c r="I986807"/>
      <c r="J986807"/>
      <c r="K986807"/>
      <c r="L986807"/>
      <c r="M986807"/>
      <c r="N986807"/>
      <c r="O986807"/>
      <c r="P986807"/>
      <c r="Q986807"/>
      <c r="R986807"/>
      <c r="S986807"/>
      <c r="T986807"/>
      <c r="U986807"/>
      <c r="V986807"/>
    </row>
    <row r="986808" spans="1:22">
      <c r="A986808"/>
      <c r="B986808"/>
      <c r="C986808"/>
      <c r="D986808"/>
      <c r="E986808"/>
      <c r="F986808"/>
      <c r="G986808"/>
      <c r="H986808"/>
      <c r="I986808"/>
      <c r="J986808"/>
      <c r="K986808"/>
      <c r="L986808"/>
      <c r="M986808"/>
      <c r="N986808"/>
      <c r="O986808"/>
      <c r="P986808"/>
      <c r="Q986808"/>
      <c r="R986808"/>
      <c r="S986808"/>
      <c r="T986808"/>
      <c r="U986808"/>
      <c r="V986808"/>
    </row>
    <row r="986809" spans="1:22">
      <c r="A986809"/>
      <c r="B986809"/>
      <c r="C986809"/>
      <c r="D986809"/>
      <c r="E986809"/>
      <c r="F986809"/>
      <c r="G986809"/>
      <c r="H986809"/>
      <c r="I986809"/>
      <c r="J986809"/>
      <c r="K986809"/>
      <c r="L986809"/>
      <c r="M986809"/>
      <c r="N986809"/>
      <c r="O986809"/>
      <c r="P986809"/>
      <c r="Q986809"/>
      <c r="R986809"/>
      <c r="S986809"/>
      <c r="T986809"/>
      <c r="U986809"/>
      <c r="V986809"/>
    </row>
    <row r="986810" spans="1:22">
      <c r="A986810"/>
      <c r="B986810"/>
      <c r="C986810"/>
      <c r="D986810"/>
      <c r="E986810"/>
      <c r="F986810"/>
      <c r="G986810"/>
      <c r="H986810"/>
      <c r="I986810"/>
      <c r="J986810"/>
      <c r="K986810"/>
      <c r="L986810"/>
      <c r="M986810"/>
      <c r="N986810"/>
      <c r="O986810"/>
      <c r="P986810"/>
      <c r="Q986810"/>
      <c r="R986810"/>
      <c r="S986810"/>
      <c r="T986810"/>
      <c r="U986810"/>
      <c r="V986810"/>
    </row>
    <row r="986811" spans="1:22">
      <c r="A986811"/>
      <c r="B986811"/>
      <c r="C986811"/>
      <c r="D986811"/>
      <c r="E986811"/>
      <c r="F986811"/>
      <c r="G986811"/>
      <c r="H986811"/>
      <c r="I986811"/>
      <c r="J986811"/>
      <c r="K986811"/>
      <c r="L986811"/>
      <c r="M986811"/>
      <c r="N986811"/>
      <c r="O986811"/>
      <c r="P986811"/>
      <c r="Q986811"/>
      <c r="R986811"/>
      <c r="S986811"/>
      <c r="T986811"/>
      <c r="U986811"/>
      <c r="V986811"/>
    </row>
    <row r="986812" spans="1:22">
      <c r="A986812"/>
      <c r="B986812"/>
      <c r="C986812"/>
      <c r="D986812"/>
      <c r="E986812"/>
      <c r="F986812"/>
      <c r="G986812"/>
      <c r="H986812"/>
      <c r="I986812"/>
      <c r="J986812"/>
      <c r="K986812"/>
      <c r="L986812"/>
      <c r="M986812"/>
      <c r="N986812"/>
      <c r="O986812"/>
      <c r="P986812"/>
      <c r="Q986812"/>
      <c r="R986812"/>
      <c r="S986812"/>
      <c r="T986812"/>
      <c r="U986812"/>
      <c r="V986812"/>
    </row>
    <row r="986813" spans="1:22">
      <c r="A986813"/>
      <c r="B986813"/>
      <c r="C986813"/>
      <c r="D986813"/>
      <c r="E986813"/>
      <c r="F986813"/>
      <c r="G986813"/>
      <c r="H986813"/>
      <c r="I986813"/>
      <c r="J986813"/>
      <c r="K986813"/>
      <c r="L986813"/>
      <c r="M986813"/>
      <c r="N986813"/>
      <c r="O986813"/>
      <c r="P986813"/>
      <c r="Q986813"/>
      <c r="R986813"/>
      <c r="S986813"/>
      <c r="T986813"/>
      <c r="U986813"/>
      <c r="V986813"/>
    </row>
    <row r="986814" spans="1:22">
      <c r="A986814"/>
      <c r="B986814"/>
      <c r="C986814"/>
      <c r="D986814"/>
      <c r="E986814"/>
      <c r="F986814"/>
      <c r="G986814"/>
      <c r="H986814"/>
      <c r="I986814"/>
      <c r="J986814"/>
      <c r="K986814"/>
      <c r="L986814"/>
      <c r="M986814"/>
      <c r="N986814"/>
      <c r="O986814"/>
      <c r="P986814"/>
      <c r="Q986814"/>
      <c r="R986814"/>
      <c r="S986814"/>
      <c r="T986814"/>
      <c r="U986814"/>
      <c r="V986814"/>
    </row>
    <row r="986815" spans="1:22">
      <c r="A986815"/>
      <c r="B986815"/>
      <c r="C986815"/>
      <c r="D986815"/>
      <c r="E986815"/>
      <c r="F986815"/>
      <c r="G986815"/>
      <c r="H986815"/>
      <c r="I986815"/>
      <c r="J986815"/>
      <c r="K986815"/>
      <c r="L986815"/>
      <c r="M986815"/>
      <c r="N986815"/>
      <c r="O986815"/>
      <c r="P986815"/>
      <c r="Q986815"/>
      <c r="R986815"/>
      <c r="S986815"/>
      <c r="T986815"/>
      <c r="U986815"/>
      <c r="V986815"/>
    </row>
    <row r="986816" spans="1:22">
      <c r="A986816"/>
      <c r="B986816"/>
      <c r="C986816"/>
      <c r="D986816"/>
      <c r="E986816"/>
      <c r="F986816"/>
      <c r="G986816"/>
      <c r="H986816"/>
      <c r="I986816"/>
      <c r="J986816"/>
      <c r="K986816"/>
      <c r="L986816"/>
      <c r="M986816"/>
      <c r="N986816"/>
      <c r="O986816"/>
      <c r="P986816"/>
      <c r="Q986816"/>
      <c r="R986816"/>
      <c r="S986816"/>
      <c r="T986816"/>
      <c r="U986816"/>
      <c r="V986816"/>
    </row>
    <row r="986817" spans="1:22">
      <c r="A986817"/>
      <c r="B986817"/>
      <c r="C986817"/>
      <c r="D986817"/>
      <c r="E986817"/>
      <c r="F986817"/>
      <c r="G986817"/>
      <c r="H986817"/>
      <c r="I986817"/>
      <c r="J986817"/>
      <c r="K986817"/>
      <c r="L986817"/>
      <c r="M986817"/>
      <c r="N986817"/>
      <c r="O986817"/>
      <c r="P986817"/>
      <c r="Q986817"/>
      <c r="R986817"/>
      <c r="S986817"/>
      <c r="T986817"/>
      <c r="U986817"/>
      <c r="V986817"/>
    </row>
    <row r="986818" spans="1:22">
      <c r="A986818"/>
      <c r="B986818"/>
      <c r="C986818"/>
      <c r="D986818"/>
      <c r="E986818"/>
      <c r="F986818"/>
      <c r="G986818"/>
      <c r="H986818"/>
      <c r="I986818"/>
      <c r="J986818"/>
      <c r="K986818"/>
      <c r="L986818"/>
      <c r="M986818"/>
      <c r="N986818"/>
      <c r="O986818"/>
      <c r="P986818"/>
      <c r="Q986818"/>
      <c r="R986818"/>
      <c r="S986818"/>
      <c r="T986818"/>
      <c r="U986818"/>
      <c r="V986818"/>
    </row>
    <row r="986819" spans="1:22">
      <c r="A986819"/>
      <c r="B986819"/>
      <c r="C986819"/>
      <c r="D986819"/>
      <c r="E986819"/>
      <c r="F986819"/>
      <c r="G986819"/>
      <c r="H986819"/>
      <c r="I986819"/>
      <c r="J986819"/>
      <c r="K986819"/>
      <c r="L986819"/>
      <c r="M986819"/>
      <c r="N986819"/>
      <c r="O986819"/>
      <c r="P986819"/>
      <c r="Q986819"/>
      <c r="R986819"/>
      <c r="S986819"/>
      <c r="T986819"/>
      <c r="U986819"/>
      <c r="V986819"/>
    </row>
    <row r="986820" spans="1:22">
      <c r="A986820"/>
      <c r="B986820"/>
      <c r="C986820"/>
      <c r="D986820"/>
      <c r="E986820"/>
      <c r="F986820"/>
      <c r="G986820"/>
      <c r="H986820"/>
      <c r="I986820"/>
      <c r="J986820"/>
      <c r="K986820"/>
      <c r="L986820"/>
      <c r="M986820"/>
      <c r="N986820"/>
      <c r="O986820"/>
      <c r="P986820"/>
      <c r="Q986820"/>
      <c r="R986820"/>
      <c r="S986820"/>
      <c r="T986820"/>
      <c r="U986820"/>
      <c r="V986820"/>
    </row>
    <row r="986821" spans="1:22">
      <c r="A986821"/>
      <c r="B986821"/>
      <c r="C986821"/>
      <c r="D986821"/>
      <c r="E986821"/>
      <c r="F986821"/>
      <c r="G986821"/>
      <c r="H986821"/>
      <c r="I986821"/>
      <c r="J986821"/>
      <c r="K986821"/>
      <c r="L986821"/>
      <c r="M986821"/>
      <c r="N986821"/>
      <c r="O986821"/>
      <c r="P986821"/>
      <c r="Q986821"/>
      <c r="R986821"/>
      <c r="S986821"/>
      <c r="T986821"/>
      <c r="U986821"/>
      <c r="V986821"/>
    </row>
    <row r="986822" spans="1:22">
      <c r="A986822"/>
      <c r="B986822"/>
      <c r="C986822"/>
      <c r="D986822"/>
      <c r="E986822"/>
      <c r="F986822"/>
      <c r="G986822"/>
      <c r="H986822"/>
      <c r="I986822"/>
      <c r="J986822"/>
      <c r="K986822"/>
      <c r="L986822"/>
      <c r="M986822"/>
      <c r="N986822"/>
      <c r="O986822"/>
      <c r="P986822"/>
      <c r="Q986822"/>
      <c r="R986822"/>
      <c r="S986822"/>
      <c r="T986822"/>
      <c r="U986822"/>
      <c r="V986822"/>
    </row>
    <row r="986823" spans="1:22">
      <c r="A986823"/>
      <c r="B986823"/>
      <c r="C986823"/>
      <c r="D986823"/>
      <c r="E986823"/>
      <c r="F986823"/>
      <c r="G986823"/>
      <c r="H986823"/>
      <c r="I986823"/>
      <c r="J986823"/>
      <c r="K986823"/>
      <c r="L986823"/>
      <c r="M986823"/>
      <c r="N986823"/>
      <c r="O986823"/>
      <c r="P986823"/>
      <c r="Q986823"/>
      <c r="R986823"/>
      <c r="S986823"/>
      <c r="T986823"/>
      <c r="U986823"/>
      <c r="V986823"/>
    </row>
    <row r="986824" spans="1:22">
      <c r="A986824"/>
      <c r="B986824"/>
      <c r="C986824"/>
      <c r="D986824"/>
      <c r="E986824"/>
      <c r="F986824"/>
      <c r="G986824"/>
      <c r="H986824"/>
      <c r="I986824"/>
      <c r="J986824"/>
      <c r="K986824"/>
      <c r="L986824"/>
      <c r="M986824"/>
      <c r="N986824"/>
      <c r="O986824"/>
      <c r="P986824"/>
      <c r="Q986824"/>
      <c r="R986824"/>
      <c r="S986824"/>
      <c r="T986824"/>
      <c r="U986824"/>
      <c r="V986824"/>
    </row>
    <row r="986825" spans="1:22">
      <c r="A986825"/>
      <c r="B986825"/>
      <c r="C986825"/>
      <c r="D986825"/>
      <c r="E986825"/>
      <c r="F986825"/>
      <c r="G986825"/>
      <c r="H986825"/>
      <c r="I986825"/>
      <c r="J986825"/>
      <c r="K986825"/>
      <c r="L986825"/>
      <c r="M986825"/>
      <c r="N986825"/>
      <c r="O986825"/>
      <c r="P986825"/>
      <c r="Q986825"/>
      <c r="R986825"/>
      <c r="S986825"/>
      <c r="T986825"/>
      <c r="U986825"/>
      <c r="V986825"/>
    </row>
    <row r="986826" spans="1:22">
      <c r="A986826"/>
      <c r="B986826"/>
      <c r="C986826"/>
      <c r="D986826"/>
      <c r="E986826"/>
      <c r="F986826"/>
      <c r="G986826"/>
      <c r="H986826"/>
      <c r="I986826"/>
      <c r="J986826"/>
      <c r="K986826"/>
      <c r="L986826"/>
      <c r="M986826"/>
      <c r="N986826"/>
      <c r="O986826"/>
      <c r="P986826"/>
      <c r="Q986826"/>
      <c r="R986826"/>
      <c r="S986826"/>
      <c r="T986826"/>
      <c r="U986826"/>
      <c r="V986826"/>
    </row>
    <row r="986827" spans="1:22">
      <c r="A986827"/>
      <c r="B986827"/>
      <c r="C986827"/>
      <c r="D986827"/>
      <c r="E986827"/>
      <c r="F986827"/>
      <c r="G986827"/>
      <c r="H986827"/>
      <c r="I986827"/>
      <c r="J986827"/>
      <c r="K986827"/>
      <c r="L986827"/>
      <c r="M986827"/>
      <c r="N986827"/>
      <c r="O986827"/>
      <c r="P986827"/>
      <c r="Q986827"/>
      <c r="R986827"/>
      <c r="S986827"/>
      <c r="T986827"/>
      <c r="U986827"/>
      <c r="V986827"/>
    </row>
    <row r="986828" spans="1:22">
      <c r="A986828"/>
      <c r="B986828"/>
      <c r="C986828"/>
      <c r="D986828"/>
      <c r="E986828"/>
      <c r="F986828"/>
      <c r="G986828"/>
      <c r="H986828"/>
      <c r="I986828"/>
      <c r="J986828"/>
      <c r="K986828"/>
      <c r="L986828"/>
      <c r="M986828"/>
      <c r="N986828"/>
      <c r="O986828"/>
      <c r="P986828"/>
      <c r="Q986828"/>
      <c r="R986828"/>
      <c r="S986828"/>
      <c r="T986828"/>
      <c r="U986828"/>
      <c r="V986828"/>
    </row>
    <row r="986829" spans="1:22">
      <c r="A986829"/>
      <c r="B986829"/>
      <c r="C986829"/>
      <c r="D986829"/>
      <c r="E986829"/>
      <c r="F986829"/>
      <c r="G986829"/>
      <c r="H986829"/>
      <c r="I986829"/>
      <c r="J986829"/>
      <c r="K986829"/>
      <c r="L986829"/>
      <c r="M986829"/>
      <c r="N986829"/>
      <c r="O986829"/>
      <c r="P986829"/>
      <c r="Q986829"/>
      <c r="R986829"/>
      <c r="S986829"/>
      <c r="T986829"/>
      <c r="U986829"/>
      <c r="V986829"/>
    </row>
    <row r="986830" spans="1:22">
      <c r="A986830"/>
      <c r="B986830"/>
      <c r="C986830"/>
      <c r="D986830"/>
      <c r="E986830"/>
      <c r="F986830"/>
      <c r="G986830"/>
      <c r="H986830"/>
      <c r="I986830"/>
      <c r="J986830"/>
      <c r="K986830"/>
      <c r="L986830"/>
      <c r="M986830"/>
      <c r="N986830"/>
      <c r="O986830"/>
      <c r="P986830"/>
      <c r="Q986830"/>
      <c r="R986830"/>
      <c r="S986830"/>
      <c r="T986830"/>
      <c r="U986830"/>
      <c r="V986830"/>
    </row>
    <row r="986831" spans="1:22">
      <c r="A986831"/>
      <c r="B986831"/>
      <c r="C986831"/>
      <c r="D986831"/>
      <c r="E986831"/>
      <c r="F986831"/>
      <c r="G986831"/>
      <c r="H986831"/>
      <c r="I986831"/>
      <c r="J986831"/>
      <c r="K986831"/>
      <c r="L986831"/>
      <c r="M986831"/>
      <c r="N986831"/>
      <c r="O986831"/>
      <c r="P986831"/>
      <c r="Q986831"/>
      <c r="R986831"/>
      <c r="S986831"/>
      <c r="T986831"/>
      <c r="U986831"/>
      <c r="V986831"/>
    </row>
    <row r="986832" spans="1:22">
      <c r="A986832"/>
      <c r="B986832"/>
      <c r="C986832"/>
      <c r="D986832"/>
      <c r="E986832"/>
      <c r="F986832"/>
      <c r="G986832"/>
      <c r="H986832"/>
      <c r="I986832"/>
      <c r="J986832"/>
      <c r="K986832"/>
      <c r="L986832"/>
      <c r="M986832"/>
      <c r="N986832"/>
      <c r="O986832"/>
      <c r="P986832"/>
      <c r="Q986832"/>
      <c r="R986832"/>
      <c r="S986832"/>
      <c r="T986832"/>
      <c r="U986832"/>
      <c r="V986832"/>
    </row>
    <row r="986833" spans="1:22">
      <c r="A986833"/>
      <c r="B986833"/>
      <c r="C986833"/>
      <c r="D986833"/>
      <c r="E986833"/>
      <c r="F986833"/>
      <c r="G986833"/>
      <c r="H986833"/>
      <c r="I986833"/>
      <c r="J986833"/>
      <c r="K986833"/>
      <c r="L986833"/>
      <c r="M986833"/>
      <c r="N986833"/>
      <c r="O986833"/>
      <c r="P986833"/>
      <c r="Q986833"/>
      <c r="R986833"/>
      <c r="S986833"/>
      <c r="T986833"/>
      <c r="U986833"/>
      <c r="V986833"/>
    </row>
    <row r="986834" spans="1:22">
      <c r="A986834"/>
      <c r="B986834"/>
      <c r="C986834"/>
      <c r="D986834"/>
      <c r="E986834"/>
      <c r="F986834"/>
      <c r="G986834"/>
      <c r="H986834"/>
      <c r="I986834"/>
      <c r="J986834"/>
      <c r="K986834"/>
      <c r="L986834"/>
      <c r="M986834"/>
      <c r="N986834"/>
      <c r="O986834"/>
      <c r="P986834"/>
      <c r="Q986834"/>
      <c r="R986834"/>
      <c r="S986834"/>
      <c r="T986834"/>
      <c r="U986834"/>
      <c r="V986834"/>
    </row>
    <row r="986835" spans="1:22">
      <c r="A986835"/>
      <c r="B986835"/>
      <c r="C986835"/>
      <c r="D986835"/>
      <c r="E986835"/>
      <c r="F986835"/>
      <c r="G986835"/>
      <c r="H986835"/>
      <c r="I986835"/>
      <c r="J986835"/>
      <c r="K986835"/>
      <c r="L986835"/>
      <c r="M986835"/>
      <c r="N986835"/>
      <c r="O986835"/>
      <c r="P986835"/>
      <c r="Q986835"/>
      <c r="R986835"/>
      <c r="S986835"/>
      <c r="T986835"/>
      <c r="U986835"/>
      <c r="V986835"/>
    </row>
    <row r="986836" spans="1:22">
      <c r="A986836"/>
      <c r="B986836"/>
      <c r="C986836"/>
      <c r="D986836"/>
      <c r="E986836"/>
      <c r="F986836"/>
      <c r="G986836"/>
      <c r="H986836"/>
      <c r="I986836"/>
      <c r="J986836"/>
      <c r="K986836"/>
      <c r="L986836"/>
      <c r="M986836"/>
      <c r="N986836"/>
      <c r="O986836"/>
      <c r="P986836"/>
      <c r="Q986836"/>
      <c r="R986836"/>
      <c r="S986836"/>
      <c r="T986836"/>
      <c r="U986836"/>
      <c r="V986836"/>
    </row>
    <row r="986837" spans="1:22">
      <c r="A986837"/>
      <c r="B986837"/>
      <c r="C986837"/>
      <c r="D986837"/>
      <c r="E986837"/>
      <c r="F986837"/>
      <c r="G986837"/>
      <c r="H986837"/>
      <c r="I986837"/>
      <c r="J986837"/>
      <c r="K986837"/>
      <c r="L986837"/>
      <c r="M986837"/>
      <c r="N986837"/>
      <c r="O986837"/>
      <c r="P986837"/>
      <c r="Q986837"/>
      <c r="R986837"/>
      <c r="S986837"/>
      <c r="T986837"/>
      <c r="U986837"/>
      <c r="V986837"/>
    </row>
    <row r="986838" spans="1:22">
      <c r="A986838"/>
      <c r="B986838"/>
      <c r="C986838"/>
      <c r="D986838"/>
      <c r="E986838"/>
      <c r="F986838"/>
      <c r="G986838"/>
      <c r="H986838"/>
      <c r="I986838"/>
      <c r="J986838"/>
      <c r="K986838"/>
      <c r="L986838"/>
      <c r="M986838"/>
      <c r="N986838"/>
      <c r="O986838"/>
      <c r="P986838"/>
      <c r="Q986838"/>
      <c r="R986838"/>
      <c r="S986838"/>
      <c r="T986838"/>
      <c r="U986838"/>
      <c r="V986838"/>
    </row>
    <row r="986839" spans="1:22">
      <c r="A986839"/>
      <c r="B986839"/>
      <c r="C986839"/>
      <c r="D986839"/>
      <c r="E986839"/>
      <c r="F986839"/>
      <c r="G986839"/>
      <c r="H986839"/>
      <c r="I986839"/>
      <c r="J986839"/>
      <c r="K986839"/>
      <c r="L986839"/>
      <c r="M986839"/>
      <c r="N986839"/>
      <c r="O986839"/>
      <c r="P986839"/>
      <c r="Q986839"/>
      <c r="R986839"/>
      <c r="S986839"/>
      <c r="T986839"/>
      <c r="U986839"/>
      <c r="V986839"/>
    </row>
    <row r="986840" spans="1:22">
      <c r="A986840"/>
      <c r="B986840"/>
      <c r="C986840"/>
      <c r="D986840"/>
      <c r="E986840"/>
      <c r="F986840"/>
      <c r="G986840"/>
      <c r="H986840"/>
      <c r="I986840"/>
      <c r="J986840"/>
      <c r="K986840"/>
      <c r="L986840"/>
      <c r="M986840"/>
      <c r="N986840"/>
      <c r="O986840"/>
      <c r="P986840"/>
      <c r="Q986840"/>
      <c r="R986840"/>
      <c r="S986840"/>
      <c r="T986840"/>
      <c r="U986840"/>
      <c r="V986840"/>
    </row>
    <row r="986841" spans="1:22">
      <c r="A986841"/>
      <c r="B986841"/>
      <c r="C986841"/>
      <c r="D986841"/>
      <c r="E986841"/>
      <c r="F986841"/>
      <c r="G986841"/>
      <c r="H986841"/>
      <c r="I986841"/>
      <c r="J986841"/>
      <c r="K986841"/>
      <c r="L986841"/>
      <c r="M986841"/>
      <c r="N986841"/>
      <c r="O986841"/>
      <c r="P986841"/>
      <c r="Q986841"/>
      <c r="R986841"/>
      <c r="S986841"/>
      <c r="T986841"/>
      <c r="U986841"/>
      <c r="V986841"/>
    </row>
    <row r="986842" spans="1:22">
      <c r="A986842"/>
      <c r="B986842"/>
      <c r="C986842"/>
      <c r="D986842"/>
      <c r="E986842"/>
      <c r="F986842"/>
      <c r="G986842"/>
      <c r="H986842"/>
      <c r="I986842"/>
      <c r="J986842"/>
      <c r="K986842"/>
      <c r="L986842"/>
      <c r="M986842"/>
      <c r="N986842"/>
      <c r="O986842"/>
      <c r="P986842"/>
      <c r="Q986842"/>
      <c r="R986842"/>
      <c r="S986842"/>
      <c r="T986842"/>
      <c r="U986842"/>
      <c r="V986842"/>
    </row>
    <row r="986843" spans="1:22">
      <c r="A986843"/>
      <c r="B986843"/>
      <c r="C986843"/>
      <c r="D986843"/>
      <c r="E986843"/>
      <c r="F986843"/>
      <c r="G986843"/>
      <c r="H986843"/>
      <c r="I986843"/>
      <c r="J986843"/>
      <c r="K986843"/>
      <c r="L986843"/>
      <c r="M986843"/>
      <c r="N986843"/>
      <c r="O986843"/>
      <c r="P986843"/>
      <c r="Q986843"/>
      <c r="R986843"/>
      <c r="S986843"/>
      <c r="T986843"/>
      <c r="U986843"/>
      <c r="V986843"/>
    </row>
    <row r="986844" spans="1:22">
      <c r="A986844"/>
      <c r="B986844"/>
      <c r="C986844"/>
      <c r="D986844"/>
      <c r="E986844"/>
      <c r="F986844"/>
      <c r="G986844"/>
      <c r="H986844"/>
      <c r="I986844"/>
      <c r="J986844"/>
      <c r="K986844"/>
      <c r="L986844"/>
      <c r="M986844"/>
      <c r="N986844"/>
      <c r="O986844"/>
      <c r="P986844"/>
      <c r="Q986844"/>
      <c r="R986844"/>
      <c r="S986844"/>
      <c r="T986844"/>
      <c r="U986844"/>
      <c r="V986844"/>
    </row>
    <row r="986845" spans="1:22">
      <c r="A986845"/>
      <c r="B986845"/>
      <c r="C986845"/>
      <c r="D986845"/>
      <c r="E986845"/>
      <c r="F986845"/>
      <c r="G986845"/>
      <c r="H986845"/>
      <c r="I986845"/>
      <c r="J986845"/>
      <c r="K986845"/>
      <c r="L986845"/>
      <c r="M986845"/>
      <c r="N986845"/>
      <c r="O986845"/>
      <c r="P986845"/>
      <c r="Q986845"/>
      <c r="R986845"/>
      <c r="S986845"/>
      <c r="T986845"/>
      <c r="U986845"/>
      <c r="V986845"/>
    </row>
    <row r="986846" spans="1:22">
      <c r="A986846"/>
      <c r="B986846"/>
      <c r="C986846"/>
      <c r="D986846"/>
      <c r="E986846"/>
      <c r="F986846"/>
      <c r="G986846"/>
      <c r="H986846"/>
      <c r="I986846"/>
      <c r="J986846"/>
      <c r="K986846"/>
      <c r="L986846"/>
      <c r="M986846"/>
      <c r="N986846"/>
      <c r="O986846"/>
      <c r="P986846"/>
      <c r="Q986846"/>
      <c r="R986846"/>
      <c r="S986846"/>
      <c r="T986846"/>
      <c r="U986846"/>
      <c r="V986846"/>
    </row>
    <row r="986847" spans="1:22">
      <c r="A986847"/>
      <c r="B986847"/>
      <c r="C986847"/>
      <c r="D986847"/>
      <c r="E986847"/>
      <c r="F986847"/>
      <c r="G986847"/>
      <c r="H986847"/>
      <c r="I986847"/>
      <c r="J986847"/>
      <c r="K986847"/>
      <c r="L986847"/>
      <c r="M986847"/>
      <c r="N986847"/>
      <c r="O986847"/>
      <c r="P986847"/>
      <c r="Q986847"/>
      <c r="R986847"/>
      <c r="S986847"/>
      <c r="T986847"/>
      <c r="U986847"/>
      <c r="V986847"/>
    </row>
    <row r="986848" spans="1:22">
      <c r="A986848"/>
      <c r="B986848"/>
      <c r="C986848"/>
      <c r="D986848"/>
      <c r="E986848"/>
      <c r="F986848"/>
      <c r="G986848"/>
      <c r="H986848"/>
      <c r="I986848"/>
      <c r="J986848"/>
      <c r="K986848"/>
      <c r="L986848"/>
      <c r="M986848"/>
      <c r="N986848"/>
      <c r="O986848"/>
      <c r="P986848"/>
      <c r="Q986848"/>
      <c r="R986848"/>
      <c r="S986848"/>
      <c r="T986848"/>
      <c r="U986848"/>
      <c r="V986848"/>
    </row>
    <row r="986849" spans="1:22">
      <c r="A986849"/>
      <c r="B986849"/>
      <c r="C986849"/>
      <c r="D986849"/>
      <c r="E986849"/>
      <c r="F986849"/>
      <c r="G986849"/>
      <c r="H986849"/>
      <c r="I986849"/>
      <c r="J986849"/>
      <c r="K986849"/>
      <c r="L986849"/>
      <c r="M986849"/>
      <c r="N986849"/>
      <c r="O986849"/>
      <c r="P986849"/>
      <c r="Q986849"/>
      <c r="R986849"/>
      <c r="S986849"/>
      <c r="T986849"/>
      <c r="U986849"/>
      <c r="V986849"/>
    </row>
    <row r="986850" spans="1:22">
      <c r="A986850"/>
      <c r="B986850"/>
      <c r="C986850"/>
      <c r="D986850"/>
      <c r="E986850"/>
      <c r="F986850"/>
      <c r="G986850"/>
      <c r="H986850"/>
      <c r="I986850"/>
      <c r="J986850"/>
      <c r="K986850"/>
      <c r="L986850"/>
      <c r="M986850"/>
      <c r="N986850"/>
      <c r="O986850"/>
      <c r="P986850"/>
      <c r="Q986850"/>
      <c r="R986850"/>
      <c r="S986850"/>
      <c r="T986850"/>
      <c r="U986850"/>
      <c r="V986850"/>
    </row>
    <row r="986851" spans="1:22">
      <c r="A986851"/>
      <c r="B986851"/>
      <c r="C986851"/>
      <c r="D986851"/>
      <c r="E986851"/>
      <c r="F986851"/>
      <c r="G986851"/>
      <c r="H986851"/>
      <c r="I986851"/>
      <c r="J986851"/>
      <c r="K986851"/>
      <c r="L986851"/>
      <c r="M986851"/>
      <c r="N986851"/>
      <c r="O986851"/>
      <c r="P986851"/>
      <c r="Q986851"/>
      <c r="R986851"/>
      <c r="S986851"/>
      <c r="T986851"/>
      <c r="U986851"/>
      <c r="V986851"/>
    </row>
    <row r="986852" spans="1:22">
      <c r="A986852"/>
      <c r="B986852"/>
      <c r="C986852"/>
      <c r="D986852"/>
      <c r="E986852"/>
      <c r="F986852"/>
      <c r="G986852"/>
      <c r="H986852"/>
      <c r="I986852"/>
      <c r="J986852"/>
      <c r="K986852"/>
      <c r="L986852"/>
      <c r="M986852"/>
      <c r="N986852"/>
      <c r="O986852"/>
      <c r="P986852"/>
      <c r="Q986852"/>
      <c r="R986852"/>
      <c r="S986852"/>
      <c r="T986852"/>
      <c r="U986852"/>
      <c r="V986852"/>
    </row>
    <row r="986853" spans="1:22">
      <c r="A986853"/>
      <c r="B986853"/>
      <c r="C986853"/>
      <c r="D986853"/>
      <c r="E986853"/>
      <c r="F986853"/>
      <c r="G986853"/>
      <c r="H986853"/>
      <c r="I986853"/>
      <c r="J986853"/>
      <c r="K986853"/>
      <c r="L986853"/>
      <c r="M986853"/>
      <c r="N986853"/>
      <c r="O986853"/>
      <c r="P986853"/>
      <c r="Q986853"/>
      <c r="R986853"/>
      <c r="S986853"/>
      <c r="T986853"/>
      <c r="U986853"/>
      <c r="V986853"/>
    </row>
    <row r="986854" spans="1:22">
      <c r="A986854"/>
      <c r="B986854"/>
      <c r="C986854"/>
      <c r="D986854"/>
      <c r="E986854"/>
      <c r="F986854"/>
      <c r="G986854"/>
      <c r="H986854"/>
      <c r="I986854"/>
      <c r="J986854"/>
      <c r="K986854"/>
      <c r="L986854"/>
      <c r="M986854"/>
      <c r="N986854"/>
      <c r="O986854"/>
      <c r="P986854"/>
      <c r="Q986854"/>
      <c r="R986854"/>
      <c r="S986854"/>
      <c r="T986854"/>
      <c r="U986854"/>
      <c r="V986854"/>
    </row>
    <row r="986855" spans="1:22">
      <c r="A986855"/>
      <c r="B986855"/>
      <c r="C986855"/>
      <c r="D986855"/>
      <c r="E986855"/>
      <c r="F986855"/>
      <c r="G986855"/>
      <c r="H986855"/>
      <c r="I986855"/>
      <c r="J986855"/>
      <c r="K986855"/>
      <c r="L986855"/>
      <c r="M986855"/>
      <c r="N986855"/>
      <c r="O986855"/>
      <c r="P986855"/>
      <c r="Q986855"/>
      <c r="R986855"/>
      <c r="S986855"/>
      <c r="T986855"/>
      <c r="U986855"/>
      <c r="V986855"/>
    </row>
    <row r="986856" spans="1:22">
      <c r="A986856"/>
      <c r="B986856"/>
      <c r="C986856"/>
      <c r="D986856"/>
      <c r="E986856"/>
      <c r="F986856"/>
      <c r="G986856"/>
      <c r="H986856"/>
      <c r="I986856"/>
      <c r="J986856"/>
      <c r="K986856"/>
      <c r="L986856"/>
      <c r="M986856"/>
      <c r="N986856"/>
      <c r="O986856"/>
      <c r="P986856"/>
      <c r="Q986856"/>
      <c r="R986856"/>
      <c r="S986856"/>
      <c r="T986856"/>
      <c r="U986856"/>
      <c r="V986856"/>
    </row>
    <row r="986857" spans="1:22">
      <c r="A986857"/>
      <c r="B986857"/>
      <c r="C986857"/>
      <c r="D986857"/>
      <c r="E986857"/>
      <c r="F986857"/>
      <c r="G986857"/>
      <c r="H986857"/>
      <c r="I986857"/>
      <c r="J986857"/>
      <c r="K986857"/>
      <c r="L986857"/>
      <c r="M986857"/>
      <c r="N986857"/>
      <c r="O986857"/>
      <c r="P986857"/>
      <c r="Q986857"/>
      <c r="R986857"/>
      <c r="S986857"/>
      <c r="T986857"/>
      <c r="U986857"/>
      <c r="V986857"/>
    </row>
    <row r="986858" spans="1:22">
      <c r="A986858"/>
      <c r="B986858"/>
      <c r="C986858"/>
      <c r="D986858"/>
      <c r="E986858"/>
      <c r="F986858"/>
      <c r="G986858"/>
      <c r="H986858"/>
      <c r="I986858"/>
      <c r="J986858"/>
      <c r="K986858"/>
      <c r="L986858"/>
      <c r="M986858"/>
      <c r="N986858"/>
      <c r="O986858"/>
      <c r="P986858"/>
      <c r="Q986858"/>
      <c r="R986858"/>
      <c r="S986858"/>
      <c r="T986858"/>
      <c r="U986858"/>
      <c r="V986858"/>
    </row>
    <row r="986859" spans="1:22">
      <c r="A986859"/>
      <c r="B986859"/>
      <c r="C986859"/>
      <c r="D986859"/>
      <c r="E986859"/>
      <c r="F986859"/>
      <c r="G986859"/>
      <c r="H986859"/>
      <c r="I986859"/>
      <c r="J986859"/>
      <c r="K986859"/>
      <c r="L986859"/>
      <c r="M986859"/>
      <c r="N986859"/>
      <c r="O986859"/>
      <c r="P986859"/>
      <c r="Q986859"/>
      <c r="R986859"/>
      <c r="S986859"/>
      <c r="T986859"/>
      <c r="U986859"/>
      <c r="V986859"/>
    </row>
    <row r="986860" spans="1:22">
      <c r="A986860"/>
      <c r="B986860"/>
      <c r="C986860"/>
      <c r="D986860"/>
      <c r="E986860"/>
      <c r="F986860"/>
      <c r="G986860"/>
      <c r="H986860"/>
      <c r="I986860"/>
      <c r="J986860"/>
      <c r="K986860"/>
      <c r="L986860"/>
      <c r="M986860"/>
      <c r="N986860"/>
      <c r="O986860"/>
      <c r="P986860"/>
      <c r="Q986860"/>
      <c r="R986860"/>
      <c r="S986860"/>
      <c r="T986860"/>
      <c r="U986860"/>
      <c r="V986860"/>
    </row>
    <row r="986861" spans="1:22">
      <c r="A986861"/>
      <c r="B986861"/>
      <c r="C986861"/>
      <c r="D986861"/>
      <c r="E986861"/>
      <c r="F986861"/>
      <c r="G986861"/>
      <c r="H986861"/>
      <c r="I986861"/>
      <c r="J986861"/>
      <c r="K986861"/>
      <c r="L986861"/>
      <c r="M986861"/>
      <c r="N986861"/>
      <c r="O986861"/>
      <c r="P986861"/>
      <c r="Q986861"/>
      <c r="R986861"/>
      <c r="S986861"/>
      <c r="T986861"/>
      <c r="U986861"/>
      <c r="V986861"/>
    </row>
    <row r="986862" spans="1:22">
      <c r="A986862"/>
      <c r="B986862"/>
      <c r="C986862"/>
      <c r="D986862"/>
      <c r="E986862"/>
      <c r="F986862"/>
      <c r="G986862"/>
      <c r="H986862"/>
      <c r="I986862"/>
      <c r="J986862"/>
      <c r="K986862"/>
      <c r="L986862"/>
      <c r="M986862"/>
      <c r="N986862"/>
      <c r="O986862"/>
      <c r="P986862"/>
      <c r="Q986862"/>
      <c r="R986862"/>
      <c r="S986862"/>
      <c r="T986862"/>
      <c r="U986862"/>
      <c r="V986862"/>
    </row>
    <row r="986863" spans="1:22">
      <c r="A986863"/>
      <c r="B986863"/>
      <c r="C986863"/>
      <c r="D986863"/>
      <c r="E986863"/>
      <c r="F986863"/>
      <c r="G986863"/>
      <c r="H986863"/>
      <c r="I986863"/>
      <c r="J986863"/>
      <c r="K986863"/>
      <c r="L986863"/>
      <c r="M986863"/>
      <c r="N986863"/>
      <c r="O986863"/>
      <c r="P986863"/>
      <c r="Q986863"/>
      <c r="R986863"/>
      <c r="S986863"/>
      <c r="T986863"/>
      <c r="U986863"/>
      <c r="V986863"/>
    </row>
    <row r="986864" spans="1:22">
      <c r="A986864"/>
      <c r="B986864"/>
      <c r="C986864"/>
      <c r="D986864"/>
      <c r="E986864"/>
      <c r="F986864"/>
      <c r="G986864"/>
      <c r="H986864"/>
      <c r="I986864"/>
      <c r="J986864"/>
      <c r="K986864"/>
      <c r="L986864"/>
      <c r="M986864"/>
      <c r="N986864"/>
      <c r="O986864"/>
      <c r="P986864"/>
      <c r="Q986864"/>
      <c r="R986864"/>
      <c r="S986864"/>
      <c r="T986864"/>
      <c r="U986864"/>
      <c r="V986864"/>
    </row>
    <row r="986865" spans="1:22">
      <c r="A986865"/>
      <c r="B986865"/>
      <c r="C986865"/>
      <c r="D986865"/>
      <c r="E986865"/>
      <c r="F986865"/>
      <c r="G986865"/>
      <c r="H986865"/>
      <c r="I986865"/>
      <c r="J986865"/>
      <c r="K986865"/>
      <c r="L986865"/>
      <c r="M986865"/>
      <c r="N986865"/>
      <c r="O986865"/>
      <c r="P986865"/>
      <c r="Q986865"/>
      <c r="R986865"/>
      <c r="S986865"/>
      <c r="T986865"/>
      <c r="U986865"/>
      <c r="V986865"/>
    </row>
    <row r="986866" spans="1:22">
      <c r="A986866"/>
      <c r="B986866"/>
      <c r="C986866"/>
      <c r="D986866"/>
      <c r="E986866"/>
      <c r="F986866"/>
      <c r="G986866"/>
      <c r="H986866"/>
      <c r="I986866"/>
      <c r="J986866"/>
      <c r="K986866"/>
      <c r="L986866"/>
      <c r="M986866"/>
      <c r="N986866"/>
      <c r="O986866"/>
      <c r="P986866"/>
      <c r="Q986866"/>
      <c r="R986866"/>
      <c r="S986866"/>
      <c r="T986866"/>
      <c r="U986866"/>
      <c r="V986866"/>
    </row>
    <row r="986867" spans="1:22">
      <c r="A986867"/>
      <c r="B986867"/>
      <c r="C986867"/>
      <c r="D986867"/>
      <c r="E986867"/>
      <c r="F986867"/>
      <c r="G986867"/>
      <c r="H986867"/>
      <c r="I986867"/>
      <c r="J986867"/>
      <c r="K986867"/>
      <c r="L986867"/>
      <c r="M986867"/>
      <c r="N986867"/>
      <c r="O986867"/>
      <c r="P986867"/>
      <c r="Q986867"/>
      <c r="R986867"/>
      <c r="S986867"/>
      <c r="T986867"/>
      <c r="U986867"/>
      <c r="V986867"/>
    </row>
    <row r="986868" spans="1:22">
      <c r="A986868"/>
      <c r="B986868"/>
      <c r="C986868"/>
      <c r="D986868"/>
      <c r="E986868"/>
      <c r="F986868"/>
      <c r="G986868"/>
      <c r="H986868"/>
      <c r="I986868"/>
      <c r="J986868"/>
      <c r="K986868"/>
      <c r="L986868"/>
      <c r="M986868"/>
      <c r="N986868"/>
      <c r="O986868"/>
      <c r="P986868"/>
      <c r="Q986868"/>
      <c r="R986868"/>
      <c r="S986868"/>
      <c r="T986868"/>
      <c r="U986868"/>
      <c r="V986868"/>
    </row>
    <row r="986869" spans="1:22">
      <c r="A986869"/>
      <c r="B986869"/>
      <c r="C986869"/>
      <c r="D986869"/>
      <c r="E986869"/>
      <c r="F986869"/>
      <c r="G986869"/>
      <c r="H986869"/>
      <c r="I986869"/>
      <c r="J986869"/>
      <c r="K986869"/>
      <c r="L986869"/>
      <c r="M986869"/>
      <c r="N986869"/>
      <c r="O986869"/>
      <c r="P986869"/>
      <c r="Q986869"/>
      <c r="R986869"/>
      <c r="S986869"/>
      <c r="T986869"/>
      <c r="U986869"/>
      <c r="V986869"/>
    </row>
    <row r="986870" spans="1:22">
      <c r="A986870"/>
      <c r="B986870"/>
      <c r="C986870"/>
      <c r="D986870"/>
      <c r="E986870"/>
      <c r="F986870"/>
      <c r="G986870"/>
      <c r="H986870"/>
      <c r="I986870"/>
      <c r="J986870"/>
      <c r="K986870"/>
      <c r="L986870"/>
      <c r="M986870"/>
      <c r="N986870"/>
      <c r="O986870"/>
      <c r="P986870"/>
      <c r="Q986870"/>
      <c r="R986870"/>
      <c r="S986870"/>
      <c r="T986870"/>
      <c r="U986870"/>
      <c r="V986870"/>
    </row>
    <row r="986871" spans="1:22">
      <c r="A986871"/>
      <c r="B986871"/>
      <c r="C986871"/>
      <c r="D986871"/>
      <c r="E986871"/>
      <c r="F986871"/>
      <c r="G986871"/>
      <c r="H986871"/>
      <c r="I986871"/>
      <c r="J986871"/>
      <c r="K986871"/>
      <c r="L986871"/>
      <c r="M986871"/>
      <c r="N986871"/>
      <c r="O986871"/>
      <c r="P986871"/>
      <c r="Q986871"/>
      <c r="R986871"/>
      <c r="S986871"/>
      <c r="T986871"/>
      <c r="U986871"/>
      <c r="V986871"/>
    </row>
    <row r="986872" spans="1:22">
      <c r="A986872"/>
      <c r="B986872"/>
      <c r="C986872"/>
      <c r="D986872"/>
      <c r="E986872"/>
      <c r="F986872"/>
      <c r="G986872"/>
      <c r="H986872"/>
      <c r="I986872"/>
      <c r="J986872"/>
      <c r="K986872"/>
      <c r="L986872"/>
      <c r="M986872"/>
      <c r="N986872"/>
      <c r="O986872"/>
      <c r="P986872"/>
      <c r="Q986872"/>
      <c r="R986872"/>
      <c r="S986872"/>
      <c r="T986872"/>
      <c r="U986872"/>
      <c r="V986872"/>
    </row>
    <row r="986873" spans="1:22">
      <c r="A986873"/>
      <c r="B986873"/>
      <c r="C986873"/>
      <c r="D986873"/>
      <c r="E986873"/>
      <c r="F986873"/>
      <c r="G986873"/>
      <c r="H986873"/>
      <c r="I986873"/>
      <c r="J986873"/>
      <c r="K986873"/>
      <c r="L986873"/>
      <c r="M986873"/>
      <c r="N986873"/>
      <c r="O986873"/>
      <c r="P986873"/>
      <c r="Q986873"/>
      <c r="R986873"/>
      <c r="S986873"/>
      <c r="T986873"/>
      <c r="U986873"/>
      <c r="V986873"/>
    </row>
    <row r="986874" spans="1:22">
      <c r="A986874"/>
      <c r="B986874"/>
      <c r="C986874"/>
      <c r="D986874"/>
      <c r="E986874"/>
      <c r="F986874"/>
      <c r="G986874"/>
      <c r="H986874"/>
      <c r="I986874"/>
      <c r="J986874"/>
      <c r="K986874"/>
      <c r="L986874"/>
      <c r="M986874"/>
      <c r="N986874"/>
      <c r="O986874"/>
      <c r="P986874"/>
      <c r="Q986874"/>
      <c r="R986874"/>
      <c r="S986874"/>
      <c r="T986874"/>
      <c r="U986874"/>
      <c r="V986874"/>
    </row>
    <row r="986875" spans="1:22">
      <c r="A986875"/>
      <c r="B986875"/>
      <c r="C986875"/>
      <c r="D986875"/>
      <c r="E986875"/>
      <c r="F986875"/>
      <c r="G986875"/>
      <c r="H986875"/>
      <c r="I986875"/>
      <c r="J986875"/>
      <c r="K986875"/>
      <c r="L986875"/>
      <c r="M986875"/>
      <c r="N986875"/>
      <c r="O986875"/>
      <c r="P986875"/>
      <c r="Q986875"/>
      <c r="R986875"/>
      <c r="S986875"/>
      <c r="T986875"/>
      <c r="U986875"/>
      <c r="V986875"/>
    </row>
    <row r="986876" spans="1:22">
      <c r="A986876"/>
      <c r="B986876"/>
      <c r="C986876"/>
      <c r="D986876"/>
      <c r="E986876"/>
      <c r="F986876"/>
      <c r="G986876"/>
      <c r="H986876"/>
      <c r="I986876"/>
      <c r="J986876"/>
      <c r="K986876"/>
      <c r="L986876"/>
      <c r="M986876"/>
      <c r="N986876"/>
      <c r="O986876"/>
      <c r="P986876"/>
      <c r="Q986876"/>
      <c r="R986876"/>
      <c r="S986876"/>
      <c r="T986876"/>
      <c r="U986876"/>
      <c r="V986876"/>
    </row>
    <row r="986877" spans="1:22">
      <c r="A986877"/>
      <c r="B986877"/>
      <c r="C986877"/>
      <c r="D986877"/>
      <c r="E986877"/>
      <c r="F986877"/>
      <c r="G986877"/>
      <c r="H986877"/>
      <c r="I986877"/>
      <c r="J986877"/>
      <c r="K986877"/>
      <c r="L986877"/>
      <c r="M986877"/>
      <c r="N986877"/>
      <c r="O986877"/>
      <c r="P986877"/>
      <c r="Q986877"/>
      <c r="R986877"/>
      <c r="S986877"/>
      <c r="T986877"/>
      <c r="U986877"/>
      <c r="V986877"/>
    </row>
    <row r="986878" spans="1:22">
      <c r="A986878"/>
      <c r="B986878"/>
      <c r="C986878"/>
      <c r="D986878"/>
      <c r="E986878"/>
      <c r="F986878"/>
      <c r="G986878"/>
      <c r="H986878"/>
      <c r="I986878"/>
      <c r="J986878"/>
      <c r="K986878"/>
      <c r="L986878"/>
      <c r="M986878"/>
      <c r="N986878"/>
      <c r="O986878"/>
      <c r="P986878"/>
      <c r="Q986878"/>
      <c r="R986878"/>
      <c r="S986878"/>
      <c r="T986878"/>
      <c r="U986878"/>
      <c r="V986878"/>
    </row>
    <row r="986879" spans="1:22">
      <c r="A986879"/>
      <c r="B986879"/>
      <c r="C986879"/>
      <c r="D986879"/>
      <c r="E986879"/>
      <c r="F986879"/>
      <c r="G986879"/>
      <c r="H986879"/>
      <c r="I986879"/>
      <c r="J986879"/>
      <c r="K986879"/>
      <c r="L986879"/>
      <c r="M986879"/>
      <c r="N986879"/>
      <c r="O986879"/>
      <c r="P986879"/>
      <c r="Q986879"/>
      <c r="R986879"/>
      <c r="S986879"/>
      <c r="T986879"/>
      <c r="U986879"/>
      <c r="V986879"/>
    </row>
    <row r="986880" spans="1:22">
      <c r="A986880"/>
      <c r="B986880"/>
      <c r="C986880"/>
      <c r="D986880"/>
      <c r="E986880"/>
      <c r="F986880"/>
      <c r="G986880"/>
      <c r="H986880"/>
      <c r="I986880"/>
      <c r="J986880"/>
      <c r="K986880"/>
      <c r="L986880"/>
      <c r="M986880"/>
      <c r="N986880"/>
      <c r="O986880"/>
      <c r="P986880"/>
      <c r="Q986880"/>
      <c r="R986880"/>
      <c r="S986880"/>
      <c r="T986880"/>
      <c r="U986880"/>
      <c r="V986880"/>
    </row>
    <row r="986881" spans="1:22">
      <c r="A986881"/>
      <c r="B986881"/>
      <c r="C986881"/>
      <c r="D986881"/>
      <c r="E986881"/>
      <c r="F986881"/>
      <c r="G986881"/>
      <c r="H986881"/>
      <c r="I986881"/>
      <c r="J986881"/>
      <c r="K986881"/>
      <c r="L986881"/>
      <c r="M986881"/>
      <c r="N986881"/>
      <c r="O986881"/>
      <c r="P986881"/>
      <c r="Q986881"/>
      <c r="R986881"/>
      <c r="S986881"/>
      <c r="T986881"/>
      <c r="U986881"/>
      <c r="V986881"/>
    </row>
    <row r="986882" spans="1:22">
      <c r="A986882"/>
      <c r="B986882"/>
      <c r="C986882"/>
      <c r="D986882"/>
      <c r="E986882"/>
      <c r="F986882"/>
      <c r="G986882"/>
      <c r="H986882"/>
      <c r="I986882"/>
      <c r="J986882"/>
      <c r="K986882"/>
      <c r="L986882"/>
      <c r="M986882"/>
      <c r="N986882"/>
      <c r="O986882"/>
      <c r="P986882"/>
      <c r="Q986882"/>
      <c r="R986882"/>
      <c r="S986882"/>
      <c r="T986882"/>
      <c r="U986882"/>
      <c r="V986882"/>
    </row>
    <row r="986883" spans="1:22">
      <c r="A986883"/>
      <c r="B986883"/>
      <c r="C986883"/>
      <c r="D986883"/>
      <c r="E986883"/>
      <c r="F986883"/>
      <c r="G986883"/>
      <c r="H986883"/>
      <c r="I986883"/>
      <c r="J986883"/>
      <c r="K986883"/>
      <c r="L986883"/>
      <c r="M986883"/>
      <c r="N986883"/>
      <c r="O986883"/>
      <c r="P986883"/>
      <c r="Q986883"/>
      <c r="R986883"/>
      <c r="S986883"/>
      <c r="T986883"/>
      <c r="U986883"/>
      <c r="V986883"/>
    </row>
    <row r="986884" spans="1:22">
      <c r="A986884"/>
      <c r="B986884"/>
      <c r="C986884"/>
      <c r="D986884"/>
      <c r="E986884"/>
      <c r="F986884"/>
      <c r="G986884"/>
      <c r="H986884"/>
      <c r="I986884"/>
      <c r="J986884"/>
      <c r="K986884"/>
      <c r="L986884"/>
      <c r="M986884"/>
      <c r="N986884"/>
      <c r="O986884"/>
      <c r="P986884"/>
      <c r="Q986884"/>
      <c r="R986884"/>
      <c r="S986884"/>
      <c r="T986884"/>
      <c r="U986884"/>
      <c r="V986884"/>
    </row>
    <row r="986885" spans="1:22">
      <c r="A986885"/>
      <c r="B986885"/>
      <c r="C986885"/>
      <c r="D986885"/>
      <c r="E986885"/>
      <c r="F986885"/>
      <c r="G986885"/>
      <c r="H986885"/>
      <c r="I986885"/>
      <c r="J986885"/>
      <c r="K986885"/>
      <c r="L986885"/>
      <c r="M986885"/>
      <c r="N986885"/>
      <c r="O986885"/>
      <c r="P986885"/>
      <c r="Q986885"/>
      <c r="R986885"/>
      <c r="S986885"/>
      <c r="T986885"/>
      <c r="U986885"/>
      <c r="V986885"/>
    </row>
    <row r="986886" spans="1:22">
      <c r="A986886"/>
      <c r="B986886"/>
      <c r="C986886"/>
      <c r="D986886"/>
      <c r="E986886"/>
      <c r="F986886"/>
      <c r="G986886"/>
      <c r="H986886"/>
      <c r="I986886"/>
      <c r="J986886"/>
      <c r="K986886"/>
      <c r="L986886"/>
      <c r="M986886"/>
      <c r="N986886"/>
      <c r="O986886"/>
      <c r="P986886"/>
      <c r="Q986886"/>
      <c r="R986886"/>
      <c r="S986886"/>
      <c r="T986886"/>
      <c r="U986886"/>
      <c r="V986886"/>
    </row>
    <row r="986887" spans="1:22">
      <c r="A986887"/>
      <c r="B986887"/>
      <c r="C986887"/>
      <c r="D986887"/>
      <c r="E986887"/>
      <c r="F986887"/>
      <c r="G986887"/>
      <c r="H986887"/>
      <c r="I986887"/>
      <c r="J986887"/>
      <c r="K986887"/>
      <c r="L986887"/>
      <c r="M986887"/>
      <c r="N986887"/>
      <c r="O986887"/>
      <c r="P986887"/>
      <c r="Q986887"/>
      <c r="R986887"/>
      <c r="S986887"/>
      <c r="T986887"/>
      <c r="U986887"/>
      <c r="V986887"/>
    </row>
    <row r="986888" spans="1:22">
      <c r="A986888"/>
      <c r="B986888"/>
      <c r="C986888"/>
      <c r="D986888"/>
      <c r="E986888"/>
      <c r="F986888"/>
      <c r="G986888"/>
      <c r="H986888"/>
      <c r="I986888"/>
      <c r="J986888"/>
      <c r="K986888"/>
      <c r="L986888"/>
      <c r="M986888"/>
      <c r="N986888"/>
      <c r="O986888"/>
      <c r="P986888"/>
      <c r="Q986888"/>
      <c r="R986888"/>
      <c r="S986888"/>
      <c r="T986888"/>
      <c r="U986888"/>
      <c r="V986888"/>
    </row>
    <row r="986889" spans="1:22">
      <c r="A986889"/>
      <c r="B986889"/>
      <c r="C986889"/>
      <c r="D986889"/>
      <c r="E986889"/>
      <c r="F986889"/>
      <c r="G986889"/>
      <c r="H986889"/>
      <c r="I986889"/>
      <c r="J986889"/>
      <c r="K986889"/>
      <c r="L986889"/>
      <c r="M986889"/>
      <c r="N986889"/>
      <c r="O986889"/>
      <c r="P986889"/>
      <c r="Q986889"/>
      <c r="R986889"/>
      <c r="S986889"/>
      <c r="T986889"/>
      <c r="U986889"/>
      <c r="V986889"/>
    </row>
    <row r="986890" spans="1:22">
      <c r="A986890"/>
      <c r="B986890"/>
      <c r="C986890"/>
      <c r="D986890"/>
      <c r="E986890"/>
      <c r="F986890"/>
      <c r="G986890"/>
      <c r="H986890"/>
      <c r="I986890"/>
      <c r="J986890"/>
      <c r="K986890"/>
      <c r="L986890"/>
      <c r="M986890"/>
      <c r="N986890"/>
      <c r="O986890"/>
      <c r="P986890"/>
      <c r="Q986890"/>
      <c r="R986890"/>
      <c r="S986890"/>
      <c r="T986890"/>
      <c r="U986890"/>
      <c r="V986890"/>
    </row>
    <row r="986891" spans="1:22">
      <c r="A986891"/>
      <c r="B986891"/>
      <c r="C986891"/>
      <c r="D986891"/>
      <c r="E986891"/>
      <c r="F986891"/>
      <c r="G986891"/>
      <c r="H986891"/>
      <c r="I986891"/>
      <c r="J986891"/>
      <c r="K986891"/>
      <c r="L986891"/>
      <c r="M986891"/>
      <c r="N986891"/>
      <c r="O986891"/>
      <c r="P986891"/>
      <c r="Q986891"/>
      <c r="R986891"/>
      <c r="S986891"/>
      <c r="T986891"/>
      <c r="U986891"/>
      <c r="V986891"/>
    </row>
    <row r="986892" spans="1:22">
      <c r="A986892"/>
      <c r="B986892"/>
      <c r="C986892"/>
      <c r="D986892"/>
      <c r="E986892"/>
      <c r="F986892"/>
      <c r="G986892"/>
      <c r="H986892"/>
      <c r="I986892"/>
      <c r="J986892"/>
      <c r="K986892"/>
      <c r="L986892"/>
      <c r="M986892"/>
      <c r="N986892"/>
      <c r="O986892"/>
      <c r="P986892"/>
      <c r="Q986892"/>
      <c r="R986892"/>
      <c r="S986892"/>
      <c r="T986892"/>
      <c r="U986892"/>
      <c r="V986892"/>
    </row>
    <row r="986893" spans="1:22">
      <c r="A986893"/>
      <c r="B986893"/>
      <c r="C986893"/>
      <c r="D986893"/>
      <c r="E986893"/>
      <c r="F986893"/>
      <c r="G986893"/>
      <c r="H986893"/>
      <c r="I986893"/>
      <c r="J986893"/>
      <c r="K986893"/>
      <c r="L986893"/>
      <c r="M986893"/>
      <c r="N986893"/>
      <c r="O986893"/>
      <c r="P986893"/>
      <c r="Q986893"/>
      <c r="R986893"/>
      <c r="S986893"/>
      <c r="T986893"/>
      <c r="U986893"/>
      <c r="V986893"/>
    </row>
    <row r="986894" spans="1:22">
      <c r="A986894"/>
      <c r="B986894"/>
      <c r="C986894"/>
      <c r="D986894"/>
      <c r="E986894"/>
      <c r="F986894"/>
      <c r="G986894"/>
      <c r="H986894"/>
      <c r="I986894"/>
      <c r="J986894"/>
      <c r="K986894"/>
      <c r="L986894"/>
      <c r="M986894"/>
      <c r="N986894"/>
      <c r="O986894"/>
      <c r="P986894"/>
      <c r="Q986894"/>
      <c r="R986894"/>
      <c r="S986894"/>
      <c r="T986894"/>
      <c r="U986894"/>
      <c r="V986894"/>
    </row>
    <row r="986895" spans="1:22">
      <c r="A986895"/>
      <c r="B986895"/>
      <c r="C986895"/>
      <c r="D986895"/>
      <c r="E986895"/>
      <c r="F986895"/>
      <c r="G986895"/>
      <c r="H986895"/>
      <c r="I986895"/>
      <c r="J986895"/>
      <c r="K986895"/>
      <c r="L986895"/>
      <c r="M986895"/>
      <c r="N986895"/>
      <c r="O986895"/>
      <c r="P986895"/>
      <c r="Q986895"/>
      <c r="R986895"/>
      <c r="S986895"/>
      <c r="T986895"/>
      <c r="U986895"/>
      <c r="V986895"/>
    </row>
    <row r="986896" spans="1:22">
      <c r="A986896"/>
      <c r="B986896"/>
      <c r="C986896"/>
      <c r="D986896"/>
      <c r="E986896"/>
      <c r="F986896"/>
      <c r="G986896"/>
      <c r="H986896"/>
      <c r="I986896"/>
      <c r="J986896"/>
      <c r="K986896"/>
      <c r="L986896"/>
      <c r="M986896"/>
      <c r="N986896"/>
      <c r="O986896"/>
      <c r="P986896"/>
      <c r="Q986896"/>
      <c r="R986896"/>
      <c r="S986896"/>
      <c r="T986896"/>
      <c r="U986896"/>
      <c r="V986896"/>
    </row>
    <row r="986897" spans="1:22">
      <c r="A986897"/>
      <c r="B986897"/>
      <c r="C986897"/>
      <c r="D986897"/>
      <c r="E986897"/>
      <c r="F986897"/>
      <c r="G986897"/>
      <c r="H986897"/>
      <c r="I986897"/>
      <c r="J986897"/>
      <c r="K986897"/>
      <c r="L986897"/>
      <c r="M986897"/>
      <c r="N986897"/>
      <c r="O986897"/>
      <c r="P986897"/>
      <c r="Q986897"/>
      <c r="R986897"/>
      <c r="S986897"/>
      <c r="T986897"/>
      <c r="U986897"/>
      <c r="V986897"/>
    </row>
    <row r="986898" spans="1:22">
      <c r="A986898"/>
      <c r="B986898"/>
      <c r="C986898"/>
      <c r="D986898"/>
      <c r="E986898"/>
      <c r="F986898"/>
      <c r="G986898"/>
      <c r="H986898"/>
      <c r="I986898"/>
      <c r="J986898"/>
      <c r="K986898"/>
      <c r="L986898"/>
      <c r="M986898"/>
      <c r="N986898"/>
      <c r="O986898"/>
      <c r="P986898"/>
      <c r="Q986898"/>
      <c r="R986898"/>
      <c r="S986898"/>
      <c r="T986898"/>
      <c r="U986898"/>
      <c r="V986898"/>
    </row>
    <row r="986899" spans="1:22">
      <c r="A986899"/>
      <c r="B986899"/>
      <c r="C986899"/>
      <c r="D986899"/>
      <c r="E986899"/>
      <c r="F986899"/>
      <c r="G986899"/>
      <c r="H986899"/>
      <c r="I986899"/>
      <c r="J986899"/>
      <c r="K986899"/>
      <c r="L986899"/>
      <c r="M986899"/>
      <c r="N986899"/>
      <c r="O986899"/>
      <c r="P986899"/>
      <c r="Q986899"/>
      <c r="R986899"/>
      <c r="S986899"/>
      <c r="T986899"/>
      <c r="U986899"/>
      <c r="V986899"/>
    </row>
    <row r="986900" spans="1:22">
      <c r="A986900"/>
      <c r="B986900"/>
      <c r="C986900"/>
      <c r="D986900"/>
      <c r="E986900"/>
      <c r="F986900"/>
      <c r="G986900"/>
      <c r="H986900"/>
      <c r="I986900"/>
      <c r="J986900"/>
      <c r="K986900"/>
      <c r="L986900"/>
      <c r="M986900"/>
      <c r="N986900"/>
      <c r="O986900"/>
      <c r="P986900"/>
      <c r="Q986900"/>
      <c r="R986900"/>
      <c r="S986900"/>
      <c r="T986900"/>
      <c r="U986900"/>
      <c r="V986900"/>
    </row>
    <row r="986901" spans="1:22">
      <c r="A986901"/>
      <c r="B986901"/>
      <c r="C986901"/>
      <c r="D986901"/>
      <c r="E986901"/>
      <c r="F986901"/>
      <c r="G986901"/>
      <c r="H986901"/>
      <c r="I986901"/>
      <c r="J986901"/>
      <c r="K986901"/>
      <c r="L986901"/>
      <c r="M986901"/>
      <c r="N986901"/>
      <c r="O986901"/>
      <c r="P986901"/>
      <c r="Q986901"/>
      <c r="R986901"/>
      <c r="S986901"/>
      <c r="T986901"/>
      <c r="U986901"/>
      <c r="V986901"/>
    </row>
    <row r="986902" spans="1:22">
      <c r="A986902"/>
      <c r="B986902"/>
      <c r="C986902"/>
      <c r="D986902"/>
      <c r="E986902"/>
      <c r="F986902"/>
      <c r="G986902"/>
      <c r="H986902"/>
      <c r="I986902"/>
      <c r="J986902"/>
      <c r="K986902"/>
      <c r="L986902"/>
      <c r="M986902"/>
      <c r="N986902"/>
      <c r="O986902"/>
      <c r="P986902"/>
      <c r="Q986902"/>
      <c r="R986902"/>
      <c r="S986902"/>
      <c r="T986902"/>
      <c r="U986902"/>
      <c r="V986902"/>
    </row>
    <row r="986903" spans="1:22">
      <c r="A986903"/>
      <c r="B986903"/>
      <c r="C986903"/>
      <c r="D986903"/>
      <c r="E986903"/>
      <c r="F986903"/>
      <c r="G986903"/>
      <c r="H986903"/>
      <c r="I986903"/>
      <c r="J986903"/>
      <c r="K986903"/>
      <c r="L986903"/>
      <c r="M986903"/>
      <c r="N986903"/>
      <c r="O986903"/>
      <c r="P986903"/>
      <c r="Q986903"/>
      <c r="R986903"/>
      <c r="S986903"/>
      <c r="T986903"/>
      <c r="U986903"/>
      <c r="V986903"/>
    </row>
    <row r="986904" spans="1:22">
      <c r="A986904"/>
      <c r="B986904"/>
      <c r="C986904"/>
      <c r="D986904"/>
      <c r="E986904"/>
      <c r="F986904"/>
      <c r="G986904"/>
      <c r="H986904"/>
      <c r="I986904"/>
      <c r="J986904"/>
      <c r="K986904"/>
      <c r="L986904"/>
      <c r="M986904"/>
      <c r="N986904"/>
      <c r="O986904"/>
      <c r="P986904"/>
      <c r="Q986904"/>
      <c r="R986904"/>
      <c r="S986904"/>
      <c r="T986904"/>
      <c r="U986904"/>
      <c r="V986904"/>
    </row>
    <row r="986905" spans="1:22">
      <c r="A986905"/>
      <c r="B986905"/>
      <c r="C986905"/>
      <c r="D986905"/>
      <c r="E986905"/>
      <c r="F986905"/>
      <c r="G986905"/>
      <c r="H986905"/>
      <c r="I986905"/>
      <c r="J986905"/>
      <c r="K986905"/>
      <c r="L986905"/>
      <c r="M986905"/>
      <c r="N986905"/>
      <c r="O986905"/>
      <c r="P986905"/>
      <c r="Q986905"/>
      <c r="R986905"/>
      <c r="S986905"/>
      <c r="T986905"/>
      <c r="U986905"/>
      <c r="V986905"/>
    </row>
    <row r="986906" spans="1:22">
      <c r="A986906"/>
      <c r="B986906"/>
      <c r="C986906"/>
      <c r="D986906"/>
      <c r="E986906"/>
      <c r="F986906"/>
      <c r="G986906"/>
      <c r="H986906"/>
      <c r="I986906"/>
      <c r="J986906"/>
      <c r="K986906"/>
      <c r="L986906"/>
      <c r="M986906"/>
      <c r="N986906"/>
      <c r="O986906"/>
      <c r="P986906"/>
      <c r="Q986906"/>
      <c r="R986906"/>
      <c r="S986906"/>
      <c r="T986906"/>
      <c r="U986906"/>
      <c r="V986906"/>
    </row>
    <row r="986907" spans="1:22">
      <c r="A986907"/>
      <c r="B986907"/>
      <c r="C986907"/>
      <c r="D986907"/>
      <c r="E986907"/>
      <c r="F986907"/>
      <c r="G986907"/>
      <c r="H986907"/>
      <c r="I986907"/>
      <c r="J986907"/>
      <c r="K986907"/>
      <c r="L986907"/>
      <c r="M986907"/>
      <c r="N986907"/>
      <c r="O986907"/>
      <c r="P986907"/>
      <c r="Q986907"/>
      <c r="R986907"/>
      <c r="S986907"/>
      <c r="T986907"/>
      <c r="U986907"/>
      <c r="V986907"/>
    </row>
    <row r="986908" spans="1:22">
      <c r="A986908"/>
      <c r="B986908"/>
      <c r="C986908"/>
      <c r="D986908"/>
      <c r="E986908"/>
      <c r="F986908"/>
      <c r="G986908"/>
      <c r="H986908"/>
      <c r="I986908"/>
      <c r="J986908"/>
      <c r="K986908"/>
      <c r="L986908"/>
      <c r="M986908"/>
      <c r="N986908"/>
      <c r="O986908"/>
      <c r="P986908"/>
      <c r="Q986908"/>
      <c r="R986908"/>
      <c r="S986908"/>
      <c r="T986908"/>
      <c r="U986908"/>
      <c r="V986908"/>
    </row>
    <row r="986909" spans="1:22">
      <c r="A986909"/>
      <c r="B986909"/>
      <c r="C986909"/>
      <c r="D986909"/>
      <c r="E986909"/>
      <c r="F986909"/>
      <c r="G986909"/>
      <c r="H986909"/>
      <c r="I986909"/>
      <c r="J986909"/>
      <c r="K986909"/>
      <c r="L986909"/>
      <c r="M986909"/>
      <c r="N986909"/>
      <c r="O986909"/>
      <c r="P986909"/>
      <c r="Q986909"/>
      <c r="R986909"/>
      <c r="S986909"/>
      <c r="T986909"/>
      <c r="U986909"/>
      <c r="V986909"/>
    </row>
    <row r="986910" spans="1:22">
      <c r="A986910"/>
      <c r="B986910"/>
      <c r="C986910"/>
      <c r="D986910"/>
      <c r="E986910"/>
      <c r="F986910"/>
      <c r="G986910"/>
      <c r="H986910"/>
      <c r="I986910"/>
      <c r="J986910"/>
      <c r="K986910"/>
      <c r="L986910"/>
      <c r="M986910"/>
      <c r="N986910"/>
      <c r="O986910"/>
      <c r="P986910"/>
      <c r="Q986910"/>
      <c r="R986910"/>
      <c r="S986910"/>
      <c r="T986910"/>
      <c r="U986910"/>
      <c r="V986910"/>
    </row>
    <row r="986911" spans="1:22">
      <c r="A986911"/>
      <c r="B986911"/>
      <c r="C986911"/>
      <c r="D986911"/>
      <c r="E986911"/>
      <c r="F986911"/>
      <c r="G986911"/>
      <c r="H986911"/>
      <c r="I986911"/>
      <c r="J986911"/>
      <c r="K986911"/>
      <c r="L986911"/>
      <c r="M986911"/>
      <c r="N986911"/>
      <c r="O986911"/>
      <c r="P986911"/>
      <c r="Q986911"/>
      <c r="R986911"/>
      <c r="S986911"/>
      <c r="T986911"/>
      <c r="U986911"/>
      <c r="V986911"/>
    </row>
    <row r="986912" spans="1:22">
      <c r="A986912"/>
      <c r="B986912"/>
      <c r="C986912"/>
      <c r="D986912"/>
      <c r="E986912"/>
      <c r="F986912"/>
      <c r="G986912"/>
      <c r="H986912"/>
      <c r="I986912"/>
      <c r="J986912"/>
      <c r="K986912"/>
      <c r="L986912"/>
      <c r="M986912"/>
      <c r="N986912"/>
      <c r="O986912"/>
      <c r="P986912"/>
      <c r="Q986912"/>
      <c r="R986912"/>
      <c r="S986912"/>
      <c r="T986912"/>
      <c r="U986912"/>
      <c r="V986912"/>
    </row>
    <row r="986913" spans="1:22">
      <c r="A986913"/>
      <c r="B986913"/>
      <c r="C986913"/>
      <c r="D986913"/>
      <c r="E986913"/>
      <c r="F986913"/>
      <c r="G986913"/>
      <c r="H986913"/>
      <c r="I986913"/>
      <c r="J986913"/>
      <c r="K986913"/>
      <c r="L986913"/>
      <c r="M986913"/>
      <c r="N986913"/>
      <c r="O986913"/>
      <c r="P986913"/>
      <c r="Q986913"/>
      <c r="R986913"/>
      <c r="S986913"/>
      <c r="T986913"/>
      <c r="U986913"/>
      <c r="V986913"/>
    </row>
    <row r="986914" spans="1:22">
      <c r="A986914"/>
      <c r="B986914"/>
      <c r="C986914"/>
      <c r="D986914"/>
      <c r="E986914"/>
      <c r="F986914"/>
      <c r="G986914"/>
      <c r="H986914"/>
      <c r="I986914"/>
      <c r="J986914"/>
      <c r="K986914"/>
      <c r="L986914"/>
      <c r="M986914"/>
      <c r="N986914"/>
      <c r="O986914"/>
      <c r="P986914"/>
      <c r="Q986914"/>
      <c r="R986914"/>
      <c r="S986914"/>
      <c r="T986914"/>
      <c r="U986914"/>
      <c r="V986914"/>
    </row>
    <row r="986915" spans="1:22">
      <c r="A986915"/>
      <c r="B986915"/>
      <c r="C986915"/>
      <c r="D986915"/>
      <c r="E986915"/>
      <c r="F986915"/>
      <c r="G986915"/>
      <c r="H986915"/>
      <c r="I986915"/>
      <c r="J986915"/>
      <c r="K986915"/>
      <c r="L986915"/>
      <c r="M986915"/>
      <c r="N986915"/>
      <c r="O986915"/>
      <c r="P986915"/>
      <c r="Q986915"/>
      <c r="R986915"/>
      <c r="S986915"/>
      <c r="T986915"/>
      <c r="U986915"/>
      <c r="V986915"/>
    </row>
    <row r="986916" spans="1:22">
      <c r="A986916"/>
      <c r="B986916"/>
      <c r="C986916"/>
      <c r="D986916"/>
      <c r="E986916"/>
      <c r="F986916"/>
      <c r="G986916"/>
      <c r="H986916"/>
      <c r="I986916"/>
      <c r="J986916"/>
      <c r="K986916"/>
      <c r="L986916"/>
      <c r="M986916"/>
      <c r="N986916"/>
      <c r="O986916"/>
      <c r="P986916"/>
      <c r="Q986916"/>
      <c r="R986916"/>
      <c r="S986916"/>
      <c r="T986916"/>
      <c r="U986916"/>
      <c r="V986916"/>
    </row>
    <row r="986917" spans="1:22">
      <c r="A986917"/>
      <c r="B986917"/>
      <c r="C986917"/>
      <c r="D986917"/>
      <c r="E986917"/>
      <c r="F986917"/>
      <c r="G986917"/>
      <c r="H986917"/>
      <c r="I986917"/>
      <c r="J986917"/>
      <c r="K986917"/>
      <c r="L986917"/>
      <c r="M986917"/>
      <c r="N986917"/>
      <c r="O986917"/>
      <c r="P986917"/>
      <c r="Q986917"/>
      <c r="R986917"/>
      <c r="S986917"/>
      <c r="T986917"/>
      <c r="U986917"/>
      <c r="V986917"/>
    </row>
    <row r="986918" spans="1:22">
      <c r="A986918"/>
      <c r="B986918"/>
      <c r="C986918"/>
      <c r="D986918"/>
      <c r="E986918"/>
      <c r="F986918"/>
      <c r="G986918"/>
      <c r="H986918"/>
      <c r="I986918"/>
      <c r="J986918"/>
      <c r="K986918"/>
      <c r="L986918"/>
      <c r="M986918"/>
      <c r="N986918"/>
      <c r="O986918"/>
      <c r="P986918"/>
      <c r="Q986918"/>
      <c r="R986918"/>
      <c r="S986918"/>
      <c r="T986918"/>
      <c r="U986918"/>
      <c r="V986918"/>
    </row>
    <row r="986919" spans="1:22">
      <c r="A986919"/>
      <c r="B986919"/>
      <c r="C986919"/>
      <c r="D986919"/>
      <c r="E986919"/>
      <c r="F986919"/>
      <c r="G986919"/>
      <c r="H986919"/>
      <c r="I986919"/>
      <c r="J986919"/>
      <c r="K986919"/>
      <c r="L986919"/>
      <c r="M986919"/>
      <c r="N986919"/>
      <c r="O986919"/>
      <c r="P986919"/>
      <c r="Q986919"/>
      <c r="R986919"/>
      <c r="S986919"/>
      <c r="T986919"/>
      <c r="U986919"/>
      <c r="V986919"/>
    </row>
    <row r="986920" spans="1:22">
      <c r="A986920"/>
      <c r="B986920"/>
      <c r="C986920"/>
      <c r="D986920"/>
      <c r="E986920"/>
      <c r="F986920"/>
      <c r="G986920"/>
      <c r="H986920"/>
      <c r="I986920"/>
      <c r="J986920"/>
      <c r="K986920"/>
      <c r="L986920"/>
      <c r="M986920"/>
      <c r="N986920"/>
      <c r="O986920"/>
      <c r="P986920"/>
      <c r="Q986920"/>
      <c r="R986920"/>
      <c r="S986920"/>
      <c r="T986920"/>
      <c r="U986920"/>
      <c r="V986920"/>
    </row>
    <row r="986921" spans="1:22">
      <c r="A986921"/>
      <c r="B986921"/>
      <c r="C986921"/>
      <c r="D986921"/>
      <c r="E986921"/>
      <c r="F986921"/>
      <c r="G986921"/>
      <c r="H986921"/>
      <c r="I986921"/>
      <c r="J986921"/>
      <c r="K986921"/>
      <c r="L986921"/>
      <c r="M986921"/>
      <c r="N986921"/>
      <c r="O986921"/>
      <c r="P986921"/>
      <c r="Q986921"/>
      <c r="R986921"/>
      <c r="S986921"/>
      <c r="T986921"/>
      <c r="U986921"/>
      <c r="V986921"/>
    </row>
    <row r="986922" spans="1:22">
      <c r="A986922"/>
      <c r="B986922"/>
      <c r="C986922"/>
      <c r="D986922"/>
      <c r="E986922"/>
      <c r="F986922"/>
      <c r="G986922"/>
      <c r="H986922"/>
      <c r="I986922"/>
      <c r="J986922"/>
      <c r="K986922"/>
      <c r="L986922"/>
      <c r="M986922"/>
      <c r="N986922"/>
      <c r="O986922"/>
      <c r="P986922"/>
      <c r="Q986922"/>
      <c r="R986922"/>
      <c r="S986922"/>
      <c r="T986922"/>
      <c r="U986922"/>
      <c r="V986922"/>
    </row>
    <row r="986923" spans="1:22">
      <c r="A986923"/>
      <c r="B986923"/>
      <c r="C986923"/>
      <c r="D986923"/>
      <c r="E986923"/>
      <c r="F986923"/>
      <c r="G986923"/>
      <c r="H986923"/>
      <c r="I986923"/>
      <c r="J986923"/>
      <c r="K986923"/>
      <c r="L986923"/>
      <c r="M986923"/>
      <c r="N986923"/>
      <c r="O986923"/>
      <c r="P986923"/>
      <c r="Q986923"/>
      <c r="R986923"/>
      <c r="S986923"/>
      <c r="T986923"/>
      <c r="U986923"/>
      <c r="V986923"/>
    </row>
    <row r="986924" spans="1:22">
      <c r="A986924"/>
      <c r="B986924"/>
      <c r="C986924"/>
      <c r="D986924"/>
      <c r="E986924"/>
      <c r="F986924"/>
      <c r="G986924"/>
      <c r="H986924"/>
      <c r="I986924"/>
      <c r="J986924"/>
      <c r="K986924"/>
      <c r="L986924"/>
      <c r="M986924"/>
      <c r="N986924"/>
      <c r="O986924"/>
      <c r="P986924"/>
      <c r="Q986924"/>
      <c r="R986924"/>
      <c r="S986924"/>
      <c r="T986924"/>
      <c r="U986924"/>
      <c r="V986924"/>
    </row>
    <row r="986925" spans="1:22">
      <c r="A986925"/>
      <c r="B986925"/>
      <c r="C986925"/>
      <c r="D986925"/>
      <c r="E986925"/>
      <c r="F986925"/>
      <c r="G986925"/>
      <c r="H986925"/>
      <c r="I986925"/>
      <c r="J986925"/>
      <c r="K986925"/>
      <c r="L986925"/>
      <c r="M986925"/>
      <c r="N986925"/>
      <c r="O986925"/>
      <c r="P986925"/>
      <c r="Q986925"/>
      <c r="R986925"/>
      <c r="S986925"/>
      <c r="T986925"/>
      <c r="U986925"/>
      <c r="V986925"/>
    </row>
    <row r="986926" spans="1:22">
      <c r="A986926"/>
      <c r="B986926"/>
      <c r="C986926"/>
      <c r="D986926"/>
      <c r="E986926"/>
      <c r="F986926"/>
      <c r="G986926"/>
      <c r="H986926"/>
      <c r="I986926"/>
      <c r="J986926"/>
      <c r="K986926"/>
      <c r="L986926"/>
      <c r="M986926"/>
      <c r="N986926"/>
      <c r="O986926"/>
      <c r="P986926"/>
      <c r="Q986926"/>
      <c r="R986926"/>
      <c r="S986926"/>
      <c r="T986926"/>
      <c r="U986926"/>
      <c r="V986926"/>
    </row>
    <row r="986927" spans="1:22">
      <c r="A986927"/>
      <c r="B986927"/>
      <c r="C986927"/>
      <c r="D986927"/>
      <c r="E986927"/>
      <c r="F986927"/>
      <c r="G986927"/>
      <c r="H986927"/>
      <c r="I986927"/>
      <c r="J986927"/>
      <c r="K986927"/>
      <c r="L986927"/>
      <c r="M986927"/>
      <c r="N986927"/>
      <c r="O986927"/>
      <c r="P986927"/>
      <c r="Q986927"/>
      <c r="R986927"/>
      <c r="S986927"/>
      <c r="T986927"/>
      <c r="U986927"/>
      <c r="V986927"/>
    </row>
    <row r="986928" spans="1:22">
      <c r="A986928"/>
      <c r="B986928"/>
      <c r="C986928"/>
      <c r="D986928"/>
      <c r="E986928"/>
      <c r="F986928"/>
      <c r="G986928"/>
      <c r="H986928"/>
      <c r="I986928"/>
      <c r="J986928"/>
      <c r="K986928"/>
      <c r="L986928"/>
      <c r="M986928"/>
      <c r="N986928"/>
      <c r="O986928"/>
      <c r="P986928"/>
      <c r="Q986928"/>
      <c r="R986928"/>
      <c r="S986928"/>
      <c r="T986928"/>
      <c r="U986928"/>
      <c r="V986928"/>
    </row>
    <row r="986929" spans="1:22">
      <c r="A986929"/>
      <c r="B986929"/>
      <c r="C986929"/>
      <c r="D986929"/>
      <c r="E986929"/>
      <c r="F986929"/>
      <c r="G986929"/>
      <c r="H986929"/>
      <c r="I986929"/>
      <c r="J986929"/>
      <c r="K986929"/>
      <c r="L986929"/>
      <c r="M986929"/>
      <c r="N986929"/>
      <c r="O986929"/>
      <c r="P986929"/>
      <c r="Q986929"/>
      <c r="R986929"/>
      <c r="S986929"/>
      <c r="T986929"/>
      <c r="U986929"/>
      <c r="V986929"/>
    </row>
    <row r="986930" spans="1:22">
      <c r="A986930"/>
      <c r="B986930"/>
      <c r="C986930"/>
      <c r="D986930"/>
      <c r="E986930"/>
      <c r="F986930"/>
      <c r="G986930"/>
      <c r="H986930"/>
      <c r="I986930"/>
      <c r="J986930"/>
      <c r="K986930"/>
      <c r="L986930"/>
      <c r="M986930"/>
      <c r="N986930"/>
      <c r="O986930"/>
      <c r="P986930"/>
      <c r="Q986930"/>
      <c r="R986930"/>
      <c r="S986930"/>
      <c r="T986930"/>
      <c r="U986930"/>
      <c r="V986930"/>
    </row>
    <row r="986931" spans="1:22">
      <c r="A986931"/>
      <c r="B986931"/>
      <c r="C986931"/>
      <c r="D986931"/>
      <c r="E986931"/>
      <c r="F986931"/>
      <c r="G986931"/>
      <c r="H986931"/>
      <c r="I986931"/>
      <c r="J986931"/>
      <c r="K986931"/>
      <c r="L986931"/>
      <c r="M986931"/>
      <c r="N986931"/>
      <c r="O986931"/>
      <c r="P986931"/>
      <c r="Q986931"/>
      <c r="R986931"/>
      <c r="S986931"/>
      <c r="T986931"/>
      <c r="U986931"/>
      <c r="V986931"/>
    </row>
    <row r="986932" spans="1:22">
      <c r="A986932"/>
      <c r="B986932"/>
      <c r="C986932"/>
      <c r="D986932"/>
      <c r="E986932"/>
      <c r="F986932"/>
      <c r="G986932"/>
      <c r="H986932"/>
      <c r="I986932"/>
      <c r="J986932"/>
      <c r="K986932"/>
      <c r="L986932"/>
      <c r="M986932"/>
      <c r="N986932"/>
      <c r="O986932"/>
      <c r="P986932"/>
      <c r="Q986932"/>
      <c r="R986932"/>
      <c r="S986932"/>
      <c r="T986932"/>
      <c r="U986932"/>
      <c r="V986932"/>
    </row>
    <row r="986933" spans="1:22">
      <c r="A986933"/>
      <c r="B986933"/>
      <c r="C986933"/>
      <c r="D986933"/>
      <c r="E986933"/>
      <c r="F986933"/>
      <c r="G986933"/>
      <c r="H986933"/>
      <c r="I986933"/>
      <c r="J986933"/>
      <c r="K986933"/>
      <c r="L986933"/>
      <c r="M986933"/>
      <c r="N986933"/>
      <c r="O986933"/>
      <c r="P986933"/>
      <c r="Q986933"/>
      <c r="R986933"/>
      <c r="S986933"/>
      <c r="T986933"/>
      <c r="U986933"/>
      <c r="V986933"/>
    </row>
    <row r="986934" spans="1:22">
      <c r="A986934"/>
      <c r="B986934"/>
      <c r="C986934"/>
      <c r="D986934"/>
      <c r="E986934"/>
      <c r="F986934"/>
      <c r="G986934"/>
      <c r="H986934"/>
      <c r="I986934"/>
      <c r="J986934"/>
      <c r="K986934"/>
      <c r="L986934"/>
      <c r="M986934"/>
      <c r="N986934"/>
      <c r="O986934"/>
      <c r="P986934"/>
      <c r="Q986934"/>
      <c r="R986934"/>
      <c r="S986934"/>
      <c r="T986934"/>
      <c r="U986934"/>
      <c r="V986934"/>
    </row>
    <row r="986935" spans="1:22">
      <c r="A986935"/>
      <c r="B986935"/>
      <c r="C986935"/>
      <c r="D986935"/>
      <c r="E986935"/>
      <c r="F986935"/>
      <c r="G986935"/>
      <c r="H986935"/>
      <c r="I986935"/>
      <c r="J986935"/>
      <c r="K986935"/>
      <c r="L986935"/>
      <c r="M986935"/>
      <c r="N986935"/>
      <c r="O986935"/>
      <c r="P986935"/>
      <c r="Q986935"/>
      <c r="R986935"/>
      <c r="S986935"/>
      <c r="T986935"/>
      <c r="U986935"/>
      <c r="V986935"/>
    </row>
    <row r="986936" spans="1:22">
      <c r="A986936"/>
      <c r="B986936"/>
      <c r="C986936"/>
      <c r="D986936"/>
      <c r="E986936"/>
      <c r="F986936"/>
      <c r="G986936"/>
      <c r="H986936"/>
      <c r="I986936"/>
      <c r="J986936"/>
      <c r="K986936"/>
      <c r="L986936"/>
      <c r="M986936"/>
      <c r="N986936"/>
      <c r="O986936"/>
      <c r="P986936"/>
      <c r="Q986936"/>
      <c r="R986936"/>
      <c r="S986936"/>
      <c r="T986936"/>
      <c r="U986936"/>
      <c r="V986936"/>
    </row>
    <row r="986937" spans="1:22">
      <c r="A986937"/>
      <c r="B986937"/>
      <c r="C986937"/>
      <c r="D986937"/>
      <c r="E986937"/>
      <c r="F986937"/>
      <c r="G986937"/>
      <c r="H986937"/>
      <c r="I986937"/>
      <c r="J986937"/>
      <c r="K986937"/>
      <c r="L986937"/>
      <c r="M986937"/>
      <c r="N986937"/>
      <c r="O986937"/>
      <c r="P986937"/>
      <c r="Q986937"/>
      <c r="R986937"/>
      <c r="S986937"/>
      <c r="T986937"/>
      <c r="U986937"/>
      <c r="V986937"/>
    </row>
    <row r="986938" spans="1:22">
      <c r="A986938"/>
      <c r="B986938"/>
      <c r="C986938"/>
      <c r="D986938"/>
      <c r="E986938"/>
      <c r="F986938"/>
      <c r="G986938"/>
      <c r="H986938"/>
      <c r="I986938"/>
      <c r="J986938"/>
      <c r="K986938"/>
      <c r="L986938"/>
      <c r="M986938"/>
      <c r="N986938"/>
      <c r="O986938"/>
      <c r="P986938"/>
      <c r="Q986938"/>
      <c r="R986938"/>
      <c r="S986938"/>
      <c r="T986938"/>
      <c r="U986938"/>
      <c r="V986938"/>
    </row>
    <row r="986939" spans="1:22">
      <c r="A986939"/>
      <c r="B986939"/>
      <c r="C986939"/>
      <c r="D986939"/>
      <c r="E986939"/>
      <c r="F986939"/>
      <c r="G986939"/>
      <c r="H986939"/>
      <c r="I986939"/>
      <c r="J986939"/>
      <c r="K986939"/>
      <c r="L986939"/>
      <c r="M986939"/>
      <c r="N986939"/>
      <c r="O986939"/>
      <c r="P986939"/>
      <c r="Q986939"/>
      <c r="R986939"/>
      <c r="S986939"/>
      <c r="T986939"/>
      <c r="U986939"/>
      <c r="V986939"/>
    </row>
    <row r="986940" spans="1:22">
      <c r="A986940"/>
      <c r="B986940"/>
      <c r="C986940"/>
      <c r="D986940"/>
      <c r="E986940"/>
      <c r="F986940"/>
      <c r="G986940"/>
      <c r="H986940"/>
      <c r="I986940"/>
      <c r="J986940"/>
      <c r="K986940"/>
      <c r="L986940"/>
      <c r="M986940"/>
      <c r="N986940"/>
      <c r="O986940"/>
      <c r="P986940"/>
      <c r="Q986940"/>
      <c r="R986940"/>
      <c r="S986940"/>
      <c r="T986940"/>
      <c r="U986940"/>
      <c r="V986940"/>
    </row>
    <row r="986941" spans="1:22">
      <c r="A986941"/>
      <c r="B986941"/>
      <c r="C986941"/>
      <c r="D986941"/>
      <c r="E986941"/>
      <c r="F986941"/>
      <c r="G986941"/>
      <c r="H986941"/>
      <c r="I986941"/>
      <c r="J986941"/>
      <c r="K986941"/>
      <c r="L986941"/>
      <c r="M986941"/>
      <c r="N986941"/>
      <c r="O986941"/>
      <c r="P986941"/>
      <c r="Q986941"/>
      <c r="R986941"/>
      <c r="S986941"/>
      <c r="T986941"/>
      <c r="U986941"/>
      <c r="V986941"/>
    </row>
    <row r="986942" spans="1:22">
      <c r="A986942"/>
      <c r="B986942"/>
      <c r="C986942"/>
      <c r="D986942"/>
      <c r="E986942"/>
      <c r="F986942"/>
      <c r="G986942"/>
      <c r="H986942"/>
      <c r="I986942"/>
      <c r="J986942"/>
      <c r="K986942"/>
      <c r="L986942"/>
      <c r="M986942"/>
      <c r="N986942"/>
      <c r="O986942"/>
      <c r="P986942"/>
      <c r="Q986942"/>
      <c r="R986942"/>
      <c r="S986942"/>
      <c r="T986942"/>
      <c r="U986942"/>
      <c r="V986942"/>
    </row>
    <row r="986943" spans="1:22">
      <c r="A986943"/>
      <c r="B986943"/>
      <c r="C986943"/>
      <c r="D986943"/>
      <c r="E986943"/>
      <c r="F986943"/>
      <c r="G986943"/>
      <c r="H986943"/>
      <c r="I986943"/>
      <c r="J986943"/>
      <c r="K986943"/>
      <c r="L986943"/>
      <c r="M986943"/>
      <c r="N986943"/>
      <c r="O986943"/>
      <c r="P986943"/>
      <c r="Q986943"/>
      <c r="R986943"/>
      <c r="S986943"/>
      <c r="T986943"/>
      <c r="U986943"/>
      <c r="V986943"/>
    </row>
    <row r="986944" spans="1:22">
      <c r="A986944"/>
      <c r="B986944"/>
      <c r="C986944"/>
      <c r="D986944"/>
      <c r="E986944"/>
      <c r="F986944"/>
      <c r="G986944"/>
      <c r="H986944"/>
      <c r="I986944"/>
      <c r="J986944"/>
      <c r="K986944"/>
      <c r="L986944"/>
      <c r="M986944"/>
      <c r="N986944"/>
      <c r="O986944"/>
      <c r="P986944"/>
      <c r="Q986944"/>
      <c r="R986944"/>
      <c r="S986944"/>
      <c r="T986944"/>
      <c r="U986944"/>
      <c r="V986944"/>
    </row>
    <row r="986945" spans="1:22">
      <c r="A986945"/>
      <c r="B986945"/>
      <c r="C986945"/>
      <c r="D986945"/>
      <c r="E986945"/>
      <c r="F986945"/>
      <c r="G986945"/>
      <c r="H986945"/>
      <c r="I986945"/>
      <c r="J986945"/>
      <c r="K986945"/>
      <c r="L986945"/>
      <c r="M986945"/>
      <c r="N986945"/>
      <c r="O986945"/>
      <c r="P986945"/>
      <c r="Q986945"/>
      <c r="R986945"/>
      <c r="S986945"/>
      <c r="T986945"/>
      <c r="U986945"/>
      <c r="V986945"/>
    </row>
    <row r="986946" spans="1:22">
      <c r="A986946"/>
      <c r="B986946"/>
      <c r="C986946"/>
      <c r="D986946"/>
      <c r="E986946"/>
      <c r="F986946"/>
      <c r="G986946"/>
      <c r="H986946"/>
      <c r="I986946"/>
      <c r="J986946"/>
      <c r="K986946"/>
      <c r="L986946"/>
      <c r="M986946"/>
      <c r="N986946"/>
      <c r="O986946"/>
      <c r="P986946"/>
      <c r="Q986946"/>
      <c r="R986946"/>
      <c r="S986946"/>
      <c r="T986946"/>
      <c r="U986946"/>
      <c r="V986946"/>
    </row>
    <row r="986947" spans="1:22">
      <c r="A986947"/>
      <c r="B986947"/>
      <c r="C986947"/>
      <c r="D986947"/>
      <c r="E986947"/>
      <c r="F986947"/>
      <c r="G986947"/>
      <c r="H986947"/>
      <c r="I986947"/>
      <c r="J986947"/>
      <c r="K986947"/>
      <c r="L986947"/>
      <c r="M986947"/>
      <c r="N986947"/>
      <c r="O986947"/>
      <c r="P986947"/>
      <c r="Q986947"/>
      <c r="R986947"/>
      <c r="S986947"/>
      <c r="T986947"/>
      <c r="U986947"/>
      <c r="V986947"/>
    </row>
    <row r="986948" spans="1:22">
      <c r="A986948"/>
      <c r="B986948"/>
      <c r="C986948"/>
      <c r="D986948"/>
      <c r="E986948"/>
      <c r="F986948"/>
      <c r="G986948"/>
      <c r="H986948"/>
      <c r="I986948"/>
      <c r="J986948"/>
      <c r="K986948"/>
      <c r="L986948"/>
      <c r="M986948"/>
      <c r="N986948"/>
      <c r="O986948"/>
      <c r="P986948"/>
      <c r="Q986948"/>
      <c r="R986948"/>
      <c r="S986948"/>
      <c r="T986948"/>
      <c r="U986948"/>
      <c r="V986948"/>
    </row>
    <row r="986949" spans="1:22">
      <c r="A986949"/>
      <c r="B986949"/>
      <c r="C986949"/>
      <c r="D986949"/>
      <c r="E986949"/>
      <c r="F986949"/>
      <c r="G986949"/>
      <c r="H986949"/>
      <c r="I986949"/>
      <c r="J986949"/>
      <c r="K986949"/>
      <c r="L986949"/>
      <c r="M986949"/>
      <c r="N986949"/>
      <c r="O986949"/>
      <c r="P986949"/>
      <c r="Q986949"/>
      <c r="R986949"/>
      <c r="S986949"/>
      <c r="T986949"/>
      <c r="U986949"/>
      <c r="V986949"/>
    </row>
    <row r="986950" spans="1:22">
      <c r="A986950"/>
      <c r="B986950"/>
      <c r="C986950"/>
      <c r="D986950"/>
      <c r="E986950"/>
      <c r="F986950"/>
      <c r="G986950"/>
      <c r="H986950"/>
      <c r="I986950"/>
      <c r="J986950"/>
      <c r="K986950"/>
      <c r="L986950"/>
      <c r="M986950"/>
      <c r="N986950"/>
      <c r="O986950"/>
      <c r="P986950"/>
      <c r="Q986950"/>
      <c r="R986950"/>
      <c r="S986950"/>
      <c r="T986950"/>
      <c r="U986950"/>
      <c r="V986950"/>
    </row>
    <row r="986951" spans="1:22">
      <c r="A986951"/>
      <c r="B986951"/>
      <c r="C986951"/>
      <c r="D986951"/>
      <c r="E986951"/>
      <c r="F986951"/>
      <c r="G986951"/>
      <c r="H986951"/>
      <c r="I986951"/>
      <c r="J986951"/>
      <c r="K986951"/>
      <c r="L986951"/>
      <c r="M986951"/>
      <c r="N986951"/>
      <c r="O986951"/>
      <c r="P986951"/>
      <c r="Q986951"/>
      <c r="R986951"/>
      <c r="S986951"/>
      <c r="T986951"/>
      <c r="U986951"/>
      <c r="V986951"/>
    </row>
    <row r="986952" spans="1:22">
      <c r="A986952"/>
      <c r="B986952"/>
      <c r="C986952"/>
      <c r="D986952"/>
      <c r="E986952"/>
      <c r="F986952"/>
      <c r="G986952"/>
      <c r="H986952"/>
      <c r="I986952"/>
      <c r="J986952"/>
      <c r="K986952"/>
      <c r="L986952"/>
      <c r="M986952"/>
      <c r="N986952"/>
      <c r="O986952"/>
      <c r="P986952"/>
      <c r="Q986952"/>
      <c r="R986952"/>
      <c r="S986952"/>
      <c r="T986952"/>
      <c r="U986952"/>
      <c r="V986952"/>
    </row>
    <row r="986953" spans="1:22">
      <c r="A986953"/>
      <c r="B986953"/>
      <c r="C986953"/>
      <c r="D986953"/>
      <c r="E986953"/>
      <c r="F986953"/>
      <c r="G986953"/>
      <c r="H986953"/>
      <c r="I986953"/>
      <c r="J986953"/>
      <c r="K986953"/>
      <c r="L986953"/>
      <c r="M986953"/>
      <c r="N986953"/>
      <c r="O986953"/>
      <c r="P986953"/>
      <c r="Q986953"/>
      <c r="R986953"/>
      <c r="S986953"/>
      <c r="T986953"/>
      <c r="U986953"/>
      <c r="V986953"/>
    </row>
    <row r="986954" spans="1:22">
      <c r="A986954"/>
      <c r="B986954"/>
      <c r="C986954"/>
      <c r="D986954"/>
      <c r="E986954"/>
      <c r="F986954"/>
      <c r="G986954"/>
      <c r="H986954"/>
      <c r="I986954"/>
      <c r="J986954"/>
      <c r="K986954"/>
      <c r="L986954"/>
      <c r="M986954"/>
      <c r="N986954"/>
      <c r="O986954"/>
      <c r="P986954"/>
      <c r="Q986954"/>
      <c r="R986954"/>
      <c r="S986954"/>
      <c r="T986954"/>
      <c r="U986954"/>
      <c r="V986954"/>
    </row>
    <row r="986955" spans="1:22">
      <c r="A986955"/>
      <c r="B986955"/>
      <c r="C986955"/>
      <c r="D986955"/>
      <c r="E986955"/>
      <c r="F986955"/>
      <c r="G986955"/>
      <c r="H986955"/>
      <c r="I986955"/>
      <c r="J986955"/>
      <c r="K986955"/>
      <c r="L986955"/>
      <c r="M986955"/>
      <c r="N986955"/>
      <c r="O986955"/>
      <c r="P986955"/>
      <c r="Q986955"/>
      <c r="R986955"/>
      <c r="S986955"/>
      <c r="T986955"/>
      <c r="U986955"/>
      <c r="V986955"/>
    </row>
    <row r="986956" spans="1:22">
      <c r="A986956"/>
      <c r="B986956"/>
      <c r="C986956"/>
      <c r="D986956"/>
      <c r="E986956"/>
      <c r="F986956"/>
      <c r="G986956"/>
      <c r="H986956"/>
      <c r="I986956"/>
      <c r="J986956"/>
      <c r="K986956"/>
      <c r="L986956"/>
      <c r="M986956"/>
      <c r="N986956"/>
      <c r="O986956"/>
      <c r="P986956"/>
      <c r="Q986956"/>
      <c r="R986956"/>
      <c r="S986956"/>
      <c r="T986956"/>
      <c r="U986956"/>
      <c r="V986956"/>
    </row>
    <row r="986957" spans="1:22">
      <c r="A986957"/>
      <c r="B986957"/>
      <c r="C986957"/>
      <c r="D986957"/>
      <c r="E986957"/>
      <c r="F986957"/>
      <c r="G986957"/>
      <c r="H986957"/>
      <c r="I986957"/>
      <c r="J986957"/>
      <c r="K986957"/>
      <c r="L986957"/>
      <c r="M986957"/>
      <c r="N986957"/>
      <c r="O986957"/>
      <c r="P986957"/>
      <c r="Q986957"/>
      <c r="R986957"/>
      <c r="S986957"/>
      <c r="T986957"/>
      <c r="U986957"/>
      <c r="V986957"/>
    </row>
    <row r="986958" spans="1:22">
      <c r="A986958"/>
      <c r="B986958"/>
      <c r="C986958"/>
      <c r="D986958"/>
      <c r="E986958"/>
      <c r="F986958"/>
      <c r="G986958"/>
      <c r="H986958"/>
      <c r="I986958"/>
      <c r="J986958"/>
      <c r="K986958"/>
      <c r="L986958"/>
      <c r="M986958"/>
      <c r="N986958"/>
      <c r="O986958"/>
      <c r="P986958"/>
      <c r="Q986958"/>
      <c r="R986958"/>
      <c r="S986958"/>
      <c r="T986958"/>
      <c r="U986958"/>
      <c r="V986958"/>
    </row>
    <row r="986959" spans="1:22">
      <c r="A986959"/>
      <c r="B986959"/>
      <c r="C986959"/>
      <c r="D986959"/>
      <c r="E986959"/>
      <c r="F986959"/>
      <c r="G986959"/>
      <c r="H986959"/>
      <c r="I986959"/>
      <c r="J986959"/>
      <c r="K986959"/>
      <c r="L986959"/>
      <c r="M986959"/>
      <c r="N986959"/>
      <c r="O986959"/>
      <c r="P986959"/>
      <c r="Q986959"/>
      <c r="R986959"/>
      <c r="S986959"/>
      <c r="T986959"/>
      <c r="U986959"/>
      <c r="V986959"/>
    </row>
    <row r="986960" spans="1:22">
      <c r="A986960"/>
      <c r="B986960"/>
      <c r="C986960"/>
      <c r="D986960"/>
      <c r="E986960"/>
      <c r="F986960"/>
      <c r="G986960"/>
      <c r="H986960"/>
      <c r="I986960"/>
      <c r="J986960"/>
      <c r="K986960"/>
      <c r="L986960"/>
      <c r="M986960"/>
      <c r="N986960"/>
      <c r="O986960"/>
      <c r="P986960"/>
      <c r="Q986960"/>
      <c r="R986960"/>
      <c r="S986960"/>
      <c r="T986960"/>
      <c r="U986960"/>
      <c r="V986960"/>
    </row>
    <row r="986961" spans="1:22">
      <c r="A986961"/>
      <c r="B986961"/>
      <c r="C986961"/>
      <c r="D986961"/>
      <c r="E986961"/>
      <c r="F986961"/>
      <c r="G986961"/>
      <c r="H986961"/>
      <c r="I986961"/>
      <c r="J986961"/>
      <c r="K986961"/>
      <c r="L986961"/>
      <c r="M986961"/>
      <c r="N986961"/>
      <c r="O986961"/>
      <c r="P986961"/>
      <c r="Q986961"/>
      <c r="R986961"/>
      <c r="S986961"/>
      <c r="T986961"/>
      <c r="U986961"/>
      <c r="V986961"/>
    </row>
    <row r="986962" spans="1:22">
      <c r="A986962"/>
      <c r="B986962"/>
      <c r="C986962"/>
      <c r="D986962"/>
      <c r="E986962"/>
      <c r="F986962"/>
      <c r="G986962"/>
      <c r="H986962"/>
      <c r="I986962"/>
      <c r="J986962"/>
      <c r="K986962"/>
      <c r="L986962"/>
      <c r="M986962"/>
      <c r="N986962"/>
      <c r="O986962"/>
      <c r="P986962"/>
      <c r="Q986962"/>
      <c r="R986962"/>
      <c r="S986962"/>
      <c r="T986962"/>
      <c r="U986962"/>
      <c r="V986962"/>
    </row>
    <row r="986963" spans="1:22">
      <c r="A986963"/>
      <c r="B986963"/>
      <c r="C986963"/>
      <c r="D986963"/>
      <c r="E986963"/>
      <c r="F986963"/>
      <c r="G986963"/>
      <c r="H986963"/>
      <c r="I986963"/>
      <c r="J986963"/>
      <c r="K986963"/>
      <c r="L986963"/>
      <c r="M986963"/>
      <c r="N986963"/>
      <c r="O986963"/>
      <c r="P986963"/>
      <c r="Q986963"/>
      <c r="R986963"/>
      <c r="S986963"/>
      <c r="T986963"/>
      <c r="U986963"/>
      <c r="V986963"/>
    </row>
    <row r="986964" spans="1:22">
      <c r="A986964"/>
      <c r="B986964"/>
      <c r="C986964"/>
      <c r="D986964"/>
      <c r="E986964"/>
      <c r="F986964"/>
      <c r="G986964"/>
      <c r="H986964"/>
      <c r="I986964"/>
      <c r="J986964"/>
      <c r="K986964"/>
      <c r="L986964"/>
      <c r="M986964"/>
      <c r="N986964"/>
      <c r="O986964"/>
      <c r="P986964"/>
      <c r="Q986964"/>
      <c r="R986964"/>
      <c r="S986964"/>
      <c r="T986964"/>
      <c r="U986964"/>
      <c r="V986964"/>
    </row>
    <row r="986965" spans="1:22">
      <c r="A986965"/>
      <c r="B986965"/>
      <c r="C986965"/>
      <c r="D986965"/>
      <c r="E986965"/>
      <c r="F986965"/>
      <c r="G986965"/>
      <c r="H986965"/>
      <c r="I986965"/>
      <c r="J986965"/>
      <c r="K986965"/>
      <c r="L986965"/>
      <c r="M986965"/>
      <c r="N986965"/>
      <c r="O986965"/>
      <c r="P986965"/>
      <c r="Q986965"/>
      <c r="R986965"/>
      <c r="S986965"/>
      <c r="T986965"/>
      <c r="U986965"/>
      <c r="V986965"/>
    </row>
    <row r="986966" spans="1:22">
      <c r="A986966"/>
      <c r="B986966"/>
      <c r="C986966"/>
      <c r="D986966"/>
      <c r="E986966"/>
      <c r="F986966"/>
      <c r="G986966"/>
      <c r="H986966"/>
      <c r="I986966"/>
      <c r="J986966"/>
      <c r="K986966"/>
      <c r="L986966"/>
      <c r="M986966"/>
      <c r="N986966"/>
      <c r="O986966"/>
      <c r="P986966"/>
      <c r="Q986966"/>
      <c r="R986966"/>
      <c r="S986966"/>
      <c r="T986966"/>
      <c r="U986966"/>
      <c r="V986966"/>
    </row>
    <row r="986967" spans="1:22">
      <c r="A986967"/>
      <c r="B986967"/>
      <c r="C986967"/>
      <c r="D986967"/>
      <c r="E986967"/>
      <c r="F986967"/>
      <c r="G986967"/>
      <c r="H986967"/>
      <c r="I986967"/>
      <c r="J986967"/>
      <c r="K986967"/>
      <c r="L986967"/>
      <c r="M986967"/>
      <c r="N986967"/>
      <c r="O986967"/>
      <c r="P986967"/>
      <c r="Q986967"/>
      <c r="R986967"/>
      <c r="S986967"/>
      <c r="T986967"/>
      <c r="U986967"/>
      <c r="V986967"/>
    </row>
    <row r="986968" spans="1:22">
      <c r="A986968"/>
      <c r="B986968"/>
      <c r="C986968"/>
      <c r="D986968"/>
      <c r="E986968"/>
      <c r="F986968"/>
      <c r="G986968"/>
      <c r="H986968"/>
      <c r="I986968"/>
      <c r="J986968"/>
      <c r="K986968"/>
      <c r="L986968"/>
      <c r="M986968"/>
      <c r="N986968"/>
      <c r="O986968"/>
      <c r="P986968"/>
      <c r="Q986968"/>
      <c r="R986968"/>
      <c r="S986968"/>
      <c r="T986968"/>
      <c r="U986968"/>
      <c r="V986968"/>
    </row>
    <row r="986969" spans="1:22">
      <c r="A986969"/>
      <c r="B986969"/>
      <c r="C986969"/>
      <c r="D986969"/>
      <c r="E986969"/>
      <c r="F986969"/>
      <c r="G986969"/>
      <c r="H986969"/>
      <c r="I986969"/>
      <c r="J986969"/>
      <c r="K986969"/>
      <c r="L986969"/>
      <c r="M986969"/>
      <c r="N986969"/>
      <c r="O986969"/>
      <c r="P986969"/>
      <c r="Q986969"/>
      <c r="R986969"/>
      <c r="S986969"/>
      <c r="T986969"/>
      <c r="U986969"/>
      <c r="V986969"/>
    </row>
    <row r="986970" spans="1:22">
      <c r="A986970"/>
      <c r="B986970"/>
      <c r="C986970"/>
      <c r="D986970"/>
      <c r="E986970"/>
      <c r="F986970"/>
      <c r="G986970"/>
      <c r="H986970"/>
      <c r="I986970"/>
      <c r="J986970"/>
      <c r="K986970"/>
      <c r="L986970"/>
      <c r="M986970"/>
      <c r="N986970"/>
      <c r="O986970"/>
      <c r="P986970"/>
      <c r="Q986970"/>
      <c r="R986970"/>
      <c r="S986970"/>
      <c r="T986970"/>
      <c r="U986970"/>
      <c r="V986970"/>
    </row>
    <row r="986971" spans="1:22">
      <c r="A986971"/>
      <c r="B986971"/>
      <c r="C986971"/>
      <c r="D986971"/>
      <c r="E986971"/>
      <c r="F986971"/>
      <c r="G986971"/>
      <c r="H986971"/>
      <c r="I986971"/>
      <c r="J986971"/>
      <c r="K986971"/>
      <c r="L986971"/>
      <c r="M986971"/>
      <c r="N986971"/>
      <c r="O986971"/>
      <c r="P986971"/>
      <c r="Q986971"/>
      <c r="R986971"/>
      <c r="S986971"/>
      <c r="T986971"/>
      <c r="U986971"/>
      <c r="V986971"/>
    </row>
    <row r="986972" spans="1:22">
      <c r="A986972"/>
      <c r="B986972"/>
      <c r="C986972"/>
      <c r="D986972"/>
      <c r="E986972"/>
      <c r="F986972"/>
      <c r="G986972"/>
      <c r="H986972"/>
      <c r="I986972"/>
      <c r="J986972"/>
      <c r="K986972"/>
      <c r="L986972"/>
      <c r="M986972"/>
      <c r="N986972"/>
      <c r="O986972"/>
      <c r="P986972"/>
      <c r="Q986972"/>
      <c r="R986972"/>
      <c r="S986972"/>
      <c r="T986972"/>
      <c r="U986972"/>
      <c r="V986972"/>
    </row>
    <row r="986973" spans="1:22">
      <c r="A986973"/>
      <c r="B986973"/>
      <c r="C986973"/>
      <c r="D986973"/>
      <c r="E986973"/>
      <c r="F986973"/>
      <c r="G986973"/>
      <c r="H986973"/>
      <c r="I986973"/>
      <c r="J986973"/>
      <c r="K986973"/>
      <c r="L986973"/>
      <c r="M986973"/>
      <c r="N986973"/>
      <c r="O986973"/>
      <c r="P986973"/>
      <c r="Q986973"/>
      <c r="R986973"/>
      <c r="S986973"/>
      <c r="T986973"/>
      <c r="U986973"/>
      <c r="V986973"/>
    </row>
    <row r="986974" spans="1:22">
      <c r="A986974"/>
      <c r="B986974"/>
      <c r="C986974"/>
      <c r="D986974"/>
      <c r="E986974"/>
      <c r="F986974"/>
      <c r="G986974"/>
      <c r="H986974"/>
      <c r="I986974"/>
      <c r="J986974"/>
      <c r="K986974"/>
      <c r="L986974"/>
      <c r="M986974"/>
      <c r="N986974"/>
      <c r="O986974"/>
      <c r="P986974"/>
      <c r="Q986974"/>
      <c r="R986974"/>
      <c r="S986974"/>
      <c r="T986974"/>
      <c r="U986974"/>
      <c r="V986974"/>
    </row>
    <row r="986975" spans="1:22">
      <c r="A986975"/>
      <c r="B986975"/>
      <c r="C986975"/>
      <c r="D986975"/>
      <c r="E986975"/>
      <c r="F986975"/>
      <c r="G986975"/>
      <c r="H986975"/>
      <c r="I986975"/>
      <c r="J986975"/>
      <c r="K986975"/>
      <c r="L986975"/>
      <c r="M986975"/>
      <c r="N986975"/>
      <c r="O986975"/>
      <c r="P986975"/>
      <c r="Q986975"/>
      <c r="R986975"/>
      <c r="S986975"/>
      <c r="T986975"/>
      <c r="U986975"/>
      <c r="V986975"/>
    </row>
    <row r="986976" spans="1:22">
      <c r="A986976"/>
      <c r="B986976"/>
      <c r="C986976"/>
      <c r="D986976"/>
      <c r="E986976"/>
      <c r="F986976"/>
      <c r="G986976"/>
      <c r="H986976"/>
      <c r="I986976"/>
      <c r="J986976"/>
      <c r="K986976"/>
      <c r="L986976"/>
      <c r="M986976"/>
      <c r="N986976"/>
      <c r="O986976"/>
      <c r="P986976"/>
      <c r="Q986976"/>
      <c r="R986976"/>
      <c r="S986976"/>
      <c r="T986976"/>
      <c r="U986976"/>
      <c r="V986976"/>
    </row>
    <row r="986977" spans="1:22">
      <c r="A986977"/>
      <c r="B986977"/>
      <c r="C986977"/>
      <c r="D986977"/>
      <c r="E986977"/>
      <c r="F986977"/>
      <c r="G986977"/>
      <c r="H986977"/>
      <c r="I986977"/>
      <c r="J986977"/>
      <c r="K986977"/>
      <c r="L986977"/>
      <c r="M986977"/>
      <c r="N986977"/>
      <c r="O986977"/>
      <c r="P986977"/>
      <c r="Q986977"/>
      <c r="R986977"/>
      <c r="S986977"/>
      <c r="T986977"/>
      <c r="U986977"/>
      <c r="V986977"/>
    </row>
    <row r="986978" spans="1:22">
      <c r="A986978"/>
      <c r="B986978"/>
      <c r="C986978"/>
      <c r="D986978"/>
      <c r="E986978"/>
      <c r="F986978"/>
      <c r="G986978"/>
      <c r="H986978"/>
      <c r="I986978"/>
      <c r="J986978"/>
      <c r="K986978"/>
      <c r="L986978"/>
      <c r="M986978"/>
      <c r="N986978"/>
      <c r="O986978"/>
      <c r="P986978"/>
      <c r="Q986978"/>
      <c r="R986978"/>
      <c r="S986978"/>
      <c r="T986978"/>
      <c r="U986978"/>
      <c r="V986978"/>
    </row>
    <row r="986979" spans="1:22">
      <c r="A986979"/>
      <c r="B986979"/>
      <c r="C986979"/>
      <c r="D986979"/>
      <c r="E986979"/>
      <c r="F986979"/>
      <c r="G986979"/>
      <c r="H986979"/>
      <c r="I986979"/>
      <c r="J986979"/>
      <c r="K986979"/>
      <c r="L986979"/>
      <c r="M986979"/>
      <c r="N986979"/>
      <c r="O986979"/>
      <c r="P986979"/>
      <c r="Q986979"/>
      <c r="R986979"/>
      <c r="S986979"/>
      <c r="T986979"/>
      <c r="U986979"/>
      <c r="V986979"/>
    </row>
    <row r="986980" spans="1:22">
      <c r="A986980"/>
      <c r="B986980"/>
      <c r="C986980"/>
      <c r="D986980"/>
      <c r="E986980"/>
      <c r="F986980"/>
      <c r="G986980"/>
      <c r="H986980"/>
      <c r="I986980"/>
      <c r="J986980"/>
      <c r="K986980"/>
      <c r="L986980"/>
      <c r="M986980"/>
      <c r="N986980"/>
      <c r="O986980"/>
      <c r="P986980"/>
      <c r="Q986980"/>
      <c r="R986980"/>
      <c r="S986980"/>
      <c r="T986980"/>
      <c r="U986980"/>
      <c r="V986980"/>
    </row>
    <row r="986981" spans="1:22">
      <c r="A986981"/>
      <c r="B986981"/>
      <c r="C986981"/>
      <c r="D986981"/>
      <c r="E986981"/>
      <c r="F986981"/>
      <c r="G986981"/>
      <c r="H986981"/>
      <c r="I986981"/>
      <c r="J986981"/>
      <c r="K986981"/>
      <c r="L986981"/>
      <c r="M986981"/>
      <c r="N986981"/>
      <c r="O986981"/>
      <c r="P986981"/>
      <c r="Q986981"/>
      <c r="R986981"/>
      <c r="S986981"/>
      <c r="T986981"/>
      <c r="U986981"/>
      <c r="V986981"/>
    </row>
    <row r="986982" spans="1:22">
      <c r="A986982"/>
      <c r="B986982"/>
      <c r="C986982"/>
      <c r="D986982"/>
      <c r="E986982"/>
      <c r="F986982"/>
      <c r="G986982"/>
      <c r="H986982"/>
      <c r="I986982"/>
      <c r="J986982"/>
      <c r="K986982"/>
      <c r="L986982"/>
      <c r="M986982"/>
      <c r="N986982"/>
      <c r="O986982"/>
      <c r="P986982"/>
      <c r="Q986982"/>
      <c r="R986982"/>
      <c r="S986982"/>
      <c r="T986982"/>
      <c r="U986982"/>
      <c r="V986982"/>
    </row>
    <row r="986983" spans="1:22">
      <c r="A986983"/>
      <c r="B986983"/>
      <c r="C986983"/>
      <c r="D986983"/>
      <c r="E986983"/>
      <c r="F986983"/>
      <c r="G986983"/>
      <c r="H986983"/>
      <c r="I986983"/>
      <c r="J986983"/>
      <c r="K986983"/>
      <c r="L986983"/>
      <c r="M986983"/>
      <c r="N986983"/>
      <c r="O986983"/>
      <c r="P986983"/>
      <c r="Q986983"/>
      <c r="R986983"/>
      <c r="S986983"/>
      <c r="T986983"/>
      <c r="U986983"/>
      <c r="V986983"/>
    </row>
    <row r="986984" spans="1:22">
      <c r="A986984"/>
      <c r="B986984"/>
      <c r="C986984"/>
      <c r="D986984"/>
      <c r="E986984"/>
      <c r="F986984"/>
      <c r="G986984"/>
      <c r="H986984"/>
      <c r="I986984"/>
      <c r="J986984"/>
      <c r="K986984"/>
      <c r="L986984"/>
      <c r="M986984"/>
      <c r="N986984"/>
      <c r="O986984"/>
      <c r="P986984"/>
      <c r="Q986984"/>
      <c r="R986984"/>
      <c r="S986984"/>
      <c r="T986984"/>
      <c r="U986984"/>
      <c r="V986984"/>
    </row>
    <row r="986985" spans="1:22">
      <c r="A986985"/>
      <c r="B986985"/>
      <c r="C986985"/>
      <c r="D986985"/>
      <c r="E986985"/>
      <c r="F986985"/>
      <c r="G986985"/>
      <c r="H986985"/>
      <c r="I986985"/>
      <c r="J986985"/>
      <c r="K986985"/>
      <c r="L986985"/>
      <c r="M986985"/>
      <c r="N986985"/>
      <c r="O986985"/>
      <c r="P986985"/>
      <c r="Q986985"/>
      <c r="R986985"/>
      <c r="S986985"/>
      <c r="T986985"/>
      <c r="U986985"/>
      <c r="V986985"/>
    </row>
    <row r="986986" spans="1:22">
      <c r="A986986"/>
      <c r="B986986"/>
      <c r="C986986"/>
      <c r="D986986"/>
      <c r="E986986"/>
      <c r="F986986"/>
      <c r="G986986"/>
      <c r="H986986"/>
      <c r="I986986"/>
      <c r="J986986"/>
      <c r="K986986"/>
      <c r="L986986"/>
      <c r="M986986"/>
      <c r="N986986"/>
      <c r="O986986"/>
      <c r="P986986"/>
      <c r="Q986986"/>
      <c r="R986986"/>
      <c r="S986986"/>
      <c r="T986986"/>
      <c r="U986986"/>
      <c r="V986986"/>
    </row>
    <row r="986987" spans="1:22">
      <c r="A986987"/>
      <c r="B986987"/>
      <c r="C986987"/>
      <c r="D986987"/>
      <c r="E986987"/>
      <c r="F986987"/>
      <c r="G986987"/>
      <c r="H986987"/>
      <c r="I986987"/>
      <c r="J986987"/>
      <c r="K986987"/>
      <c r="L986987"/>
      <c r="M986987"/>
      <c r="N986987"/>
      <c r="O986987"/>
      <c r="P986987"/>
      <c r="Q986987"/>
      <c r="R986987"/>
      <c r="S986987"/>
      <c r="T986987"/>
      <c r="U986987"/>
      <c r="V986987"/>
    </row>
    <row r="986988" spans="1:22">
      <c r="A986988"/>
      <c r="B986988"/>
      <c r="C986988"/>
      <c r="D986988"/>
      <c r="E986988"/>
      <c r="F986988"/>
      <c r="G986988"/>
      <c r="H986988"/>
      <c r="I986988"/>
      <c r="J986988"/>
      <c r="K986988"/>
      <c r="L986988"/>
      <c r="M986988"/>
      <c r="N986988"/>
      <c r="O986988"/>
      <c r="P986988"/>
      <c r="Q986988"/>
      <c r="R986988"/>
      <c r="S986988"/>
      <c r="T986988"/>
      <c r="U986988"/>
      <c r="V986988"/>
    </row>
    <row r="986989" spans="1:22">
      <c r="A986989"/>
      <c r="B986989"/>
      <c r="C986989"/>
      <c r="D986989"/>
      <c r="E986989"/>
      <c r="F986989"/>
      <c r="G986989"/>
      <c r="H986989"/>
      <c r="I986989"/>
      <c r="J986989"/>
      <c r="K986989"/>
      <c r="L986989"/>
      <c r="M986989"/>
      <c r="N986989"/>
      <c r="O986989"/>
      <c r="P986989"/>
      <c r="Q986989"/>
      <c r="R986989"/>
      <c r="S986989"/>
      <c r="T986989"/>
      <c r="U986989"/>
      <c r="V986989"/>
    </row>
    <row r="986990" spans="1:22">
      <c r="A986990"/>
      <c r="B986990"/>
      <c r="C986990"/>
      <c r="D986990"/>
      <c r="E986990"/>
      <c r="F986990"/>
      <c r="G986990"/>
      <c r="H986990"/>
      <c r="I986990"/>
      <c r="J986990"/>
      <c r="K986990"/>
      <c r="L986990"/>
      <c r="M986990"/>
      <c r="N986990"/>
      <c r="O986990"/>
      <c r="P986990"/>
      <c r="Q986990"/>
      <c r="R986990"/>
      <c r="S986990"/>
      <c r="T986990"/>
      <c r="U986990"/>
      <c r="V986990"/>
    </row>
    <row r="986991" spans="1:22">
      <c r="A986991"/>
      <c r="B986991"/>
      <c r="C986991"/>
      <c r="D986991"/>
      <c r="E986991"/>
      <c r="F986991"/>
      <c r="G986991"/>
      <c r="H986991"/>
      <c r="I986991"/>
      <c r="J986991"/>
      <c r="K986991"/>
      <c r="L986991"/>
      <c r="M986991"/>
      <c r="N986991"/>
      <c r="O986991"/>
      <c r="P986991"/>
      <c r="Q986991"/>
      <c r="R986991"/>
      <c r="S986991"/>
      <c r="T986991"/>
      <c r="U986991"/>
      <c r="V986991"/>
    </row>
    <row r="986992" spans="1:22">
      <c r="A986992"/>
      <c r="B986992"/>
      <c r="C986992"/>
      <c r="D986992"/>
      <c r="E986992"/>
      <c r="F986992"/>
      <c r="G986992"/>
      <c r="H986992"/>
      <c r="I986992"/>
      <c r="J986992"/>
      <c r="K986992"/>
      <c r="L986992"/>
      <c r="M986992"/>
      <c r="N986992"/>
      <c r="O986992"/>
      <c r="P986992"/>
      <c r="Q986992"/>
      <c r="R986992"/>
      <c r="S986992"/>
      <c r="T986992"/>
      <c r="U986992"/>
      <c r="V986992"/>
    </row>
    <row r="986993" spans="1:22">
      <c r="A986993"/>
      <c r="B986993"/>
      <c r="C986993"/>
      <c r="D986993"/>
      <c r="E986993"/>
      <c r="F986993"/>
      <c r="G986993"/>
      <c r="H986993"/>
      <c r="I986993"/>
      <c r="J986993"/>
      <c r="K986993"/>
      <c r="L986993"/>
      <c r="M986993"/>
      <c r="N986993"/>
      <c r="O986993"/>
      <c r="P986993"/>
      <c r="Q986993"/>
      <c r="R986993"/>
      <c r="S986993"/>
      <c r="T986993"/>
      <c r="U986993"/>
      <c r="V986993"/>
    </row>
    <row r="986994" spans="1:22">
      <c r="A986994"/>
      <c r="B986994"/>
      <c r="C986994"/>
      <c r="D986994"/>
      <c r="E986994"/>
      <c r="F986994"/>
      <c r="G986994"/>
      <c r="H986994"/>
      <c r="I986994"/>
      <c r="J986994"/>
      <c r="K986994"/>
      <c r="L986994"/>
      <c r="M986994"/>
      <c r="N986994"/>
      <c r="O986994"/>
      <c r="P986994"/>
      <c r="Q986994"/>
      <c r="R986994"/>
      <c r="S986994"/>
      <c r="T986994"/>
      <c r="U986994"/>
      <c r="V986994"/>
    </row>
    <row r="986995" spans="1:22">
      <c r="A986995"/>
      <c r="B986995"/>
      <c r="C986995"/>
      <c r="D986995"/>
      <c r="E986995"/>
      <c r="F986995"/>
      <c r="G986995"/>
      <c r="H986995"/>
      <c r="I986995"/>
      <c r="J986995"/>
      <c r="K986995"/>
      <c r="L986995"/>
      <c r="M986995"/>
      <c r="N986995"/>
      <c r="O986995"/>
      <c r="P986995"/>
      <c r="Q986995"/>
      <c r="R986995"/>
      <c r="S986995"/>
      <c r="T986995"/>
      <c r="U986995"/>
      <c r="V986995"/>
    </row>
    <row r="986996" spans="1:22">
      <c r="A986996"/>
      <c r="B986996"/>
      <c r="C986996"/>
      <c r="D986996"/>
      <c r="E986996"/>
      <c r="F986996"/>
      <c r="G986996"/>
      <c r="H986996"/>
      <c r="I986996"/>
      <c r="J986996"/>
      <c r="K986996"/>
      <c r="L986996"/>
      <c r="M986996"/>
      <c r="N986996"/>
      <c r="O986996"/>
      <c r="P986996"/>
      <c r="Q986996"/>
      <c r="R986996"/>
      <c r="S986996"/>
      <c r="T986996"/>
      <c r="U986996"/>
      <c r="V986996"/>
    </row>
    <row r="986997" spans="1:22">
      <c r="A986997"/>
      <c r="B986997"/>
      <c r="C986997"/>
      <c r="D986997"/>
      <c r="E986997"/>
      <c r="F986997"/>
      <c r="G986997"/>
      <c r="H986997"/>
      <c r="I986997"/>
      <c r="J986997"/>
      <c r="K986997"/>
      <c r="L986997"/>
      <c r="M986997"/>
      <c r="N986997"/>
      <c r="O986997"/>
      <c r="P986997"/>
      <c r="Q986997"/>
      <c r="R986997"/>
      <c r="S986997"/>
      <c r="T986997"/>
      <c r="U986997"/>
      <c r="V986997"/>
    </row>
    <row r="986998" spans="1:22">
      <c r="A986998"/>
      <c r="B986998"/>
      <c r="C986998"/>
      <c r="D986998"/>
      <c r="E986998"/>
      <c r="F986998"/>
      <c r="G986998"/>
      <c r="H986998"/>
      <c r="I986998"/>
      <c r="J986998"/>
      <c r="K986998"/>
      <c r="L986998"/>
      <c r="M986998"/>
      <c r="N986998"/>
      <c r="O986998"/>
      <c r="P986998"/>
      <c r="Q986998"/>
      <c r="R986998"/>
      <c r="S986998"/>
      <c r="T986998"/>
      <c r="U986998"/>
      <c r="V986998"/>
    </row>
    <row r="986999" spans="1:22">
      <c r="A986999"/>
      <c r="B986999"/>
      <c r="C986999"/>
      <c r="D986999"/>
      <c r="E986999"/>
      <c r="F986999"/>
      <c r="G986999"/>
      <c r="H986999"/>
      <c r="I986999"/>
      <c r="J986999"/>
      <c r="K986999"/>
      <c r="L986999"/>
      <c r="M986999"/>
      <c r="N986999"/>
      <c r="O986999"/>
      <c r="P986999"/>
      <c r="Q986999"/>
      <c r="R986999"/>
      <c r="S986999"/>
      <c r="T986999"/>
      <c r="U986999"/>
      <c r="V986999"/>
    </row>
    <row r="987000" spans="1:22">
      <c r="A987000"/>
      <c r="B987000"/>
      <c r="C987000"/>
      <c r="D987000"/>
      <c r="E987000"/>
      <c r="F987000"/>
      <c r="G987000"/>
      <c r="H987000"/>
      <c r="I987000"/>
      <c r="J987000"/>
      <c r="K987000"/>
      <c r="L987000"/>
      <c r="M987000"/>
      <c r="N987000"/>
      <c r="O987000"/>
      <c r="P987000"/>
      <c r="Q987000"/>
      <c r="R987000"/>
      <c r="S987000"/>
      <c r="T987000"/>
      <c r="U987000"/>
      <c r="V987000"/>
    </row>
    <row r="987001" spans="1:22">
      <c r="A987001"/>
      <c r="B987001"/>
      <c r="C987001"/>
      <c r="D987001"/>
      <c r="E987001"/>
      <c r="F987001"/>
      <c r="G987001"/>
      <c r="H987001"/>
      <c r="I987001"/>
      <c r="J987001"/>
      <c r="K987001"/>
      <c r="L987001"/>
      <c r="M987001"/>
      <c r="N987001"/>
      <c r="O987001"/>
      <c r="P987001"/>
      <c r="Q987001"/>
      <c r="R987001"/>
      <c r="S987001"/>
      <c r="T987001"/>
      <c r="U987001"/>
      <c r="V987001"/>
    </row>
    <row r="987002" spans="1:22">
      <c r="A987002"/>
      <c r="B987002"/>
      <c r="C987002"/>
      <c r="D987002"/>
      <c r="E987002"/>
      <c r="F987002"/>
      <c r="G987002"/>
      <c r="H987002"/>
      <c r="I987002"/>
      <c r="J987002"/>
      <c r="K987002"/>
      <c r="L987002"/>
      <c r="M987002"/>
      <c r="N987002"/>
      <c r="O987002"/>
      <c r="P987002"/>
      <c r="Q987002"/>
      <c r="R987002"/>
      <c r="S987002"/>
      <c r="T987002"/>
      <c r="U987002"/>
      <c r="V987002"/>
    </row>
    <row r="987003" spans="1:22">
      <c r="A987003"/>
      <c r="B987003"/>
      <c r="C987003"/>
      <c r="D987003"/>
      <c r="E987003"/>
      <c r="F987003"/>
      <c r="G987003"/>
      <c r="H987003"/>
      <c r="I987003"/>
      <c r="J987003"/>
      <c r="K987003"/>
      <c r="L987003"/>
      <c r="M987003"/>
      <c r="N987003"/>
      <c r="O987003"/>
      <c r="P987003"/>
      <c r="Q987003"/>
      <c r="R987003"/>
      <c r="S987003"/>
      <c r="T987003"/>
      <c r="U987003"/>
      <c r="V987003"/>
    </row>
    <row r="987004" spans="1:22">
      <c r="A987004"/>
      <c r="B987004"/>
      <c r="C987004"/>
      <c r="D987004"/>
      <c r="E987004"/>
      <c r="F987004"/>
      <c r="G987004"/>
      <c r="H987004"/>
      <c r="I987004"/>
      <c r="J987004"/>
      <c r="K987004"/>
      <c r="L987004"/>
      <c r="M987004"/>
      <c r="N987004"/>
      <c r="O987004"/>
      <c r="P987004"/>
      <c r="Q987004"/>
      <c r="R987004"/>
      <c r="S987004"/>
      <c r="T987004"/>
      <c r="U987004"/>
      <c r="V987004"/>
    </row>
    <row r="987005" spans="1:22">
      <c r="A987005"/>
      <c r="B987005"/>
      <c r="C987005"/>
      <c r="D987005"/>
      <c r="E987005"/>
      <c r="F987005"/>
      <c r="G987005"/>
      <c r="H987005"/>
      <c r="I987005"/>
      <c r="J987005"/>
      <c r="K987005"/>
      <c r="L987005"/>
      <c r="M987005"/>
      <c r="N987005"/>
      <c r="O987005"/>
      <c r="P987005"/>
      <c r="Q987005"/>
      <c r="R987005"/>
      <c r="S987005"/>
      <c r="T987005"/>
      <c r="U987005"/>
      <c r="V987005"/>
    </row>
    <row r="987006" spans="1:22">
      <c r="A987006"/>
      <c r="B987006"/>
      <c r="C987006"/>
      <c r="D987006"/>
      <c r="E987006"/>
      <c r="F987006"/>
      <c r="G987006"/>
      <c r="H987006"/>
      <c r="I987006"/>
      <c r="J987006"/>
      <c r="K987006"/>
      <c r="L987006"/>
      <c r="M987006"/>
      <c r="N987006"/>
      <c r="O987006"/>
      <c r="P987006"/>
      <c r="Q987006"/>
      <c r="R987006"/>
      <c r="S987006"/>
      <c r="T987006"/>
      <c r="U987006"/>
      <c r="V987006"/>
    </row>
    <row r="987007" spans="1:22">
      <c r="A987007"/>
      <c r="B987007"/>
      <c r="C987007"/>
      <c r="D987007"/>
      <c r="E987007"/>
      <c r="F987007"/>
      <c r="G987007"/>
      <c r="H987007"/>
      <c r="I987007"/>
      <c r="J987007"/>
      <c r="K987007"/>
      <c r="L987007"/>
      <c r="M987007"/>
      <c r="N987007"/>
      <c r="O987007"/>
      <c r="P987007"/>
      <c r="Q987007"/>
      <c r="R987007"/>
      <c r="S987007"/>
      <c r="T987007"/>
      <c r="U987007"/>
      <c r="V987007"/>
    </row>
    <row r="987008" spans="1:22">
      <c r="A987008"/>
      <c r="B987008"/>
      <c r="C987008"/>
      <c r="D987008"/>
      <c r="E987008"/>
      <c r="F987008"/>
      <c r="G987008"/>
      <c r="H987008"/>
      <c r="I987008"/>
      <c r="J987008"/>
      <c r="K987008"/>
      <c r="L987008"/>
      <c r="M987008"/>
      <c r="N987008"/>
      <c r="O987008"/>
      <c r="P987008"/>
      <c r="Q987008"/>
      <c r="R987008"/>
      <c r="S987008"/>
      <c r="T987008"/>
      <c r="U987008"/>
      <c r="V987008"/>
    </row>
    <row r="987009" spans="1:22">
      <c r="A987009"/>
      <c r="B987009"/>
      <c r="C987009"/>
      <c r="D987009"/>
      <c r="E987009"/>
      <c r="F987009"/>
      <c r="G987009"/>
      <c r="H987009"/>
      <c r="I987009"/>
      <c r="J987009"/>
      <c r="K987009"/>
      <c r="L987009"/>
      <c r="M987009"/>
      <c r="N987009"/>
      <c r="O987009"/>
      <c r="P987009"/>
      <c r="Q987009"/>
      <c r="R987009"/>
      <c r="S987009"/>
      <c r="T987009"/>
      <c r="U987009"/>
      <c r="V987009"/>
    </row>
    <row r="987010" spans="1:22">
      <c r="A987010"/>
      <c r="B987010"/>
      <c r="C987010"/>
      <c r="D987010"/>
      <c r="E987010"/>
      <c r="F987010"/>
      <c r="G987010"/>
      <c r="H987010"/>
      <c r="I987010"/>
      <c r="J987010"/>
      <c r="K987010"/>
      <c r="L987010"/>
      <c r="M987010"/>
      <c r="N987010"/>
      <c r="O987010"/>
      <c r="P987010"/>
      <c r="Q987010"/>
      <c r="R987010"/>
      <c r="S987010"/>
      <c r="T987010"/>
      <c r="U987010"/>
      <c r="V987010"/>
    </row>
    <row r="987011" spans="1:22">
      <c r="A987011"/>
      <c r="B987011"/>
      <c r="C987011"/>
      <c r="D987011"/>
      <c r="E987011"/>
      <c r="F987011"/>
      <c r="G987011"/>
      <c r="H987011"/>
      <c r="I987011"/>
      <c r="J987011"/>
      <c r="K987011"/>
      <c r="L987011"/>
      <c r="M987011"/>
      <c r="N987011"/>
      <c r="O987011"/>
      <c r="P987011"/>
      <c r="Q987011"/>
      <c r="R987011"/>
      <c r="S987011"/>
      <c r="T987011"/>
      <c r="U987011"/>
      <c r="V987011"/>
    </row>
    <row r="987012" spans="1:22">
      <c r="A987012"/>
      <c r="B987012"/>
      <c r="C987012"/>
      <c r="D987012"/>
      <c r="E987012"/>
      <c r="F987012"/>
      <c r="G987012"/>
      <c r="H987012"/>
      <c r="I987012"/>
      <c r="J987012"/>
      <c r="K987012"/>
      <c r="L987012"/>
      <c r="M987012"/>
      <c r="N987012"/>
      <c r="O987012"/>
      <c r="P987012"/>
      <c r="Q987012"/>
      <c r="R987012"/>
      <c r="S987012"/>
      <c r="T987012"/>
      <c r="U987012"/>
      <c r="V987012"/>
    </row>
    <row r="987013" spans="1:22">
      <c r="A987013"/>
      <c r="B987013"/>
      <c r="C987013"/>
      <c r="D987013"/>
      <c r="E987013"/>
      <c r="F987013"/>
      <c r="G987013"/>
      <c r="H987013"/>
      <c r="I987013"/>
      <c r="J987013"/>
      <c r="K987013"/>
      <c r="L987013"/>
      <c r="M987013"/>
      <c r="N987013"/>
      <c r="O987013"/>
      <c r="P987013"/>
      <c r="Q987013"/>
      <c r="R987013"/>
      <c r="S987013"/>
      <c r="T987013"/>
      <c r="U987013"/>
      <c r="V987013"/>
    </row>
    <row r="987014" spans="1:22">
      <c r="A987014"/>
      <c r="B987014"/>
      <c r="C987014"/>
      <c r="D987014"/>
      <c r="E987014"/>
      <c r="F987014"/>
      <c r="G987014"/>
      <c r="H987014"/>
      <c r="I987014"/>
      <c r="J987014"/>
      <c r="K987014"/>
      <c r="L987014"/>
      <c r="M987014"/>
      <c r="N987014"/>
      <c r="O987014"/>
      <c r="P987014"/>
      <c r="Q987014"/>
      <c r="R987014"/>
      <c r="S987014"/>
      <c r="T987014"/>
      <c r="U987014"/>
      <c r="V987014"/>
    </row>
    <row r="987015" spans="1:22">
      <c r="A987015"/>
      <c r="B987015"/>
      <c r="C987015"/>
      <c r="D987015"/>
      <c r="E987015"/>
      <c r="F987015"/>
      <c r="G987015"/>
      <c r="H987015"/>
      <c r="I987015"/>
      <c r="J987015"/>
      <c r="K987015"/>
      <c r="L987015"/>
      <c r="M987015"/>
      <c r="N987015"/>
      <c r="O987015"/>
      <c r="P987015"/>
      <c r="Q987015"/>
      <c r="R987015"/>
      <c r="S987015"/>
      <c r="T987015"/>
      <c r="U987015"/>
      <c r="V987015"/>
    </row>
    <row r="987016" spans="1:22">
      <c r="A987016"/>
      <c r="B987016"/>
      <c r="C987016"/>
      <c r="D987016"/>
      <c r="E987016"/>
      <c r="F987016"/>
      <c r="G987016"/>
      <c r="H987016"/>
      <c r="I987016"/>
      <c r="J987016"/>
      <c r="K987016"/>
      <c r="L987016"/>
      <c r="M987016"/>
      <c r="N987016"/>
      <c r="O987016"/>
      <c r="P987016"/>
      <c r="Q987016"/>
      <c r="R987016"/>
      <c r="S987016"/>
      <c r="T987016"/>
      <c r="U987016"/>
      <c r="V987016"/>
    </row>
    <row r="987017" spans="1:22">
      <c r="A987017"/>
      <c r="B987017"/>
      <c r="C987017"/>
      <c r="D987017"/>
      <c r="E987017"/>
      <c r="F987017"/>
      <c r="G987017"/>
      <c r="H987017"/>
      <c r="I987017"/>
      <c r="J987017"/>
      <c r="K987017"/>
      <c r="L987017"/>
      <c r="M987017"/>
      <c r="N987017"/>
      <c r="O987017"/>
      <c r="P987017"/>
      <c r="Q987017"/>
      <c r="R987017"/>
      <c r="S987017"/>
      <c r="T987017"/>
      <c r="U987017"/>
      <c r="V987017"/>
    </row>
    <row r="987018" spans="1:22">
      <c r="A987018"/>
      <c r="B987018"/>
      <c r="C987018"/>
      <c r="D987018"/>
      <c r="E987018"/>
      <c r="F987018"/>
      <c r="G987018"/>
      <c r="H987018"/>
      <c r="I987018"/>
      <c r="J987018"/>
      <c r="K987018"/>
      <c r="L987018"/>
      <c r="M987018"/>
      <c r="N987018"/>
      <c r="O987018"/>
      <c r="P987018"/>
      <c r="Q987018"/>
      <c r="R987018"/>
      <c r="S987018"/>
      <c r="T987018"/>
      <c r="U987018"/>
      <c r="V987018"/>
    </row>
    <row r="987019" spans="1:22">
      <c r="A987019"/>
      <c r="B987019"/>
      <c r="C987019"/>
      <c r="D987019"/>
      <c r="E987019"/>
      <c r="F987019"/>
      <c r="G987019"/>
      <c r="H987019"/>
      <c r="I987019"/>
      <c r="J987019"/>
      <c r="K987019"/>
      <c r="L987019"/>
      <c r="M987019"/>
      <c r="N987019"/>
      <c r="O987019"/>
      <c r="P987019"/>
      <c r="Q987019"/>
      <c r="R987019"/>
      <c r="S987019"/>
      <c r="T987019"/>
      <c r="U987019"/>
      <c r="V987019"/>
    </row>
    <row r="987020" spans="1:22">
      <c r="A987020"/>
      <c r="B987020"/>
      <c r="C987020"/>
      <c r="D987020"/>
      <c r="E987020"/>
      <c r="F987020"/>
      <c r="G987020"/>
      <c r="H987020"/>
      <c r="I987020"/>
      <c r="J987020"/>
      <c r="K987020"/>
      <c r="L987020"/>
      <c r="M987020"/>
      <c r="N987020"/>
      <c r="O987020"/>
      <c r="P987020"/>
      <c r="Q987020"/>
      <c r="R987020"/>
      <c r="S987020"/>
      <c r="T987020"/>
      <c r="U987020"/>
      <c r="V987020"/>
    </row>
    <row r="987021" spans="1:22">
      <c r="A987021"/>
      <c r="B987021"/>
      <c r="C987021"/>
      <c r="D987021"/>
      <c r="E987021"/>
      <c r="F987021"/>
      <c r="G987021"/>
      <c r="H987021"/>
      <c r="I987021"/>
      <c r="J987021"/>
      <c r="K987021"/>
      <c r="L987021"/>
      <c r="M987021"/>
      <c r="N987021"/>
      <c r="O987021"/>
      <c r="P987021"/>
      <c r="Q987021"/>
      <c r="R987021"/>
      <c r="S987021"/>
      <c r="T987021"/>
      <c r="U987021"/>
      <c r="V987021"/>
    </row>
    <row r="987022" spans="1:22">
      <c r="A987022"/>
      <c r="B987022"/>
      <c r="C987022"/>
      <c r="D987022"/>
      <c r="E987022"/>
      <c r="F987022"/>
      <c r="G987022"/>
      <c r="H987022"/>
      <c r="I987022"/>
      <c r="J987022"/>
      <c r="K987022"/>
      <c r="L987022"/>
      <c r="M987022"/>
      <c r="N987022"/>
      <c r="O987022"/>
      <c r="P987022"/>
      <c r="Q987022"/>
      <c r="R987022"/>
      <c r="S987022"/>
      <c r="T987022"/>
      <c r="U987022"/>
      <c r="V987022"/>
    </row>
    <row r="987023" spans="1:22">
      <c r="A987023"/>
      <c r="B987023"/>
      <c r="C987023"/>
      <c r="D987023"/>
      <c r="E987023"/>
      <c r="F987023"/>
      <c r="G987023"/>
      <c r="H987023"/>
      <c r="I987023"/>
      <c r="J987023"/>
      <c r="K987023"/>
      <c r="L987023"/>
      <c r="M987023"/>
      <c r="N987023"/>
      <c r="O987023"/>
      <c r="P987023"/>
      <c r="Q987023"/>
      <c r="R987023"/>
      <c r="S987023"/>
      <c r="T987023"/>
      <c r="U987023"/>
      <c r="V987023"/>
    </row>
    <row r="987024" spans="1:22">
      <c r="A987024"/>
      <c r="B987024"/>
      <c r="C987024"/>
      <c r="D987024"/>
      <c r="E987024"/>
      <c r="F987024"/>
      <c r="G987024"/>
      <c r="H987024"/>
      <c r="I987024"/>
      <c r="J987024"/>
      <c r="K987024"/>
      <c r="L987024"/>
      <c r="M987024"/>
      <c r="N987024"/>
      <c r="O987024"/>
      <c r="P987024"/>
      <c r="Q987024"/>
      <c r="R987024"/>
      <c r="S987024"/>
      <c r="T987024"/>
      <c r="U987024"/>
      <c r="V987024"/>
    </row>
    <row r="987025" spans="1:22">
      <c r="A987025"/>
      <c r="B987025"/>
      <c r="C987025"/>
      <c r="D987025"/>
      <c r="E987025"/>
      <c r="F987025"/>
      <c r="G987025"/>
      <c r="H987025"/>
      <c r="I987025"/>
      <c r="J987025"/>
      <c r="K987025"/>
      <c r="L987025"/>
      <c r="M987025"/>
      <c r="N987025"/>
      <c r="O987025"/>
      <c r="P987025"/>
      <c r="Q987025"/>
      <c r="R987025"/>
      <c r="S987025"/>
      <c r="T987025"/>
      <c r="U987025"/>
      <c r="V987025"/>
    </row>
    <row r="987026" spans="1:22">
      <c r="A987026"/>
      <c r="B987026"/>
      <c r="C987026"/>
      <c r="D987026"/>
      <c r="E987026"/>
      <c r="F987026"/>
      <c r="G987026"/>
      <c r="H987026"/>
      <c r="I987026"/>
      <c r="J987026"/>
      <c r="K987026"/>
      <c r="L987026"/>
      <c r="M987026"/>
      <c r="N987026"/>
      <c r="O987026"/>
      <c r="P987026"/>
      <c r="Q987026"/>
      <c r="R987026"/>
      <c r="S987026"/>
      <c r="T987026"/>
      <c r="U987026"/>
      <c r="V987026"/>
    </row>
    <row r="987027" spans="1:22">
      <c r="A987027"/>
      <c r="B987027"/>
      <c r="C987027"/>
      <c r="D987027"/>
      <c r="E987027"/>
      <c r="F987027"/>
      <c r="G987027"/>
      <c r="H987027"/>
      <c r="I987027"/>
      <c r="J987027"/>
      <c r="K987027"/>
      <c r="L987027"/>
      <c r="M987027"/>
      <c r="N987027"/>
      <c r="O987027"/>
      <c r="P987027"/>
      <c r="Q987027"/>
      <c r="R987027"/>
      <c r="S987027"/>
      <c r="T987027"/>
      <c r="U987027"/>
      <c r="V987027"/>
    </row>
    <row r="987028" spans="1:22">
      <c r="A987028"/>
      <c r="B987028"/>
      <c r="C987028"/>
      <c r="D987028"/>
      <c r="E987028"/>
      <c r="F987028"/>
      <c r="G987028"/>
      <c r="H987028"/>
      <c r="I987028"/>
      <c r="J987028"/>
      <c r="K987028"/>
      <c r="L987028"/>
      <c r="M987028"/>
      <c r="N987028"/>
      <c r="O987028"/>
      <c r="P987028"/>
      <c r="Q987028"/>
      <c r="R987028"/>
      <c r="S987028"/>
      <c r="T987028"/>
      <c r="U987028"/>
      <c r="V987028"/>
    </row>
    <row r="987029" spans="1:22">
      <c r="A987029"/>
      <c r="B987029"/>
      <c r="C987029"/>
      <c r="D987029"/>
      <c r="E987029"/>
      <c r="F987029"/>
      <c r="G987029"/>
      <c r="H987029"/>
      <c r="I987029"/>
      <c r="J987029"/>
      <c r="K987029"/>
      <c r="L987029"/>
      <c r="M987029"/>
      <c r="N987029"/>
      <c r="O987029"/>
      <c r="P987029"/>
      <c r="Q987029"/>
      <c r="R987029"/>
      <c r="S987029"/>
      <c r="T987029"/>
      <c r="U987029"/>
      <c r="V987029"/>
    </row>
    <row r="987030" spans="1:22">
      <c r="A987030"/>
      <c r="B987030"/>
      <c r="C987030"/>
      <c r="D987030"/>
      <c r="E987030"/>
      <c r="F987030"/>
      <c r="G987030"/>
      <c r="H987030"/>
      <c r="I987030"/>
      <c r="J987030"/>
      <c r="K987030"/>
      <c r="L987030"/>
      <c r="M987030"/>
      <c r="N987030"/>
      <c r="O987030"/>
      <c r="P987030"/>
      <c r="Q987030"/>
      <c r="R987030"/>
      <c r="S987030"/>
      <c r="T987030"/>
      <c r="U987030"/>
      <c r="V987030"/>
    </row>
    <row r="987031" spans="1:22">
      <c r="A987031"/>
      <c r="B987031"/>
      <c r="C987031"/>
      <c r="D987031"/>
      <c r="E987031"/>
      <c r="F987031"/>
      <c r="G987031"/>
      <c r="H987031"/>
      <c r="I987031"/>
      <c r="J987031"/>
      <c r="K987031"/>
      <c r="L987031"/>
      <c r="M987031"/>
      <c r="N987031"/>
      <c r="O987031"/>
      <c r="P987031"/>
      <c r="Q987031"/>
      <c r="R987031"/>
      <c r="S987031"/>
      <c r="T987031"/>
      <c r="U987031"/>
      <c r="V987031"/>
    </row>
    <row r="987032" spans="1:22">
      <c r="A987032"/>
      <c r="B987032"/>
      <c r="C987032"/>
      <c r="D987032"/>
      <c r="E987032"/>
      <c r="F987032"/>
      <c r="G987032"/>
      <c r="H987032"/>
      <c r="I987032"/>
      <c r="J987032"/>
      <c r="K987032"/>
      <c r="L987032"/>
      <c r="M987032"/>
      <c r="N987032"/>
      <c r="O987032"/>
      <c r="P987032"/>
      <c r="Q987032"/>
      <c r="R987032"/>
      <c r="S987032"/>
      <c r="T987032"/>
      <c r="U987032"/>
      <c r="V987032"/>
    </row>
    <row r="987033" spans="1:22">
      <c r="A987033"/>
      <c r="B987033"/>
      <c r="C987033"/>
      <c r="D987033"/>
      <c r="E987033"/>
      <c r="F987033"/>
      <c r="G987033"/>
      <c r="H987033"/>
      <c r="I987033"/>
      <c r="J987033"/>
      <c r="K987033"/>
      <c r="L987033"/>
      <c r="M987033"/>
      <c r="N987033"/>
      <c r="O987033"/>
      <c r="P987033"/>
      <c r="Q987033"/>
      <c r="R987033"/>
      <c r="S987033"/>
      <c r="T987033"/>
      <c r="U987033"/>
      <c r="V987033"/>
    </row>
    <row r="987034" spans="1:22">
      <c r="A987034"/>
      <c r="B987034"/>
      <c r="C987034"/>
      <c r="D987034"/>
      <c r="E987034"/>
      <c r="F987034"/>
      <c r="G987034"/>
      <c r="H987034"/>
      <c r="I987034"/>
      <c r="J987034"/>
      <c r="K987034"/>
      <c r="L987034"/>
      <c r="M987034"/>
      <c r="N987034"/>
      <c r="O987034"/>
      <c r="P987034"/>
      <c r="Q987034"/>
      <c r="R987034"/>
      <c r="S987034"/>
      <c r="T987034"/>
      <c r="U987034"/>
      <c r="V987034"/>
    </row>
    <row r="987035" spans="1:22">
      <c r="A987035"/>
      <c r="B987035"/>
      <c r="C987035"/>
      <c r="D987035"/>
      <c r="E987035"/>
      <c r="F987035"/>
      <c r="G987035"/>
      <c r="H987035"/>
      <c r="I987035"/>
      <c r="J987035"/>
      <c r="K987035"/>
      <c r="L987035"/>
      <c r="M987035"/>
      <c r="N987035"/>
      <c r="O987035"/>
      <c r="P987035"/>
      <c r="Q987035"/>
      <c r="R987035"/>
      <c r="S987035"/>
      <c r="T987035"/>
      <c r="U987035"/>
      <c r="V987035"/>
    </row>
    <row r="987036" spans="1:22">
      <c r="A987036"/>
      <c r="B987036"/>
      <c r="C987036"/>
      <c r="D987036"/>
      <c r="E987036"/>
      <c r="F987036"/>
      <c r="G987036"/>
      <c r="H987036"/>
      <c r="I987036"/>
      <c r="J987036"/>
      <c r="K987036"/>
      <c r="L987036"/>
      <c r="M987036"/>
      <c r="N987036"/>
      <c r="O987036"/>
      <c r="P987036"/>
      <c r="Q987036"/>
      <c r="R987036"/>
      <c r="S987036"/>
      <c r="T987036"/>
      <c r="U987036"/>
      <c r="V987036"/>
    </row>
    <row r="987037" spans="1:22">
      <c r="A987037"/>
      <c r="B987037"/>
      <c r="C987037"/>
      <c r="D987037"/>
      <c r="E987037"/>
      <c r="F987037"/>
      <c r="G987037"/>
      <c r="H987037"/>
      <c r="I987037"/>
      <c r="J987037"/>
      <c r="K987037"/>
      <c r="L987037"/>
      <c r="M987037"/>
      <c r="N987037"/>
      <c r="O987037"/>
      <c r="P987037"/>
      <c r="Q987037"/>
      <c r="R987037"/>
      <c r="S987037"/>
      <c r="T987037"/>
      <c r="U987037"/>
      <c r="V987037"/>
    </row>
    <row r="987038" spans="1:22">
      <c r="A987038"/>
      <c r="B987038"/>
      <c r="C987038"/>
      <c r="D987038"/>
      <c r="E987038"/>
      <c r="F987038"/>
      <c r="G987038"/>
      <c r="H987038"/>
      <c r="I987038"/>
      <c r="J987038"/>
      <c r="K987038"/>
      <c r="L987038"/>
      <c r="M987038"/>
      <c r="N987038"/>
      <c r="O987038"/>
      <c r="P987038"/>
      <c r="Q987038"/>
      <c r="R987038"/>
      <c r="S987038"/>
      <c r="T987038"/>
      <c r="U987038"/>
      <c r="V987038"/>
    </row>
    <row r="987039" spans="1:22">
      <c r="A987039"/>
      <c r="B987039"/>
      <c r="C987039"/>
      <c r="D987039"/>
      <c r="E987039"/>
      <c r="F987039"/>
      <c r="G987039"/>
      <c r="H987039"/>
      <c r="I987039"/>
      <c r="J987039"/>
      <c r="K987039"/>
      <c r="L987039"/>
      <c r="M987039"/>
      <c r="N987039"/>
      <c r="O987039"/>
      <c r="P987039"/>
      <c r="Q987039"/>
      <c r="R987039"/>
      <c r="S987039"/>
      <c r="T987039"/>
      <c r="U987039"/>
      <c r="V987039"/>
    </row>
    <row r="987040" spans="1:22">
      <c r="A987040"/>
      <c r="B987040"/>
      <c r="C987040"/>
      <c r="D987040"/>
      <c r="E987040"/>
      <c r="F987040"/>
      <c r="G987040"/>
      <c r="H987040"/>
      <c r="I987040"/>
      <c r="J987040"/>
      <c r="K987040"/>
      <c r="L987040"/>
      <c r="M987040"/>
      <c r="N987040"/>
      <c r="O987040"/>
      <c r="P987040"/>
      <c r="Q987040"/>
      <c r="R987040"/>
      <c r="S987040"/>
      <c r="T987040"/>
      <c r="U987040"/>
      <c r="V987040"/>
    </row>
    <row r="987041" spans="1:22">
      <c r="A987041"/>
      <c r="B987041"/>
      <c r="C987041"/>
      <c r="D987041"/>
      <c r="E987041"/>
      <c r="F987041"/>
      <c r="G987041"/>
      <c r="H987041"/>
      <c r="I987041"/>
      <c r="J987041"/>
      <c r="K987041"/>
      <c r="L987041"/>
      <c r="M987041"/>
      <c r="N987041"/>
      <c r="O987041"/>
      <c r="P987041"/>
      <c r="Q987041"/>
      <c r="R987041"/>
      <c r="S987041"/>
      <c r="T987041"/>
      <c r="U987041"/>
      <c r="V987041"/>
    </row>
    <row r="987042" spans="1:22">
      <c r="A987042"/>
      <c r="B987042"/>
      <c r="C987042"/>
      <c r="D987042"/>
      <c r="E987042"/>
      <c r="F987042"/>
      <c r="G987042"/>
      <c r="H987042"/>
      <c r="I987042"/>
      <c r="J987042"/>
      <c r="K987042"/>
      <c r="L987042"/>
      <c r="M987042"/>
      <c r="N987042"/>
      <c r="O987042"/>
      <c r="P987042"/>
      <c r="Q987042"/>
      <c r="R987042"/>
      <c r="S987042"/>
      <c r="T987042"/>
      <c r="U987042"/>
      <c r="V987042"/>
    </row>
    <row r="987043" spans="1:22">
      <c r="A987043"/>
      <c r="B987043"/>
      <c r="C987043"/>
      <c r="D987043"/>
      <c r="E987043"/>
      <c r="F987043"/>
      <c r="G987043"/>
      <c r="H987043"/>
      <c r="I987043"/>
      <c r="J987043"/>
      <c r="K987043"/>
      <c r="L987043"/>
      <c r="M987043"/>
      <c r="N987043"/>
      <c r="O987043"/>
      <c r="P987043"/>
      <c r="Q987043"/>
      <c r="R987043"/>
      <c r="S987043"/>
      <c r="T987043"/>
      <c r="U987043"/>
      <c r="V987043"/>
    </row>
    <row r="987044" spans="1:22">
      <c r="A987044"/>
      <c r="B987044"/>
      <c r="C987044"/>
      <c r="D987044"/>
      <c r="E987044"/>
      <c r="F987044"/>
      <c r="G987044"/>
      <c r="H987044"/>
      <c r="I987044"/>
      <c r="J987044"/>
      <c r="K987044"/>
      <c r="L987044"/>
      <c r="M987044"/>
      <c r="N987044"/>
      <c r="O987044"/>
      <c r="P987044"/>
      <c r="Q987044"/>
      <c r="R987044"/>
      <c r="S987044"/>
      <c r="T987044"/>
      <c r="U987044"/>
      <c r="V987044"/>
    </row>
    <row r="987045" spans="1:22">
      <c r="A987045"/>
      <c r="B987045"/>
      <c r="C987045"/>
      <c r="D987045"/>
      <c r="E987045"/>
      <c r="F987045"/>
      <c r="G987045"/>
      <c r="H987045"/>
      <c r="I987045"/>
      <c r="J987045"/>
      <c r="K987045"/>
      <c r="L987045"/>
      <c r="M987045"/>
      <c r="N987045"/>
      <c r="O987045"/>
      <c r="P987045"/>
      <c r="Q987045"/>
      <c r="R987045"/>
      <c r="S987045"/>
      <c r="T987045"/>
      <c r="U987045"/>
      <c r="V987045"/>
    </row>
    <row r="987046" spans="1:22">
      <c r="A987046"/>
      <c r="B987046"/>
      <c r="C987046"/>
      <c r="D987046"/>
      <c r="E987046"/>
      <c r="F987046"/>
      <c r="G987046"/>
      <c r="H987046"/>
      <c r="I987046"/>
      <c r="J987046"/>
      <c r="K987046"/>
      <c r="L987046"/>
      <c r="M987046"/>
      <c r="N987046"/>
      <c r="O987046"/>
      <c r="P987046"/>
      <c r="Q987046"/>
      <c r="R987046"/>
      <c r="S987046"/>
      <c r="T987046"/>
      <c r="U987046"/>
      <c r="V987046"/>
    </row>
    <row r="987047" spans="1:22">
      <c r="A987047"/>
      <c r="B987047"/>
      <c r="C987047"/>
      <c r="D987047"/>
      <c r="E987047"/>
      <c r="F987047"/>
      <c r="G987047"/>
      <c r="H987047"/>
      <c r="I987047"/>
      <c r="J987047"/>
      <c r="K987047"/>
      <c r="L987047"/>
      <c r="M987047"/>
      <c r="N987047"/>
      <c r="O987047"/>
      <c r="P987047"/>
      <c r="Q987047"/>
      <c r="R987047"/>
      <c r="S987047"/>
      <c r="T987047"/>
      <c r="U987047"/>
      <c r="V987047"/>
    </row>
    <row r="987048" spans="1:22">
      <c r="A987048"/>
      <c r="B987048"/>
      <c r="C987048"/>
      <c r="D987048"/>
      <c r="E987048"/>
      <c r="F987048"/>
      <c r="G987048"/>
      <c r="H987048"/>
      <c r="I987048"/>
      <c r="J987048"/>
      <c r="K987048"/>
      <c r="L987048"/>
      <c r="M987048"/>
      <c r="N987048"/>
      <c r="O987048"/>
      <c r="P987048"/>
      <c r="Q987048"/>
      <c r="R987048"/>
      <c r="S987048"/>
      <c r="T987048"/>
      <c r="U987048"/>
      <c r="V987048"/>
    </row>
    <row r="987049" spans="1:22">
      <c r="A987049"/>
      <c r="B987049"/>
      <c r="C987049"/>
      <c r="D987049"/>
      <c r="E987049"/>
      <c r="F987049"/>
      <c r="G987049"/>
      <c r="H987049"/>
      <c r="I987049"/>
      <c r="J987049"/>
      <c r="K987049"/>
      <c r="L987049"/>
      <c r="M987049"/>
      <c r="N987049"/>
      <c r="O987049"/>
      <c r="P987049"/>
      <c r="Q987049"/>
      <c r="R987049"/>
      <c r="S987049"/>
      <c r="T987049"/>
      <c r="U987049"/>
      <c r="V987049"/>
    </row>
    <row r="987050" spans="1:22">
      <c r="A987050"/>
      <c r="B987050"/>
      <c r="C987050"/>
      <c r="D987050"/>
      <c r="E987050"/>
      <c r="F987050"/>
      <c r="G987050"/>
      <c r="H987050"/>
      <c r="I987050"/>
      <c r="J987050"/>
      <c r="K987050"/>
      <c r="L987050"/>
      <c r="M987050"/>
      <c r="N987050"/>
      <c r="O987050"/>
      <c r="P987050"/>
      <c r="Q987050"/>
      <c r="R987050"/>
      <c r="S987050"/>
      <c r="T987050"/>
      <c r="U987050"/>
      <c r="V987050"/>
    </row>
    <row r="987051" spans="1:22">
      <c r="A987051"/>
      <c r="B987051"/>
      <c r="C987051"/>
      <c r="D987051"/>
      <c r="E987051"/>
      <c r="F987051"/>
      <c r="G987051"/>
      <c r="H987051"/>
      <c r="I987051"/>
      <c r="J987051"/>
      <c r="K987051"/>
      <c r="L987051"/>
      <c r="M987051"/>
      <c r="N987051"/>
      <c r="O987051"/>
      <c r="P987051"/>
      <c r="Q987051"/>
      <c r="R987051"/>
      <c r="S987051"/>
      <c r="T987051"/>
      <c r="U987051"/>
      <c r="V987051"/>
    </row>
    <row r="987052" spans="1:22">
      <c r="A987052"/>
      <c r="B987052"/>
      <c r="C987052"/>
      <c r="D987052"/>
      <c r="E987052"/>
      <c r="F987052"/>
      <c r="G987052"/>
      <c r="H987052"/>
      <c r="I987052"/>
      <c r="J987052"/>
      <c r="K987052"/>
      <c r="L987052"/>
      <c r="M987052"/>
      <c r="N987052"/>
      <c r="O987052"/>
      <c r="P987052"/>
      <c r="Q987052"/>
      <c r="R987052"/>
      <c r="S987052"/>
      <c r="T987052"/>
      <c r="U987052"/>
      <c r="V987052"/>
    </row>
    <row r="987053" spans="1:22">
      <c r="A987053"/>
      <c r="B987053"/>
      <c r="C987053"/>
      <c r="D987053"/>
      <c r="E987053"/>
      <c r="F987053"/>
      <c r="G987053"/>
      <c r="H987053"/>
      <c r="I987053"/>
      <c r="J987053"/>
      <c r="K987053"/>
      <c r="L987053"/>
      <c r="M987053"/>
      <c r="N987053"/>
      <c r="O987053"/>
      <c r="P987053"/>
      <c r="Q987053"/>
      <c r="R987053"/>
      <c r="S987053"/>
      <c r="T987053"/>
      <c r="U987053"/>
      <c r="V987053"/>
    </row>
    <row r="987054" spans="1:22">
      <c r="A987054"/>
      <c r="B987054"/>
      <c r="C987054"/>
      <c r="D987054"/>
      <c r="E987054"/>
      <c r="F987054"/>
      <c r="G987054"/>
      <c r="H987054"/>
      <c r="I987054"/>
      <c r="J987054"/>
      <c r="K987054"/>
      <c r="L987054"/>
      <c r="M987054"/>
      <c r="N987054"/>
      <c r="O987054"/>
      <c r="P987054"/>
      <c r="Q987054"/>
      <c r="R987054"/>
      <c r="S987054"/>
      <c r="T987054"/>
      <c r="U987054"/>
      <c r="V987054"/>
    </row>
    <row r="987055" spans="1:22">
      <c r="A987055"/>
      <c r="B987055"/>
      <c r="C987055"/>
      <c r="D987055"/>
      <c r="E987055"/>
      <c r="F987055"/>
      <c r="G987055"/>
      <c r="H987055"/>
      <c r="I987055"/>
      <c r="J987055"/>
      <c r="K987055"/>
      <c r="L987055"/>
      <c r="M987055"/>
      <c r="N987055"/>
      <c r="O987055"/>
      <c r="P987055"/>
      <c r="Q987055"/>
      <c r="R987055"/>
      <c r="S987055"/>
      <c r="T987055"/>
      <c r="U987055"/>
      <c r="V987055"/>
    </row>
    <row r="987056" spans="1:22">
      <c r="A987056"/>
      <c r="B987056"/>
      <c r="C987056"/>
      <c r="D987056"/>
      <c r="E987056"/>
      <c r="F987056"/>
      <c r="G987056"/>
      <c r="H987056"/>
      <c r="I987056"/>
      <c r="J987056"/>
      <c r="K987056"/>
      <c r="L987056"/>
      <c r="M987056"/>
      <c r="N987056"/>
      <c r="O987056"/>
      <c r="P987056"/>
      <c r="Q987056"/>
      <c r="R987056"/>
      <c r="S987056"/>
      <c r="T987056"/>
      <c r="U987056"/>
      <c r="V987056"/>
    </row>
    <row r="987057" spans="1:22">
      <c r="A987057"/>
      <c r="B987057"/>
      <c r="C987057"/>
      <c r="D987057"/>
      <c r="E987057"/>
      <c r="F987057"/>
      <c r="G987057"/>
      <c r="H987057"/>
      <c r="I987057"/>
      <c r="J987057"/>
      <c r="K987057"/>
      <c r="L987057"/>
      <c r="M987057"/>
      <c r="N987057"/>
      <c r="O987057"/>
      <c r="P987057"/>
      <c r="Q987057"/>
      <c r="R987057"/>
      <c r="S987057"/>
      <c r="T987057"/>
      <c r="U987057"/>
      <c r="V987057"/>
    </row>
    <row r="987058" spans="1:22">
      <c r="A987058"/>
      <c r="B987058"/>
      <c r="C987058"/>
      <c r="D987058"/>
      <c r="E987058"/>
      <c r="F987058"/>
      <c r="G987058"/>
      <c r="H987058"/>
      <c r="I987058"/>
      <c r="J987058"/>
      <c r="K987058"/>
      <c r="L987058"/>
      <c r="M987058"/>
      <c r="N987058"/>
      <c r="O987058"/>
      <c r="P987058"/>
      <c r="Q987058"/>
      <c r="R987058"/>
      <c r="S987058"/>
      <c r="T987058"/>
      <c r="U987058"/>
      <c r="V987058"/>
    </row>
    <row r="987059" spans="1:22">
      <c r="A987059"/>
      <c r="B987059"/>
      <c r="C987059"/>
      <c r="D987059"/>
      <c r="E987059"/>
      <c r="F987059"/>
      <c r="G987059"/>
      <c r="H987059"/>
      <c r="I987059"/>
      <c r="J987059"/>
      <c r="K987059"/>
      <c r="L987059"/>
      <c r="M987059"/>
      <c r="N987059"/>
      <c r="O987059"/>
      <c r="P987059"/>
      <c r="Q987059"/>
      <c r="R987059"/>
      <c r="S987059"/>
      <c r="T987059"/>
      <c r="U987059"/>
      <c r="V987059"/>
    </row>
    <row r="987060" spans="1:22">
      <c r="A987060"/>
      <c r="B987060"/>
      <c r="C987060"/>
      <c r="D987060"/>
      <c r="E987060"/>
      <c r="F987060"/>
      <c r="G987060"/>
      <c r="H987060"/>
      <c r="I987060"/>
      <c r="J987060"/>
      <c r="K987060"/>
      <c r="L987060"/>
      <c r="M987060"/>
      <c r="N987060"/>
      <c r="O987060"/>
      <c r="P987060"/>
      <c r="Q987060"/>
      <c r="R987060"/>
      <c r="S987060"/>
      <c r="T987060"/>
      <c r="U987060"/>
      <c r="V987060"/>
    </row>
    <row r="987061" spans="1:22">
      <c r="A987061"/>
      <c r="B987061"/>
      <c r="C987061"/>
      <c r="D987061"/>
      <c r="E987061"/>
      <c r="F987061"/>
      <c r="G987061"/>
      <c r="H987061"/>
      <c r="I987061"/>
      <c r="J987061"/>
      <c r="K987061"/>
      <c r="L987061"/>
      <c r="M987061"/>
      <c r="N987061"/>
      <c r="O987061"/>
      <c r="P987061"/>
      <c r="Q987061"/>
      <c r="R987061"/>
      <c r="S987061"/>
      <c r="T987061"/>
      <c r="U987061"/>
      <c r="V987061"/>
    </row>
    <row r="987062" spans="1:22">
      <c r="A987062"/>
      <c r="B987062"/>
      <c r="C987062"/>
      <c r="D987062"/>
      <c r="E987062"/>
      <c r="F987062"/>
      <c r="G987062"/>
      <c r="H987062"/>
      <c r="I987062"/>
      <c r="J987062"/>
      <c r="K987062"/>
      <c r="L987062"/>
      <c r="M987062"/>
      <c r="N987062"/>
      <c r="O987062"/>
      <c r="P987062"/>
      <c r="Q987062"/>
      <c r="R987062"/>
      <c r="S987062"/>
      <c r="T987062"/>
      <c r="U987062"/>
      <c r="V987062"/>
    </row>
    <row r="987063" spans="1:22">
      <c r="A987063"/>
      <c r="B987063"/>
      <c r="C987063"/>
      <c r="D987063"/>
      <c r="E987063"/>
      <c r="F987063"/>
      <c r="G987063"/>
      <c r="H987063"/>
      <c r="I987063"/>
      <c r="J987063"/>
      <c r="K987063"/>
      <c r="L987063"/>
      <c r="M987063"/>
      <c r="N987063"/>
      <c r="O987063"/>
      <c r="P987063"/>
      <c r="Q987063"/>
      <c r="R987063"/>
      <c r="S987063"/>
      <c r="T987063"/>
      <c r="U987063"/>
      <c r="V987063"/>
    </row>
    <row r="987064" spans="1:22">
      <c r="A987064"/>
      <c r="B987064"/>
      <c r="C987064"/>
      <c r="D987064"/>
      <c r="E987064"/>
      <c r="F987064"/>
      <c r="G987064"/>
      <c r="H987064"/>
      <c r="I987064"/>
      <c r="J987064"/>
      <c r="K987064"/>
      <c r="L987064"/>
      <c r="M987064"/>
      <c r="N987064"/>
      <c r="O987064"/>
      <c r="P987064"/>
      <c r="Q987064"/>
      <c r="R987064"/>
      <c r="S987064"/>
      <c r="T987064"/>
      <c r="U987064"/>
      <c r="V987064"/>
    </row>
    <row r="987065" spans="1:22">
      <c r="A987065"/>
      <c r="B987065"/>
      <c r="C987065"/>
      <c r="D987065"/>
      <c r="E987065"/>
      <c r="F987065"/>
      <c r="G987065"/>
      <c r="H987065"/>
      <c r="I987065"/>
      <c r="J987065"/>
      <c r="K987065"/>
      <c r="L987065"/>
      <c r="M987065"/>
      <c r="N987065"/>
      <c r="O987065"/>
      <c r="P987065"/>
      <c r="Q987065"/>
      <c r="R987065"/>
      <c r="S987065"/>
      <c r="T987065"/>
      <c r="U987065"/>
      <c r="V987065"/>
    </row>
    <row r="987066" spans="1:22">
      <c r="A987066"/>
      <c r="B987066"/>
      <c r="C987066"/>
      <c r="D987066"/>
      <c r="E987066"/>
      <c r="F987066"/>
      <c r="G987066"/>
      <c r="H987066"/>
      <c r="I987066"/>
      <c r="J987066"/>
      <c r="K987066"/>
      <c r="L987066"/>
      <c r="M987066"/>
      <c r="N987066"/>
      <c r="O987066"/>
      <c r="P987066"/>
      <c r="Q987066"/>
      <c r="R987066"/>
      <c r="S987066"/>
      <c r="T987066"/>
      <c r="U987066"/>
      <c r="V987066"/>
    </row>
    <row r="987067" spans="1:22">
      <c r="A987067"/>
      <c r="B987067"/>
      <c r="C987067"/>
      <c r="D987067"/>
      <c r="E987067"/>
      <c r="F987067"/>
      <c r="G987067"/>
      <c r="H987067"/>
      <c r="I987067"/>
      <c r="J987067"/>
      <c r="K987067"/>
      <c r="L987067"/>
      <c r="M987067"/>
      <c r="N987067"/>
      <c r="O987067"/>
      <c r="P987067"/>
      <c r="Q987067"/>
      <c r="R987067"/>
      <c r="S987067"/>
      <c r="T987067"/>
      <c r="U987067"/>
      <c r="V987067"/>
    </row>
    <row r="987068" spans="1:22">
      <c r="A987068"/>
      <c r="B987068"/>
      <c r="C987068"/>
      <c r="D987068"/>
      <c r="E987068"/>
      <c r="F987068"/>
      <c r="G987068"/>
      <c r="H987068"/>
      <c r="I987068"/>
      <c r="J987068"/>
      <c r="K987068"/>
      <c r="L987068"/>
      <c r="M987068"/>
      <c r="N987068"/>
      <c r="O987068"/>
      <c r="P987068"/>
      <c r="Q987068"/>
      <c r="R987068"/>
      <c r="S987068"/>
      <c r="T987068"/>
      <c r="U987068"/>
      <c r="V987068"/>
    </row>
    <row r="987069" spans="1:22">
      <c r="A987069"/>
      <c r="B987069"/>
      <c r="C987069"/>
      <c r="D987069"/>
      <c r="E987069"/>
      <c r="F987069"/>
      <c r="G987069"/>
      <c r="H987069"/>
      <c r="I987069"/>
      <c r="J987069"/>
      <c r="K987069"/>
      <c r="L987069"/>
      <c r="M987069"/>
      <c r="N987069"/>
      <c r="O987069"/>
      <c r="P987069"/>
      <c r="Q987069"/>
      <c r="R987069"/>
      <c r="S987069"/>
      <c r="T987069"/>
      <c r="U987069"/>
      <c r="V987069"/>
    </row>
    <row r="987070" spans="1:22">
      <c r="A987070"/>
      <c r="B987070"/>
      <c r="C987070"/>
      <c r="D987070"/>
      <c r="E987070"/>
      <c r="F987070"/>
      <c r="G987070"/>
      <c r="H987070"/>
      <c r="I987070"/>
      <c r="J987070"/>
      <c r="K987070"/>
      <c r="L987070"/>
      <c r="M987070"/>
      <c r="N987070"/>
      <c r="O987070"/>
      <c r="P987070"/>
      <c r="Q987070"/>
      <c r="R987070"/>
      <c r="S987070"/>
      <c r="T987070"/>
      <c r="U987070"/>
      <c r="V987070"/>
    </row>
    <row r="987071" spans="1:22">
      <c r="A987071"/>
      <c r="B987071"/>
      <c r="C987071"/>
      <c r="D987071"/>
      <c r="E987071"/>
      <c r="F987071"/>
      <c r="G987071"/>
      <c r="H987071"/>
      <c r="I987071"/>
      <c r="J987071"/>
      <c r="K987071"/>
      <c r="L987071"/>
      <c r="M987071"/>
      <c r="N987071"/>
      <c r="O987071"/>
      <c r="P987071"/>
      <c r="Q987071"/>
      <c r="R987071"/>
      <c r="S987071"/>
      <c r="T987071"/>
      <c r="U987071"/>
      <c r="V987071"/>
    </row>
    <row r="987072" spans="1:22">
      <c r="A987072"/>
      <c r="B987072"/>
      <c r="C987072"/>
      <c r="D987072"/>
      <c r="E987072"/>
      <c r="F987072"/>
      <c r="G987072"/>
      <c r="H987072"/>
      <c r="I987072"/>
      <c r="J987072"/>
      <c r="K987072"/>
      <c r="L987072"/>
      <c r="M987072"/>
      <c r="N987072"/>
      <c r="O987072"/>
      <c r="P987072"/>
      <c r="Q987072"/>
      <c r="R987072"/>
      <c r="S987072"/>
      <c r="T987072"/>
      <c r="U987072"/>
      <c r="V987072"/>
    </row>
    <row r="987073" spans="1:22">
      <c r="A987073"/>
      <c r="B987073"/>
      <c r="C987073"/>
      <c r="D987073"/>
      <c r="E987073"/>
      <c r="F987073"/>
      <c r="G987073"/>
      <c r="H987073"/>
      <c r="I987073"/>
      <c r="J987073"/>
      <c r="K987073"/>
      <c r="L987073"/>
      <c r="M987073"/>
      <c r="N987073"/>
      <c r="O987073"/>
      <c r="P987073"/>
      <c r="Q987073"/>
      <c r="R987073"/>
      <c r="S987073"/>
      <c r="T987073"/>
      <c r="U987073"/>
      <c r="V987073"/>
    </row>
    <row r="987074" spans="1:22">
      <c r="A987074"/>
      <c r="B987074"/>
      <c r="C987074"/>
      <c r="D987074"/>
      <c r="E987074"/>
      <c r="F987074"/>
      <c r="G987074"/>
      <c r="H987074"/>
      <c r="I987074"/>
      <c r="J987074"/>
      <c r="K987074"/>
      <c r="L987074"/>
      <c r="M987074"/>
      <c r="N987074"/>
      <c r="O987074"/>
      <c r="P987074"/>
      <c r="Q987074"/>
      <c r="R987074"/>
      <c r="S987074"/>
      <c r="T987074"/>
      <c r="U987074"/>
      <c r="V987074"/>
    </row>
    <row r="987075" spans="1:22">
      <c r="A987075"/>
      <c r="B987075"/>
      <c r="C987075"/>
      <c r="D987075"/>
      <c r="E987075"/>
      <c r="F987075"/>
      <c r="G987075"/>
      <c r="H987075"/>
      <c r="I987075"/>
      <c r="J987075"/>
      <c r="K987075"/>
      <c r="L987075"/>
      <c r="M987075"/>
      <c r="N987075"/>
      <c r="O987075"/>
      <c r="P987075"/>
      <c r="Q987075"/>
      <c r="R987075"/>
      <c r="S987075"/>
      <c r="T987075"/>
      <c r="U987075"/>
      <c r="V987075"/>
    </row>
    <row r="987076" spans="1:22">
      <c r="A987076"/>
      <c r="B987076"/>
      <c r="C987076"/>
      <c r="D987076"/>
      <c r="E987076"/>
      <c r="F987076"/>
      <c r="G987076"/>
      <c r="H987076"/>
      <c r="I987076"/>
      <c r="J987076"/>
      <c r="K987076"/>
      <c r="L987076"/>
      <c r="M987076"/>
      <c r="N987076"/>
      <c r="O987076"/>
      <c r="P987076"/>
      <c r="Q987076"/>
      <c r="R987076"/>
      <c r="S987076"/>
      <c r="T987076"/>
      <c r="U987076"/>
      <c r="V987076"/>
    </row>
    <row r="987077" spans="1:22">
      <c r="A987077"/>
      <c r="B987077"/>
      <c r="C987077"/>
      <c r="D987077"/>
      <c r="E987077"/>
      <c r="F987077"/>
      <c r="G987077"/>
      <c r="H987077"/>
      <c r="I987077"/>
      <c r="J987077"/>
      <c r="K987077"/>
      <c r="L987077"/>
      <c r="M987077"/>
      <c r="N987077"/>
      <c r="O987077"/>
      <c r="P987077"/>
      <c r="Q987077"/>
      <c r="R987077"/>
      <c r="S987077"/>
      <c r="T987077"/>
      <c r="U987077"/>
      <c r="V987077"/>
    </row>
    <row r="987078" spans="1:22">
      <c r="A987078"/>
      <c r="B987078"/>
      <c r="C987078"/>
      <c r="D987078"/>
      <c r="E987078"/>
      <c r="F987078"/>
      <c r="G987078"/>
      <c r="H987078"/>
      <c r="I987078"/>
      <c r="J987078"/>
      <c r="K987078"/>
      <c r="L987078"/>
      <c r="M987078"/>
      <c r="N987078"/>
      <c r="O987078"/>
      <c r="P987078"/>
      <c r="Q987078"/>
      <c r="R987078"/>
      <c r="S987078"/>
      <c r="T987078"/>
      <c r="U987078"/>
      <c r="V987078"/>
    </row>
    <row r="987079" spans="1:22">
      <c r="A987079"/>
      <c r="B987079"/>
      <c r="C987079"/>
      <c r="D987079"/>
      <c r="E987079"/>
      <c r="F987079"/>
      <c r="G987079"/>
      <c r="H987079"/>
      <c r="I987079"/>
      <c r="J987079"/>
      <c r="K987079"/>
      <c r="L987079"/>
      <c r="M987079"/>
      <c r="N987079"/>
      <c r="O987079"/>
      <c r="P987079"/>
      <c r="Q987079"/>
      <c r="R987079"/>
      <c r="S987079"/>
      <c r="T987079"/>
      <c r="U987079"/>
      <c r="V987079"/>
    </row>
    <row r="987080" spans="1:22">
      <c r="A987080"/>
      <c r="B987080"/>
      <c r="C987080"/>
      <c r="D987080"/>
      <c r="E987080"/>
      <c r="F987080"/>
      <c r="G987080"/>
      <c r="H987080"/>
      <c r="I987080"/>
      <c r="J987080"/>
      <c r="K987080"/>
      <c r="L987080"/>
      <c r="M987080"/>
      <c r="N987080"/>
      <c r="O987080"/>
      <c r="P987080"/>
      <c r="Q987080"/>
      <c r="R987080"/>
      <c r="S987080"/>
      <c r="T987080"/>
      <c r="U987080"/>
      <c r="V987080"/>
    </row>
    <row r="987081" spans="1:22">
      <c r="A987081"/>
      <c r="B987081"/>
      <c r="C987081"/>
      <c r="D987081"/>
      <c r="E987081"/>
      <c r="F987081"/>
      <c r="G987081"/>
      <c r="H987081"/>
      <c r="I987081"/>
      <c r="J987081"/>
      <c r="K987081"/>
      <c r="L987081"/>
      <c r="M987081"/>
      <c r="N987081"/>
      <c r="O987081"/>
      <c r="P987081"/>
      <c r="Q987081"/>
      <c r="R987081"/>
      <c r="S987081"/>
      <c r="T987081"/>
      <c r="U987081"/>
      <c r="V987081"/>
    </row>
    <row r="987082" spans="1:22">
      <c r="A987082"/>
      <c r="B987082"/>
      <c r="C987082"/>
      <c r="D987082"/>
      <c r="E987082"/>
      <c r="F987082"/>
      <c r="G987082"/>
      <c r="H987082"/>
      <c r="I987082"/>
      <c r="J987082"/>
      <c r="K987082"/>
      <c r="L987082"/>
      <c r="M987082"/>
      <c r="N987082"/>
      <c r="O987082"/>
      <c r="P987082"/>
      <c r="Q987082"/>
      <c r="R987082"/>
      <c r="S987082"/>
      <c r="T987082"/>
      <c r="U987082"/>
      <c r="V987082"/>
    </row>
    <row r="987083" spans="1:22">
      <c r="A987083"/>
      <c r="B987083"/>
      <c r="C987083"/>
      <c r="D987083"/>
      <c r="E987083"/>
      <c r="F987083"/>
      <c r="G987083"/>
      <c r="H987083"/>
      <c r="I987083"/>
      <c r="J987083"/>
      <c r="K987083"/>
      <c r="L987083"/>
      <c r="M987083"/>
      <c r="N987083"/>
      <c r="O987083"/>
      <c r="P987083"/>
      <c r="Q987083"/>
      <c r="R987083"/>
      <c r="S987083"/>
      <c r="T987083"/>
      <c r="U987083"/>
      <c r="V987083"/>
    </row>
    <row r="987084" spans="1:22">
      <c r="A987084"/>
      <c r="B987084"/>
      <c r="C987084"/>
      <c r="D987084"/>
      <c r="E987084"/>
      <c r="F987084"/>
      <c r="G987084"/>
      <c r="H987084"/>
      <c r="I987084"/>
      <c r="J987084"/>
      <c r="K987084"/>
      <c r="L987084"/>
      <c r="M987084"/>
      <c r="N987084"/>
      <c r="O987084"/>
      <c r="P987084"/>
      <c r="Q987084"/>
      <c r="R987084"/>
      <c r="S987084"/>
      <c r="T987084"/>
      <c r="U987084"/>
      <c r="V987084"/>
    </row>
    <row r="987085" spans="1:22">
      <c r="A987085"/>
      <c r="B987085"/>
      <c r="C987085"/>
      <c r="D987085"/>
      <c r="E987085"/>
      <c r="F987085"/>
      <c r="G987085"/>
      <c r="H987085"/>
      <c r="I987085"/>
      <c r="J987085"/>
      <c r="K987085"/>
      <c r="L987085"/>
      <c r="M987085"/>
      <c r="N987085"/>
      <c r="O987085"/>
      <c r="P987085"/>
      <c r="Q987085"/>
      <c r="R987085"/>
      <c r="S987085"/>
      <c r="T987085"/>
      <c r="U987085"/>
      <c r="V987085"/>
    </row>
    <row r="987086" spans="1:22">
      <c r="A987086"/>
      <c r="B987086"/>
      <c r="C987086"/>
      <c r="D987086"/>
      <c r="E987086"/>
      <c r="F987086"/>
      <c r="G987086"/>
      <c r="H987086"/>
      <c r="I987086"/>
      <c r="J987086"/>
      <c r="K987086"/>
      <c r="L987086"/>
      <c r="M987086"/>
      <c r="N987086"/>
      <c r="O987086"/>
      <c r="P987086"/>
      <c r="Q987086"/>
      <c r="R987086"/>
      <c r="S987086"/>
      <c r="T987086"/>
      <c r="U987086"/>
      <c r="V987086"/>
    </row>
    <row r="987087" spans="1:22">
      <c r="A987087"/>
      <c r="B987087"/>
      <c r="C987087"/>
      <c r="D987087"/>
      <c r="E987087"/>
      <c r="F987087"/>
      <c r="G987087"/>
      <c r="H987087"/>
      <c r="I987087"/>
      <c r="J987087"/>
      <c r="K987087"/>
      <c r="L987087"/>
      <c r="M987087"/>
      <c r="N987087"/>
      <c r="O987087"/>
      <c r="P987087"/>
      <c r="Q987087"/>
      <c r="R987087"/>
      <c r="S987087"/>
      <c r="T987087"/>
      <c r="U987087"/>
      <c r="V987087"/>
    </row>
    <row r="987088" spans="1:22">
      <c r="A987088"/>
      <c r="B987088"/>
      <c r="C987088"/>
      <c r="D987088"/>
      <c r="E987088"/>
      <c r="F987088"/>
      <c r="G987088"/>
      <c r="H987088"/>
      <c r="I987088"/>
      <c r="J987088"/>
      <c r="K987088"/>
      <c r="L987088"/>
      <c r="M987088"/>
      <c r="N987088"/>
      <c r="O987088"/>
      <c r="P987088"/>
      <c r="Q987088"/>
      <c r="R987088"/>
      <c r="S987088"/>
      <c r="T987088"/>
      <c r="U987088"/>
      <c r="V987088"/>
    </row>
    <row r="987089" spans="1:22">
      <c r="A987089"/>
      <c r="B987089"/>
      <c r="C987089"/>
      <c r="D987089"/>
      <c r="E987089"/>
      <c r="F987089"/>
      <c r="G987089"/>
      <c r="H987089"/>
      <c r="I987089"/>
      <c r="J987089"/>
      <c r="K987089"/>
      <c r="L987089"/>
      <c r="M987089"/>
      <c r="N987089"/>
      <c r="O987089"/>
      <c r="P987089"/>
      <c r="Q987089"/>
      <c r="R987089"/>
      <c r="S987089"/>
      <c r="T987089"/>
      <c r="U987089"/>
      <c r="V987089"/>
    </row>
    <row r="987090" spans="1:22">
      <c r="A987090"/>
      <c r="B987090"/>
      <c r="C987090"/>
      <c r="D987090"/>
      <c r="E987090"/>
      <c r="F987090"/>
      <c r="G987090"/>
      <c r="H987090"/>
      <c r="I987090"/>
      <c r="J987090"/>
      <c r="K987090"/>
      <c r="L987090"/>
      <c r="M987090"/>
      <c r="N987090"/>
      <c r="O987090"/>
      <c r="P987090"/>
      <c r="Q987090"/>
      <c r="R987090"/>
      <c r="S987090"/>
      <c r="T987090"/>
      <c r="U987090"/>
      <c r="V987090"/>
    </row>
    <row r="987091" spans="1:22">
      <c r="A987091"/>
      <c r="B987091"/>
      <c r="C987091"/>
      <c r="D987091"/>
      <c r="E987091"/>
      <c r="F987091"/>
      <c r="G987091"/>
      <c r="H987091"/>
      <c r="I987091"/>
      <c r="J987091"/>
      <c r="K987091"/>
      <c r="L987091"/>
      <c r="M987091"/>
      <c r="N987091"/>
      <c r="O987091"/>
      <c r="P987091"/>
      <c r="Q987091"/>
      <c r="R987091"/>
      <c r="S987091"/>
      <c r="T987091"/>
      <c r="U987091"/>
      <c r="V987091"/>
    </row>
    <row r="987092" spans="1:22">
      <c r="A987092"/>
      <c r="B987092"/>
      <c r="C987092"/>
      <c r="D987092"/>
      <c r="E987092"/>
      <c r="F987092"/>
      <c r="G987092"/>
      <c r="H987092"/>
      <c r="I987092"/>
      <c r="J987092"/>
      <c r="K987092"/>
      <c r="L987092"/>
      <c r="M987092"/>
      <c r="N987092"/>
      <c r="O987092"/>
      <c r="P987092"/>
      <c r="Q987092"/>
      <c r="R987092"/>
      <c r="S987092"/>
      <c r="T987092"/>
      <c r="U987092"/>
      <c r="V987092"/>
    </row>
    <row r="987093" spans="1:22">
      <c r="A987093"/>
      <c r="B987093"/>
      <c r="C987093"/>
      <c r="D987093"/>
      <c r="E987093"/>
      <c r="F987093"/>
      <c r="G987093"/>
      <c r="H987093"/>
      <c r="I987093"/>
      <c r="J987093"/>
      <c r="K987093"/>
      <c r="L987093"/>
      <c r="M987093"/>
      <c r="N987093"/>
      <c r="O987093"/>
      <c r="P987093"/>
      <c r="Q987093"/>
      <c r="R987093"/>
      <c r="S987093"/>
      <c r="T987093"/>
      <c r="U987093"/>
      <c r="V987093"/>
    </row>
    <row r="987094" spans="1:22">
      <c r="A987094"/>
      <c r="B987094"/>
      <c r="C987094"/>
      <c r="D987094"/>
      <c r="E987094"/>
      <c r="F987094"/>
      <c r="G987094"/>
      <c r="H987094"/>
      <c r="I987094"/>
      <c r="J987094"/>
      <c r="K987094"/>
      <c r="L987094"/>
      <c r="M987094"/>
      <c r="N987094"/>
      <c r="O987094"/>
      <c r="P987094"/>
      <c r="Q987094"/>
      <c r="R987094"/>
      <c r="S987094"/>
      <c r="T987094"/>
      <c r="U987094"/>
      <c r="V987094"/>
    </row>
    <row r="987095" spans="1:22">
      <c r="A987095"/>
      <c r="B987095"/>
      <c r="C987095"/>
      <c r="D987095"/>
      <c r="E987095"/>
      <c r="F987095"/>
      <c r="G987095"/>
      <c r="H987095"/>
      <c r="I987095"/>
      <c r="J987095"/>
      <c r="K987095"/>
      <c r="L987095"/>
      <c r="M987095"/>
      <c r="N987095"/>
      <c r="O987095"/>
      <c r="P987095"/>
      <c r="Q987095"/>
      <c r="R987095"/>
      <c r="S987095"/>
      <c r="T987095"/>
      <c r="U987095"/>
      <c r="V987095"/>
    </row>
    <row r="987096" spans="1:22">
      <c r="A987096"/>
      <c r="B987096"/>
      <c r="C987096"/>
      <c r="D987096"/>
      <c r="E987096"/>
      <c r="F987096"/>
      <c r="G987096"/>
      <c r="H987096"/>
      <c r="I987096"/>
      <c r="J987096"/>
      <c r="K987096"/>
      <c r="L987096"/>
      <c r="M987096"/>
      <c r="N987096"/>
      <c r="O987096"/>
      <c r="P987096"/>
      <c r="Q987096"/>
      <c r="R987096"/>
      <c r="S987096"/>
      <c r="T987096"/>
      <c r="U987096"/>
      <c r="V987096"/>
    </row>
    <row r="987097" spans="1:22">
      <c r="A987097"/>
      <c r="B987097"/>
      <c r="C987097"/>
      <c r="D987097"/>
      <c r="E987097"/>
      <c r="F987097"/>
      <c r="G987097"/>
      <c r="H987097"/>
      <c r="I987097"/>
      <c r="J987097"/>
      <c r="K987097"/>
      <c r="L987097"/>
      <c r="M987097"/>
      <c r="N987097"/>
      <c r="O987097"/>
      <c r="P987097"/>
      <c r="Q987097"/>
      <c r="R987097"/>
      <c r="S987097"/>
      <c r="T987097"/>
      <c r="U987097"/>
      <c r="V987097"/>
    </row>
    <row r="987098" spans="1:22">
      <c r="A987098"/>
      <c r="B987098"/>
      <c r="C987098"/>
      <c r="D987098"/>
      <c r="E987098"/>
      <c r="F987098"/>
      <c r="G987098"/>
      <c r="H987098"/>
      <c r="I987098"/>
      <c r="J987098"/>
      <c r="K987098"/>
      <c r="L987098"/>
      <c r="M987098"/>
      <c r="N987098"/>
      <c r="O987098"/>
      <c r="P987098"/>
      <c r="Q987098"/>
      <c r="R987098"/>
      <c r="S987098"/>
      <c r="T987098"/>
      <c r="U987098"/>
      <c r="V987098"/>
    </row>
    <row r="987099" spans="1:22">
      <c r="A987099"/>
      <c r="B987099"/>
      <c r="C987099"/>
      <c r="D987099"/>
      <c r="E987099"/>
      <c r="F987099"/>
      <c r="G987099"/>
      <c r="H987099"/>
      <c r="I987099"/>
      <c r="J987099"/>
      <c r="K987099"/>
      <c r="L987099"/>
      <c r="M987099"/>
      <c r="N987099"/>
      <c r="O987099"/>
      <c r="P987099"/>
      <c r="Q987099"/>
      <c r="R987099"/>
      <c r="S987099"/>
      <c r="T987099"/>
      <c r="U987099"/>
      <c r="V987099"/>
    </row>
    <row r="987100" spans="1:22">
      <c r="A987100"/>
      <c r="B987100"/>
      <c r="C987100"/>
      <c r="D987100"/>
      <c r="E987100"/>
      <c r="F987100"/>
      <c r="G987100"/>
      <c r="H987100"/>
      <c r="I987100"/>
      <c r="J987100"/>
      <c r="K987100"/>
      <c r="L987100"/>
      <c r="M987100"/>
      <c r="N987100"/>
      <c r="O987100"/>
      <c r="P987100"/>
      <c r="Q987100"/>
      <c r="R987100"/>
      <c r="S987100"/>
      <c r="T987100"/>
      <c r="U987100"/>
      <c r="V987100"/>
    </row>
    <row r="987101" spans="1:22">
      <c r="A987101"/>
      <c r="B987101"/>
      <c r="C987101"/>
      <c r="D987101"/>
      <c r="E987101"/>
      <c r="F987101"/>
      <c r="G987101"/>
      <c r="H987101"/>
      <c r="I987101"/>
      <c r="J987101"/>
      <c r="K987101"/>
      <c r="L987101"/>
      <c r="M987101"/>
      <c r="N987101"/>
      <c r="O987101"/>
      <c r="P987101"/>
      <c r="Q987101"/>
      <c r="R987101"/>
      <c r="S987101"/>
      <c r="T987101"/>
      <c r="U987101"/>
      <c r="V987101"/>
    </row>
    <row r="987102" spans="1:22">
      <c r="A987102"/>
      <c r="B987102"/>
      <c r="C987102"/>
      <c r="D987102"/>
      <c r="E987102"/>
      <c r="F987102"/>
      <c r="G987102"/>
      <c r="H987102"/>
      <c r="I987102"/>
      <c r="J987102"/>
      <c r="K987102"/>
      <c r="L987102"/>
      <c r="M987102"/>
      <c r="N987102"/>
      <c r="O987102"/>
      <c r="P987102"/>
      <c r="Q987102"/>
      <c r="R987102"/>
      <c r="S987102"/>
      <c r="T987102"/>
      <c r="U987102"/>
      <c r="V987102"/>
    </row>
    <row r="987103" spans="1:22">
      <c r="A987103"/>
      <c r="B987103"/>
      <c r="C987103"/>
      <c r="D987103"/>
      <c r="E987103"/>
      <c r="F987103"/>
      <c r="G987103"/>
      <c r="H987103"/>
      <c r="I987103"/>
      <c r="J987103"/>
      <c r="K987103"/>
      <c r="L987103"/>
      <c r="M987103"/>
      <c r="N987103"/>
      <c r="O987103"/>
      <c r="P987103"/>
      <c r="Q987103"/>
      <c r="R987103"/>
      <c r="S987103"/>
      <c r="T987103"/>
      <c r="U987103"/>
      <c r="V987103"/>
    </row>
    <row r="987104" spans="1:22">
      <c r="A987104"/>
      <c r="B987104"/>
      <c r="C987104"/>
      <c r="D987104"/>
      <c r="E987104"/>
      <c r="F987104"/>
      <c r="G987104"/>
      <c r="H987104"/>
      <c r="I987104"/>
      <c r="J987104"/>
      <c r="K987104"/>
      <c r="L987104"/>
      <c r="M987104"/>
      <c r="N987104"/>
      <c r="O987104"/>
      <c r="P987104"/>
      <c r="Q987104"/>
      <c r="R987104"/>
      <c r="S987104"/>
      <c r="T987104"/>
      <c r="U987104"/>
      <c r="V987104"/>
    </row>
    <row r="987105" spans="1:22">
      <c r="A987105"/>
      <c r="B987105"/>
      <c r="C987105"/>
      <c r="D987105"/>
      <c r="E987105"/>
      <c r="F987105"/>
      <c r="G987105"/>
      <c r="H987105"/>
      <c r="I987105"/>
      <c r="J987105"/>
      <c r="K987105"/>
      <c r="L987105"/>
      <c r="M987105"/>
      <c r="N987105"/>
      <c r="O987105"/>
      <c r="P987105"/>
      <c r="Q987105"/>
      <c r="R987105"/>
      <c r="S987105"/>
      <c r="T987105"/>
      <c r="U987105"/>
      <c r="V987105"/>
    </row>
    <row r="987106" spans="1:22">
      <c r="A987106"/>
      <c r="B987106"/>
      <c r="C987106"/>
      <c r="D987106"/>
      <c r="E987106"/>
      <c r="F987106"/>
      <c r="G987106"/>
      <c r="H987106"/>
      <c r="I987106"/>
      <c r="J987106"/>
      <c r="K987106"/>
      <c r="L987106"/>
      <c r="M987106"/>
      <c r="N987106"/>
      <c r="O987106"/>
      <c r="P987106"/>
      <c r="Q987106"/>
      <c r="R987106"/>
      <c r="S987106"/>
      <c r="T987106"/>
      <c r="U987106"/>
      <c r="V987106"/>
    </row>
    <row r="987107" spans="1:22">
      <c r="A987107"/>
      <c r="B987107"/>
      <c r="C987107"/>
      <c r="D987107"/>
      <c r="E987107"/>
      <c r="F987107"/>
      <c r="G987107"/>
      <c r="H987107"/>
      <c r="I987107"/>
      <c r="J987107"/>
      <c r="K987107"/>
      <c r="L987107"/>
      <c r="M987107"/>
      <c r="N987107"/>
      <c r="O987107"/>
      <c r="P987107"/>
      <c r="Q987107"/>
      <c r="R987107"/>
      <c r="S987107"/>
      <c r="T987107"/>
      <c r="U987107"/>
      <c r="V987107"/>
    </row>
    <row r="987108" spans="1:22">
      <c r="A987108"/>
      <c r="B987108"/>
      <c r="C987108"/>
      <c r="D987108"/>
      <c r="E987108"/>
      <c r="F987108"/>
      <c r="G987108"/>
      <c r="H987108"/>
      <c r="I987108"/>
      <c r="J987108"/>
      <c r="K987108"/>
      <c r="L987108"/>
      <c r="M987108"/>
      <c r="N987108"/>
      <c r="O987108"/>
      <c r="P987108"/>
      <c r="Q987108"/>
      <c r="R987108"/>
      <c r="S987108"/>
      <c r="T987108"/>
      <c r="U987108"/>
      <c r="V987108"/>
    </row>
    <row r="987109" spans="1:22">
      <c r="A987109"/>
      <c r="B987109"/>
      <c r="C987109"/>
      <c r="D987109"/>
      <c r="E987109"/>
      <c r="F987109"/>
      <c r="G987109"/>
      <c r="H987109"/>
      <c r="I987109"/>
      <c r="J987109"/>
      <c r="K987109"/>
      <c r="L987109"/>
      <c r="M987109"/>
      <c r="N987109"/>
      <c r="O987109"/>
      <c r="P987109"/>
      <c r="Q987109"/>
      <c r="R987109"/>
      <c r="S987109"/>
      <c r="T987109"/>
      <c r="U987109"/>
      <c r="V987109"/>
    </row>
    <row r="987110" spans="1:22">
      <c r="A987110"/>
      <c r="B987110"/>
      <c r="C987110"/>
      <c r="D987110"/>
      <c r="E987110"/>
      <c r="F987110"/>
      <c r="G987110"/>
      <c r="H987110"/>
      <c r="I987110"/>
      <c r="J987110"/>
      <c r="K987110"/>
      <c r="L987110"/>
      <c r="M987110"/>
      <c r="N987110"/>
      <c r="O987110"/>
      <c r="P987110"/>
      <c r="Q987110"/>
      <c r="R987110"/>
      <c r="S987110"/>
      <c r="T987110"/>
      <c r="U987110"/>
      <c r="V987110"/>
    </row>
    <row r="987111" spans="1:22">
      <c r="A987111"/>
      <c r="B987111"/>
      <c r="C987111"/>
      <c r="D987111"/>
      <c r="E987111"/>
      <c r="F987111"/>
      <c r="G987111"/>
      <c r="H987111"/>
      <c r="I987111"/>
      <c r="J987111"/>
      <c r="K987111"/>
      <c r="L987111"/>
      <c r="M987111"/>
      <c r="N987111"/>
      <c r="O987111"/>
      <c r="P987111"/>
      <c r="Q987111"/>
      <c r="R987111"/>
      <c r="S987111"/>
      <c r="T987111"/>
      <c r="U987111"/>
      <c r="V987111"/>
    </row>
    <row r="987112" spans="1:22">
      <c r="A987112"/>
      <c r="B987112"/>
      <c r="C987112"/>
      <c r="D987112"/>
      <c r="E987112"/>
      <c r="F987112"/>
      <c r="G987112"/>
      <c r="H987112"/>
      <c r="I987112"/>
      <c r="J987112"/>
      <c r="K987112"/>
      <c r="L987112"/>
      <c r="M987112"/>
      <c r="N987112"/>
      <c r="O987112"/>
      <c r="P987112"/>
      <c r="Q987112"/>
      <c r="R987112"/>
      <c r="S987112"/>
      <c r="T987112"/>
      <c r="U987112"/>
      <c r="V987112"/>
    </row>
    <row r="987113" spans="1:22">
      <c r="A987113"/>
      <c r="B987113"/>
      <c r="C987113"/>
      <c r="D987113"/>
      <c r="E987113"/>
      <c r="F987113"/>
      <c r="G987113"/>
      <c r="H987113"/>
      <c r="I987113"/>
      <c r="J987113"/>
      <c r="K987113"/>
      <c r="L987113"/>
      <c r="M987113"/>
      <c r="N987113"/>
      <c r="O987113"/>
      <c r="P987113"/>
      <c r="Q987113"/>
      <c r="R987113"/>
      <c r="S987113"/>
      <c r="T987113"/>
      <c r="U987113"/>
      <c r="V987113"/>
    </row>
    <row r="987114" spans="1:22">
      <c r="A987114"/>
      <c r="B987114"/>
      <c r="C987114"/>
      <c r="D987114"/>
      <c r="E987114"/>
      <c r="F987114"/>
      <c r="G987114"/>
      <c r="H987114"/>
      <c r="I987114"/>
      <c r="J987114"/>
      <c r="K987114"/>
      <c r="L987114"/>
      <c r="M987114"/>
      <c r="N987114"/>
      <c r="O987114"/>
      <c r="P987114"/>
      <c r="Q987114"/>
      <c r="R987114"/>
      <c r="S987114"/>
      <c r="T987114"/>
      <c r="U987114"/>
      <c r="V987114"/>
    </row>
    <row r="987115" spans="1:22">
      <c r="A987115"/>
      <c r="B987115"/>
      <c r="C987115"/>
      <c r="D987115"/>
      <c r="E987115"/>
      <c r="F987115"/>
      <c r="G987115"/>
      <c r="H987115"/>
      <c r="I987115"/>
      <c r="J987115"/>
      <c r="K987115"/>
      <c r="L987115"/>
      <c r="M987115"/>
      <c r="N987115"/>
      <c r="O987115"/>
      <c r="P987115"/>
      <c r="Q987115"/>
      <c r="R987115"/>
      <c r="S987115"/>
      <c r="T987115"/>
      <c r="U987115"/>
      <c r="V987115"/>
    </row>
    <row r="987116" spans="1:22">
      <c r="A987116"/>
      <c r="B987116"/>
      <c r="C987116"/>
      <c r="D987116"/>
      <c r="E987116"/>
      <c r="F987116"/>
      <c r="G987116"/>
      <c r="H987116"/>
      <c r="I987116"/>
      <c r="J987116"/>
      <c r="K987116"/>
      <c r="L987116"/>
      <c r="M987116"/>
      <c r="N987116"/>
      <c r="O987116"/>
      <c r="P987116"/>
      <c r="Q987116"/>
      <c r="R987116"/>
      <c r="S987116"/>
      <c r="T987116"/>
      <c r="U987116"/>
      <c r="V987116"/>
    </row>
    <row r="987117" spans="1:22">
      <c r="A987117"/>
      <c r="B987117"/>
      <c r="C987117"/>
      <c r="D987117"/>
      <c r="E987117"/>
      <c r="F987117"/>
      <c r="G987117"/>
      <c r="H987117"/>
      <c r="I987117"/>
      <c r="J987117"/>
      <c r="K987117"/>
      <c r="L987117"/>
      <c r="M987117"/>
      <c r="N987117"/>
      <c r="O987117"/>
      <c r="P987117"/>
      <c r="Q987117"/>
      <c r="R987117"/>
      <c r="S987117"/>
      <c r="T987117"/>
      <c r="U987117"/>
      <c r="V987117"/>
    </row>
    <row r="987118" spans="1:22">
      <c r="A987118"/>
      <c r="B987118"/>
      <c r="C987118"/>
      <c r="D987118"/>
      <c r="E987118"/>
      <c r="F987118"/>
      <c r="G987118"/>
      <c r="H987118"/>
      <c r="I987118"/>
      <c r="J987118"/>
      <c r="K987118"/>
      <c r="L987118"/>
      <c r="M987118"/>
      <c r="N987118"/>
      <c r="O987118"/>
      <c r="P987118"/>
      <c r="Q987118"/>
      <c r="R987118"/>
      <c r="S987118"/>
      <c r="T987118"/>
      <c r="U987118"/>
      <c r="V987118"/>
    </row>
    <row r="987119" spans="1:22">
      <c r="A987119"/>
      <c r="B987119"/>
      <c r="C987119"/>
      <c r="D987119"/>
      <c r="E987119"/>
      <c r="F987119"/>
      <c r="G987119"/>
      <c r="H987119"/>
      <c r="I987119"/>
      <c r="J987119"/>
      <c r="K987119"/>
      <c r="L987119"/>
      <c r="M987119"/>
      <c r="N987119"/>
      <c r="O987119"/>
      <c r="P987119"/>
      <c r="Q987119"/>
      <c r="R987119"/>
      <c r="S987119"/>
      <c r="T987119"/>
      <c r="U987119"/>
      <c r="V987119"/>
    </row>
    <row r="987120" spans="1:22">
      <c r="A987120"/>
      <c r="B987120"/>
      <c r="C987120"/>
      <c r="D987120"/>
      <c r="E987120"/>
      <c r="F987120"/>
      <c r="G987120"/>
      <c r="H987120"/>
      <c r="I987120"/>
      <c r="J987120"/>
      <c r="K987120"/>
      <c r="L987120"/>
      <c r="M987120"/>
      <c r="N987120"/>
      <c r="O987120"/>
      <c r="P987120"/>
      <c r="Q987120"/>
      <c r="R987120"/>
      <c r="S987120"/>
      <c r="T987120"/>
      <c r="U987120"/>
      <c r="V987120"/>
    </row>
    <row r="987121" spans="1:22">
      <c r="A987121"/>
      <c r="B987121"/>
      <c r="C987121"/>
      <c r="D987121"/>
      <c r="E987121"/>
      <c r="F987121"/>
      <c r="G987121"/>
      <c r="H987121"/>
      <c r="I987121"/>
      <c r="J987121"/>
      <c r="K987121"/>
      <c r="L987121"/>
      <c r="M987121"/>
      <c r="N987121"/>
      <c r="O987121"/>
      <c r="P987121"/>
      <c r="Q987121"/>
      <c r="R987121"/>
      <c r="S987121"/>
      <c r="T987121"/>
      <c r="U987121"/>
      <c r="V987121"/>
    </row>
    <row r="987122" spans="1:22">
      <c r="A987122"/>
      <c r="B987122"/>
      <c r="C987122"/>
      <c r="D987122"/>
      <c r="E987122"/>
      <c r="F987122"/>
      <c r="G987122"/>
      <c r="H987122"/>
      <c r="I987122"/>
      <c r="J987122"/>
      <c r="K987122"/>
      <c r="L987122"/>
      <c r="M987122"/>
      <c r="N987122"/>
      <c r="O987122"/>
      <c r="P987122"/>
      <c r="Q987122"/>
      <c r="R987122"/>
      <c r="S987122"/>
      <c r="T987122"/>
      <c r="U987122"/>
      <c r="V987122"/>
    </row>
    <row r="987123" spans="1:22">
      <c r="A987123"/>
      <c r="B987123"/>
      <c r="C987123"/>
      <c r="D987123"/>
      <c r="E987123"/>
      <c r="F987123"/>
      <c r="G987123"/>
      <c r="H987123"/>
      <c r="I987123"/>
      <c r="J987123"/>
      <c r="K987123"/>
      <c r="L987123"/>
      <c r="M987123"/>
      <c r="N987123"/>
      <c r="O987123"/>
      <c r="P987123"/>
      <c r="Q987123"/>
      <c r="R987123"/>
      <c r="S987123"/>
      <c r="T987123"/>
      <c r="U987123"/>
      <c r="V987123"/>
    </row>
    <row r="987124" spans="1:22">
      <c r="A987124"/>
      <c r="B987124"/>
      <c r="C987124"/>
      <c r="D987124"/>
      <c r="E987124"/>
      <c r="F987124"/>
      <c r="G987124"/>
      <c r="H987124"/>
      <c r="I987124"/>
      <c r="J987124"/>
      <c r="K987124"/>
      <c r="L987124"/>
      <c r="M987124"/>
      <c r="N987124"/>
      <c r="O987124"/>
      <c r="P987124"/>
      <c r="Q987124"/>
      <c r="R987124"/>
      <c r="S987124"/>
      <c r="T987124"/>
      <c r="U987124"/>
      <c r="V987124"/>
    </row>
    <row r="987125" spans="1:22">
      <c r="A987125"/>
      <c r="B987125"/>
      <c r="C987125"/>
      <c r="D987125"/>
      <c r="E987125"/>
      <c r="F987125"/>
      <c r="G987125"/>
      <c r="H987125"/>
      <c r="I987125"/>
      <c r="J987125"/>
      <c r="K987125"/>
      <c r="L987125"/>
      <c r="M987125"/>
      <c r="N987125"/>
      <c r="O987125"/>
      <c r="P987125"/>
      <c r="Q987125"/>
      <c r="R987125"/>
      <c r="S987125"/>
      <c r="T987125"/>
      <c r="U987125"/>
      <c r="V987125"/>
    </row>
    <row r="987126" spans="1:22">
      <c r="A987126"/>
      <c r="B987126"/>
      <c r="C987126"/>
      <c r="D987126"/>
      <c r="E987126"/>
      <c r="F987126"/>
      <c r="G987126"/>
      <c r="H987126"/>
      <c r="I987126"/>
      <c r="J987126"/>
      <c r="K987126"/>
      <c r="L987126"/>
      <c r="M987126"/>
      <c r="N987126"/>
      <c r="O987126"/>
      <c r="P987126"/>
      <c r="Q987126"/>
      <c r="R987126"/>
      <c r="S987126"/>
      <c r="T987126"/>
      <c r="U987126"/>
      <c r="V987126"/>
    </row>
    <row r="987127" spans="1:22">
      <c r="A987127"/>
      <c r="B987127"/>
      <c r="C987127"/>
      <c r="D987127"/>
      <c r="E987127"/>
      <c r="F987127"/>
      <c r="G987127"/>
      <c r="H987127"/>
      <c r="I987127"/>
      <c r="J987127"/>
      <c r="K987127"/>
      <c r="L987127"/>
      <c r="M987127"/>
      <c r="N987127"/>
      <c r="O987127"/>
      <c r="P987127"/>
      <c r="Q987127"/>
      <c r="R987127"/>
      <c r="S987127"/>
      <c r="T987127"/>
      <c r="U987127"/>
      <c r="V987127"/>
    </row>
    <row r="987128" spans="1:22">
      <c r="A987128"/>
      <c r="B987128"/>
      <c r="C987128"/>
      <c r="D987128"/>
      <c r="E987128"/>
      <c r="F987128"/>
      <c r="G987128"/>
      <c r="H987128"/>
      <c r="I987128"/>
      <c r="J987128"/>
      <c r="K987128"/>
      <c r="L987128"/>
      <c r="M987128"/>
      <c r="N987128"/>
      <c r="O987128"/>
      <c r="P987128"/>
      <c r="Q987128"/>
      <c r="R987128"/>
      <c r="S987128"/>
      <c r="T987128"/>
      <c r="U987128"/>
      <c r="V987128"/>
    </row>
    <row r="987129" spans="1:22">
      <c r="A987129"/>
      <c r="B987129"/>
      <c r="C987129"/>
      <c r="D987129"/>
      <c r="E987129"/>
      <c r="F987129"/>
      <c r="G987129"/>
      <c r="H987129"/>
      <c r="I987129"/>
      <c r="J987129"/>
      <c r="K987129"/>
      <c r="L987129"/>
      <c r="M987129"/>
      <c r="N987129"/>
      <c r="O987129"/>
      <c r="P987129"/>
      <c r="Q987129"/>
      <c r="R987129"/>
      <c r="S987129"/>
      <c r="T987129"/>
      <c r="U987129"/>
      <c r="V987129"/>
    </row>
    <row r="987130" spans="1:22">
      <c r="A987130"/>
      <c r="B987130"/>
      <c r="C987130"/>
      <c r="D987130"/>
      <c r="E987130"/>
      <c r="F987130"/>
      <c r="G987130"/>
      <c r="H987130"/>
      <c r="I987130"/>
      <c r="J987130"/>
      <c r="K987130"/>
      <c r="L987130"/>
      <c r="M987130"/>
      <c r="N987130"/>
      <c r="O987130"/>
      <c r="P987130"/>
      <c r="Q987130"/>
      <c r="R987130"/>
      <c r="S987130"/>
      <c r="T987130"/>
      <c r="U987130"/>
      <c r="V987130"/>
    </row>
    <row r="987131" spans="1:22">
      <c r="A987131"/>
      <c r="B987131"/>
      <c r="C987131"/>
      <c r="D987131"/>
      <c r="E987131"/>
      <c r="F987131"/>
      <c r="G987131"/>
      <c r="H987131"/>
      <c r="I987131"/>
      <c r="J987131"/>
      <c r="K987131"/>
      <c r="L987131"/>
      <c r="M987131"/>
      <c r="N987131"/>
      <c r="O987131"/>
      <c r="P987131"/>
      <c r="Q987131"/>
      <c r="R987131"/>
      <c r="S987131"/>
      <c r="T987131"/>
      <c r="U987131"/>
      <c r="V987131"/>
    </row>
    <row r="987132" spans="1:22">
      <c r="A987132"/>
      <c r="B987132"/>
      <c r="C987132"/>
      <c r="D987132"/>
      <c r="E987132"/>
      <c r="F987132"/>
      <c r="G987132"/>
      <c r="H987132"/>
      <c r="I987132"/>
      <c r="J987132"/>
      <c r="K987132"/>
      <c r="L987132"/>
      <c r="M987132"/>
      <c r="N987132"/>
      <c r="O987132"/>
      <c r="P987132"/>
      <c r="Q987132"/>
      <c r="R987132"/>
      <c r="S987132"/>
      <c r="T987132"/>
      <c r="U987132"/>
      <c r="V987132"/>
    </row>
    <row r="987133" spans="1:22">
      <c r="A987133"/>
      <c r="B987133"/>
      <c r="C987133"/>
      <c r="D987133"/>
      <c r="E987133"/>
      <c r="F987133"/>
      <c r="G987133"/>
      <c r="H987133"/>
      <c r="I987133"/>
      <c r="J987133"/>
      <c r="K987133"/>
      <c r="L987133"/>
      <c r="M987133"/>
      <c r="N987133"/>
      <c r="O987133"/>
      <c r="P987133"/>
      <c r="Q987133"/>
      <c r="R987133"/>
      <c r="S987133"/>
      <c r="T987133"/>
      <c r="U987133"/>
      <c r="V987133"/>
    </row>
    <row r="987134" spans="1:22">
      <c r="A987134"/>
      <c r="B987134"/>
      <c r="C987134"/>
      <c r="D987134"/>
      <c r="E987134"/>
      <c r="F987134"/>
      <c r="G987134"/>
      <c r="H987134"/>
      <c r="I987134"/>
      <c r="J987134"/>
      <c r="K987134"/>
      <c r="L987134"/>
      <c r="M987134"/>
      <c r="N987134"/>
      <c r="O987134"/>
      <c r="P987134"/>
      <c r="Q987134"/>
      <c r="R987134"/>
      <c r="S987134"/>
      <c r="T987134"/>
      <c r="U987134"/>
      <c r="V987134"/>
    </row>
    <row r="987135" spans="1:22">
      <c r="A987135"/>
      <c r="B987135"/>
      <c r="C987135"/>
      <c r="D987135"/>
      <c r="E987135"/>
      <c r="F987135"/>
      <c r="G987135"/>
      <c r="H987135"/>
      <c r="I987135"/>
      <c r="J987135"/>
      <c r="K987135"/>
      <c r="L987135"/>
      <c r="M987135"/>
      <c r="N987135"/>
      <c r="O987135"/>
      <c r="P987135"/>
      <c r="Q987135"/>
      <c r="R987135"/>
      <c r="S987135"/>
      <c r="T987135"/>
      <c r="U987135"/>
      <c r="V987135"/>
    </row>
    <row r="987136" spans="1:22">
      <c r="A987136"/>
      <c r="B987136"/>
      <c r="C987136"/>
      <c r="D987136"/>
      <c r="E987136"/>
      <c r="F987136"/>
      <c r="G987136"/>
      <c r="H987136"/>
      <c r="I987136"/>
      <c r="J987136"/>
      <c r="K987136"/>
      <c r="L987136"/>
      <c r="M987136"/>
      <c r="N987136"/>
      <c r="O987136"/>
      <c r="P987136"/>
      <c r="Q987136"/>
      <c r="R987136"/>
      <c r="S987136"/>
      <c r="T987136"/>
      <c r="U987136"/>
      <c r="V987136"/>
    </row>
    <row r="987137" spans="1:22">
      <c r="A987137"/>
      <c r="B987137"/>
      <c r="C987137"/>
      <c r="D987137"/>
      <c r="E987137"/>
      <c r="F987137"/>
      <c r="G987137"/>
      <c r="H987137"/>
      <c r="I987137"/>
      <c r="J987137"/>
      <c r="K987137"/>
      <c r="L987137"/>
      <c r="M987137"/>
      <c r="N987137"/>
      <c r="O987137"/>
      <c r="P987137"/>
      <c r="Q987137"/>
      <c r="R987137"/>
      <c r="S987137"/>
      <c r="T987137"/>
      <c r="U987137"/>
      <c r="V987137"/>
    </row>
    <row r="987138" spans="1:22">
      <c r="A987138"/>
      <c r="B987138"/>
      <c r="C987138"/>
      <c r="D987138"/>
      <c r="E987138"/>
      <c r="F987138"/>
      <c r="G987138"/>
      <c r="H987138"/>
      <c r="I987138"/>
      <c r="J987138"/>
      <c r="K987138"/>
      <c r="L987138"/>
      <c r="M987138"/>
      <c r="N987138"/>
      <c r="O987138"/>
      <c r="P987138"/>
      <c r="Q987138"/>
      <c r="R987138"/>
      <c r="S987138"/>
      <c r="T987138"/>
      <c r="U987138"/>
      <c r="V987138"/>
    </row>
    <row r="987139" spans="1:22">
      <c r="A987139"/>
      <c r="B987139"/>
      <c r="C987139"/>
      <c r="D987139"/>
      <c r="E987139"/>
      <c r="F987139"/>
      <c r="G987139"/>
      <c r="H987139"/>
      <c r="I987139"/>
      <c r="J987139"/>
      <c r="K987139"/>
      <c r="L987139"/>
      <c r="M987139"/>
      <c r="N987139"/>
      <c r="O987139"/>
      <c r="P987139"/>
      <c r="Q987139"/>
      <c r="R987139"/>
      <c r="S987139"/>
      <c r="T987139"/>
      <c r="U987139"/>
      <c r="V987139"/>
    </row>
    <row r="987140" spans="1:22">
      <c r="A987140"/>
      <c r="B987140"/>
      <c r="C987140"/>
      <c r="D987140"/>
      <c r="E987140"/>
      <c r="F987140"/>
      <c r="G987140"/>
      <c r="H987140"/>
      <c r="I987140"/>
      <c r="J987140"/>
      <c r="K987140"/>
      <c r="L987140"/>
      <c r="M987140"/>
      <c r="N987140"/>
      <c r="O987140"/>
      <c r="P987140"/>
      <c r="Q987140"/>
      <c r="R987140"/>
      <c r="S987140"/>
      <c r="T987140"/>
      <c r="U987140"/>
      <c r="V987140"/>
    </row>
    <row r="987141" spans="1:22">
      <c r="A987141"/>
      <c r="B987141"/>
      <c r="C987141"/>
      <c r="D987141"/>
      <c r="E987141"/>
      <c r="F987141"/>
      <c r="G987141"/>
      <c r="H987141"/>
      <c r="I987141"/>
      <c r="J987141"/>
      <c r="K987141"/>
      <c r="L987141"/>
      <c r="M987141"/>
      <c r="N987141"/>
      <c r="O987141"/>
      <c r="P987141"/>
      <c r="Q987141"/>
      <c r="R987141"/>
      <c r="S987141"/>
      <c r="T987141"/>
      <c r="U987141"/>
      <c r="V987141"/>
    </row>
    <row r="987142" spans="1:22">
      <c r="A987142"/>
      <c r="B987142"/>
      <c r="C987142"/>
      <c r="D987142"/>
      <c r="E987142"/>
      <c r="F987142"/>
      <c r="G987142"/>
      <c r="H987142"/>
      <c r="I987142"/>
      <c r="J987142"/>
      <c r="K987142"/>
      <c r="L987142"/>
      <c r="M987142"/>
      <c r="N987142"/>
      <c r="O987142"/>
      <c r="P987142"/>
      <c r="Q987142"/>
      <c r="R987142"/>
      <c r="S987142"/>
      <c r="T987142"/>
      <c r="U987142"/>
      <c r="V987142"/>
    </row>
    <row r="987143" spans="1:22">
      <c r="A987143"/>
      <c r="B987143"/>
      <c r="C987143"/>
      <c r="D987143"/>
      <c r="E987143"/>
      <c r="F987143"/>
      <c r="G987143"/>
      <c r="H987143"/>
      <c r="I987143"/>
      <c r="J987143"/>
      <c r="K987143"/>
      <c r="L987143"/>
      <c r="M987143"/>
      <c r="N987143"/>
      <c r="O987143"/>
      <c r="P987143"/>
      <c r="Q987143"/>
      <c r="R987143"/>
      <c r="S987143"/>
      <c r="T987143"/>
      <c r="U987143"/>
      <c r="V987143"/>
    </row>
    <row r="987144" spans="1:22">
      <c r="A987144"/>
      <c r="B987144"/>
      <c r="C987144"/>
      <c r="D987144"/>
      <c r="E987144"/>
      <c r="F987144"/>
      <c r="G987144"/>
      <c r="H987144"/>
      <c r="I987144"/>
      <c r="J987144"/>
      <c r="K987144"/>
      <c r="L987144"/>
      <c r="M987144"/>
      <c r="N987144"/>
      <c r="O987144"/>
      <c r="P987144"/>
      <c r="Q987144"/>
      <c r="R987144"/>
      <c r="S987144"/>
      <c r="T987144"/>
      <c r="U987144"/>
      <c r="V987144"/>
    </row>
    <row r="987145" spans="1:22">
      <c r="A987145"/>
      <c r="B987145"/>
      <c r="C987145"/>
      <c r="D987145"/>
      <c r="E987145"/>
      <c r="F987145"/>
      <c r="G987145"/>
      <c r="H987145"/>
      <c r="I987145"/>
      <c r="J987145"/>
      <c r="K987145"/>
      <c r="L987145"/>
      <c r="M987145"/>
      <c r="N987145"/>
      <c r="O987145"/>
      <c r="P987145"/>
      <c r="Q987145"/>
      <c r="R987145"/>
      <c r="S987145"/>
      <c r="T987145"/>
      <c r="U987145"/>
      <c r="V987145"/>
    </row>
    <row r="987146" spans="1:22">
      <c r="A987146"/>
      <c r="B987146"/>
      <c r="C987146"/>
      <c r="D987146"/>
      <c r="E987146"/>
      <c r="F987146"/>
      <c r="G987146"/>
      <c r="H987146"/>
      <c r="I987146"/>
      <c r="J987146"/>
      <c r="K987146"/>
      <c r="L987146"/>
      <c r="M987146"/>
      <c r="N987146"/>
      <c r="O987146"/>
      <c r="P987146"/>
      <c r="Q987146"/>
      <c r="R987146"/>
      <c r="S987146"/>
      <c r="T987146"/>
      <c r="U987146"/>
      <c r="V987146"/>
    </row>
    <row r="987147" spans="1:22">
      <c r="A987147"/>
      <c r="B987147"/>
      <c r="C987147"/>
      <c r="D987147"/>
      <c r="E987147"/>
      <c r="F987147"/>
      <c r="G987147"/>
      <c r="H987147"/>
      <c r="I987147"/>
      <c r="J987147"/>
      <c r="K987147"/>
      <c r="L987147"/>
      <c r="M987147"/>
      <c r="N987147"/>
      <c r="O987147"/>
      <c r="P987147"/>
      <c r="Q987147"/>
      <c r="R987147"/>
      <c r="S987147"/>
      <c r="T987147"/>
      <c r="U987147"/>
      <c r="V987147"/>
    </row>
    <row r="987148" spans="1:22">
      <c r="A987148"/>
      <c r="B987148"/>
      <c r="C987148"/>
      <c r="D987148"/>
      <c r="E987148"/>
      <c r="F987148"/>
      <c r="G987148"/>
      <c r="H987148"/>
      <c r="I987148"/>
      <c r="J987148"/>
      <c r="K987148"/>
      <c r="L987148"/>
      <c r="M987148"/>
      <c r="N987148"/>
      <c r="O987148"/>
      <c r="P987148"/>
      <c r="Q987148"/>
      <c r="R987148"/>
      <c r="S987148"/>
      <c r="T987148"/>
      <c r="U987148"/>
      <c r="V987148"/>
    </row>
    <row r="987149" spans="1:22">
      <c r="A987149"/>
      <c r="B987149"/>
      <c r="C987149"/>
      <c r="D987149"/>
      <c r="E987149"/>
      <c r="F987149"/>
      <c r="G987149"/>
      <c r="H987149"/>
      <c r="I987149"/>
      <c r="J987149"/>
      <c r="K987149"/>
      <c r="L987149"/>
      <c r="M987149"/>
      <c r="N987149"/>
      <c r="O987149"/>
      <c r="P987149"/>
      <c r="Q987149"/>
      <c r="R987149"/>
      <c r="S987149"/>
      <c r="T987149"/>
      <c r="U987149"/>
      <c r="V987149"/>
    </row>
    <row r="987150" spans="1:22">
      <c r="A987150"/>
      <c r="B987150"/>
      <c r="C987150"/>
      <c r="D987150"/>
      <c r="E987150"/>
      <c r="F987150"/>
      <c r="G987150"/>
      <c r="H987150"/>
      <c r="I987150"/>
      <c r="J987150"/>
      <c r="K987150"/>
      <c r="L987150"/>
      <c r="M987150"/>
      <c r="N987150"/>
      <c r="O987150"/>
      <c r="P987150"/>
      <c r="Q987150"/>
      <c r="R987150"/>
      <c r="S987150"/>
      <c r="T987150"/>
      <c r="U987150"/>
      <c r="V987150"/>
    </row>
    <row r="987151" spans="1:22">
      <c r="A987151"/>
      <c r="B987151"/>
      <c r="C987151"/>
      <c r="D987151"/>
      <c r="E987151"/>
      <c r="F987151"/>
      <c r="G987151"/>
      <c r="H987151"/>
      <c r="I987151"/>
      <c r="J987151"/>
      <c r="K987151"/>
      <c r="L987151"/>
      <c r="M987151"/>
      <c r="N987151"/>
      <c r="O987151"/>
      <c r="P987151"/>
      <c r="Q987151"/>
      <c r="R987151"/>
      <c r="S987151"/>
      <c r="T987151"/>
      <c r="U987151"/>
      <c r="V987151"/>
    </row>
    <row r="987152" spans="1:22">
      <c r="A987152"/>
      <c r="B987152"/>
      <c r="C987152"/>
      <c r="D987152"/>
      <c r="E987152"/>
      <c r="F987152"/>
      <c r="G987152"/>
      <c r="H987152"/>
      <c r="I987152"/>
      <c r="J987152"/>
      <c r="K987152"/>
      <c r="L987152"/>
      <c r="M987152"/>
      <c r="N987152"/>
      <c r="O987152"/>
      <c r="P987152"/>
      <c r="Q987152"/>
      <c r="R987152"/>
      <c r="S987152"/>
      <c r="T987152"/>
      <c r="U987152"/>
      <c r="V987152"/>
    </row>
    <row r="987153" spans="1:22">
      <c r="A987153"/>
      <c r="B987153"/>
      <c r="C987153"/>
      <c r="D987153"/>
      <c r="E987153"/>
      <c r="F987153"/>
      <c r="G987153"/>
      <c r="H987153"/>
      <c r="I987153"/>
      <c r="J987153"/>
      <c r="K987153"/>
      <c r="L987153"/>
      <c r="M987153"/>
      <c r="N987153"/>
      <c r="O987153"/>
      <c r="P987153"/>
      <c r="Q987153"/>
      <c r="R987153"/>
      <c r="S987153"/>
      <c r="T987153"/>
      <c r="U987153"/>
      <c r="V987153"/>
    </row>
    <row r="987154" spans="1:22">
      <c r="A987154"/>
      <c r="B987154"/>
      <c r="C987154"/>
      <c r="D987154"/>
      <c r="E987154"/>
      <c r="F987154"/>
      <c r="G987154"/>
      <c r="H987154"/>
      <c r="I987154"/>
      <c r="J987154"/>
      <c r="K987154"/>
      <c r="L987154"/>
      <c r="M987154"/>
      <c r="N987154"/>
      <c r="O987154"/>
      <c r="P987154"/>
      <c r="Q987154"/>
      <c r="R987154"/>
      <c r="S987154"/>
      <c r="T987154"/>
      <c r="U987154"/>
      <c r="V987154"/>
    </row>
    <row r="987155" spans="1:22">
      <c r="A987155"/>
      <c r="B987155"/>
      <c r="C987155"/>
      <c r="D987155"/>
      <c r="E987155"/>
      <c r="F987155"/>
      <c r="G987155"/>
      <c r="H987155"/>
      <c r="I987155"/>
      <c r="J987155"/>
      <c r="K987155"/>
      <c r="L987155"/>
      <c r="M987155"/>
      <c r="N987155"/>
      <c r="O987155"/>
      <c r="P987155"/>
      <c r="Q987155"/>
      <c r="R987155"/>
      <c r="S987155"/>
      <c r="T987155"/>
      <c r="U987155"/>
      <c r="V987155"/>
    </row>
    <row r="987156" spans="1:22">
      <c r="A987156"/>
      <c r="B987156"/>
      <c r="C987156"/>
      <c r="D987156"/>
      <c r="E987156"/>
      <c r="F987156"/>
      <c r="G987156"/>
      <c r="H987156"/>
      <c r="I987156"/>
      <c r="J987156"/>
      <c r="K987156"/>
      <c r="L987156"/>
      <c r="M987156"/>
      <c r="N987156"/>
      <c r="O987156"/>
      <c r="P987156"/>
      <c r="Q987156"/>
      <c r="R987156"/>
      <c r="S987156"/>
      <c r="T987156"/>
      <c r="U987156"/>
      <c r="V987156"/>
    </row>
    <row r="987157" spans="1:22">
      <c r="A987157"/>
      <c r="B987157"/>
      <c r="C987157"/>
      <c r="D987157"/>
      <c r="E987157"/>
      <c r="F987157"/>
      <c r="G987157"/>
      <c r="H987157"/>
      <c r="I987157"/>
      <c r="J987157"/>
      <c r="K987157"/>
      <c r="L987157"/>
      <c r="M987157"/>
      <c r="N987157"/>
      <c r="O987157"/>
      <c r="P987157"/>
      <c r="Q987157"/>
      <c r="R987157"/>
      <c r="S987157"/>
      <c r="T987157"/>
      <c r="U987157"/>
      <c r="V987157"/>
    </row>
    <row r="987158" spans="1:22">
      <c r="A987158"/>
      <c r="B987158"/>
      <c r="C987158"/>
      <c r="D987158"/>
      <c r="E987158"/>
      <c r="F987158"/>
      <c r="G987158"/>
      <c r="H987158"/>
      <c r="I987158"/>
      <c r="J987158"/>
      <c r="K987158"/>
      <c r="L987158"/>
      <c r="M987158"/>
      <c r="N987158"/>
      <c r="O987158"/>
      <c r="P987158"/>
      <c r="Q987158"/>
      <c r="R987158"/>
      <c r="S987158"/>
      <c r="T987158"/>
      <c r="U987158"/>
      <c r="V987158"/>
    </row>
    <row r="987159" spans="1:22">
      <c r="A987159"/>
      <c r="B987159"/>
      <c r="C987159"/>
      <c r="D987159"/>
      <c r="E987159"/>
      <c r="F987159"/>
      <c r="G987159"/>
      <c r="H987159"/>
      <c r="I987159"/>
      <c r="J987159"/>
      <c r="K987159"/>
      <c r="L987159"/>
      <c r="M987159"/>
      <c r="N987159"/>
      <c r="O987159"/>
      <c r="P987159"/>
      <c r="Q987159"/>
      <c r="R987159"/>
      <c r="S987159"/>
      <c r="T987159"/>
      <c r="U987159"/>
      <c r="V987159"/>
    </row>
    <row r="987160" spans="1:22">
      <c r="A987160"/>
      <c r="B987160"/>
      <c r="C987160"/>
      <c r="D987160"/>
      <c r="E987160"/>
      <c r="F987160"/>
      <c r="G987160"/>
      <c r="H987160"/>
      <c r="I987160"/>
      <c r="J987160"/>
      <c r="K987160"/>
      <c r="L987160"/>
      <c r="M987160"/>
      <c r="N987160"/>
      <c r="O987160"/>
      <c r="P987160"/>
      <c r="Q987160"/>
      <c r="R987160"/>
      <c r="S987160"/>
      <c r="T987160"/>
      <c r="U987160"/>
      <c r="V987160"/>
    </row>
    <row r="987161" spans="1:22">
      <c r="A987161"/>
      <c r="B987161"/>
      <c r="C987161"/>
      <c r="D987161"/>
      <c r="E987161"/>
      <c r="F987161"/>
      <c r="G987161"/>
      <c r="H987161"/>
      <c r="I987161"/>
      <c r="J987161"/>
      <c r="K987161"/>
      <c r="L987161"/>
      <c r="M987161"/>
      <c r="N987161"/>
      <c r="O987161"/>
      <c r="P987161"/>
      <c r="Q987161"/>
      <c r="R987161"/>
      <c r="S987161"/>
      <c r="T987161"/>
      <c r="U987161"/>
      <c r="V987161"/>
    </row>
    <row r="987162" spans="1:22">
      <c r="A987162"/>
      <c r="B987162"/>
      <c r="C987162"/>
      <c r="D987162"/>
      <c r="E987162"/>
      <c r="F987162"/>
      <c r="G987162"/>
      <c r="H987162"/>
      <c r="I987162"/>
      <c r="J987162"/>
      <c r="K987162"/>
      <c r="L987162"/>
      <c r="M987162"/>
      <c r="N987162"/>
      <c r="O987162"/>
      <c r="P987162"/>
      <c r="Q987162"/>
      <c r="R987162"/>
      <c r="S987162"/>
      <c r="T987162"/>
      <c r="U987162"/>
      <c r="V987162"/>
    </row>
    <row r="987163" spans="1:22">
      <c r="A987163"/>
      <c r="B987163"/>
      <c r="C987163"/>
      <c r="D987163"/>
      <c r="E987163"/>
      <c r="F987163"/>
      <c r="G987163"/>
      <c r="H987163"/>
      <c r="I987163"/>
      <c r="J987163"/>
      <c r="K987163"/>
      <c r="L987163"/>
      <c r="M987163"/>
      <c r="N987163"/>
      <c r="O987163"/>
      <c r="P987163"/>
      <c r="Q987163"/>
      <c r="R987163"/>
      <c r="S987163"/>
      <c r="T987163"/>
      <c r="U987163"/>
      <c r="V987163"/>
    </row>
    <row r="987164" spans="1:22">
      <c r="A987164"/>
      <c r="B987164"/>
      <c r="C987164"/>
      <c r="D987164"/>
      <c r="E987164"/>
      <c r="F987164"/>
      <c r="G987164"/>
      <c r="H987164"/>
      <c r="I987164"/>
      <c r="J987164"/>
      <c r="K987164"/>
      <c r="L987164"/>
      <c r="M987164"/>
      <c r="N987164"/>
      <c r="O987164"/>
      <c r="P987164"/>
      <c r="Q987164"/>
      <c r="R987164"/>
      <c r="S987164"/>
      <c r="T987164"/>
      <c r="U987164"/>
      <c r="V987164"/>
    </row>
    <row r="987165" spans="1:22">
      <c r="A987165"/>
      <c r="B987165"/>
      <c r="C987165"/>
      <c r="D987165"/>
      <c r="E987165"/>
      <c r="F987165"/>
      <c r="G987165"/>
      <c r="H987165"/>
      <c r="I987165"/>
      <c r="J987165"/>
      <c r="K987165"/>
      <c r="L987165"/>
      <c r="M987165"/>
      <c r="N987165"/>
      <c r="O987165"/>
      <c r="P987165"/>
      <c r="Q987165"/>
      <c r="R987165"/>
      <c r="S987165"/>
      <c r="T987165"/>
      <c r="U987165"/>
      <c r="V987165"/>
    </row>
    <row r="987166" spans="1:22">
      <c r="A987166"/>
      <c r="B987166"/>
      <c r="C987166"/>
      <c r="D987166"/>
      <c r="E987166"/>
      <c r="F987166"/>
      <c r="G987166"/>
      <c r="H987166"/>
      <c r="I987166"/>
      <c r="J987166"/>
      <c r="K987166"/>
      <c r="L987166"/>
      <c r="M987166"/>
      <c r="N987166"/>
      <c r="O987166"/>
      <c r="P987166"/>
      <c r="Q987166"/>
      <c r="R987166"/>
      <c r="S987166"/>
      <c r="T987166"/>
      <c r="U987166"/>
      <c r="V987166"/>
    </row>
    <row r="987167" spans="1:22">
      <c r="A987167"/>
      <c r="B987167"/>
      <c r="C987167"/>
      <c r="D987167"/>
      <c r="E987167"/>
      <c r="F987167"/>
      <c r="G987167"/>
      <c r="H987167"/>
      <c r="I987167"/>
      <c r="J987167"/>
      <c r="K987167"/>
      <c r="L987167"/>
      <c r="M987167"/>
      <c r="N987167"/>
      <c r="O987167"/>
      <c r="P987167"/>
      <c r="Q987167"/>
      <c r="R987167"/>
      <c r="S987167"/>
      <c r="T987167"/>
      <c r="U987167"/>
      <c r="V987167"/>
    </row>
    <row r="987168" spans="1:22">
      <c r="A987168"/>
      <c r="B987168"/>
      <c r="C987168"/>
      <c r="D987168"/>
      <c r="E987168"/>
      <c r="F987168"/>
      <c r="G987168"/>
      <c r="H987168"/>
      <c r="I987168"/>
      <c r="J987168"/>
      <c r="K987168"/>
      <c r="L987168"/>
      <c r="M987168"/>
      <c r="N987168"/>
      <c r="O987168"/>
      <c r="P987168"/>
      <c r="Q987168"/>
      <c r="R987168"/>
      <c r="S987168"/>
      <c r="T987168"/>
      <c r="U987168"/>
      <c r="V987168"/>
    </row>
    <row r="987169" spans="1:22">
      <c r="A987169"/>
      <c r="B987169"/>
      <c r="C987169"/>
      <c r="D987169"/>
      <c r="E987169"/>
      <c r="F987169"/>
      <c r="G987169"/>
      <c r="H987169"/>
      <c r="I987169"/>
      <c r="J987169"/>
      <c r="K987169"/>
      <c r="L987169"/>
      <c r="M987169"/>
      <c r="N987169"/>
      <c r="O987169"/>
      <c r="P987169"/>
      <c r="Q987169"/>
      <c r="R987169"/>
      <c r="S987169"/>
      <c r="T987169"/>
      <c r="U987169"/>
      <c r="V987169"/>
    </row>
    <row r="987170" spans="1:22">
      <c r="A987170"/>
      <c r="B987170"/>
      <c r="C987170"/>
      <c r="D987170"/>
      <c r="E987170"/>
      <c r="F987170"/>
      <c r="G987170"/>
      <c r="H987170"/>
      <c r="I987170"/>
      <c r="J987170"/>
      <c r="K987170"/>
      <c r="L987170"/>
      <c r="M987170"/>
      <c r="N987170"/>
      <c r="O987170"/>
      <c r="P987170"/>
      <c r="Q987170"/>
      <c r="R987170"/>
      <c r="S987170"/>
      <c r="T987170"/>
      <c r="U987170"/>
      <c r="V987170"/>
    </row>
    <row r="987171" spans="1:22">
      <c r="A987171"/>
      <c r="B987171"/>
      <c r="C987171"/>
      <c r="D987171"/>
      <c r="E987171"/>
      <c r="F987171"/>
      <c r="G987171"/>
      <c r="H987171"/>
      <c r="I987171"/>
      <c r="J987171"/>
      <c r="K987171"/>
      <c r="L987171"/>
      <c r="M987171"/>
      <c r="N987171"/>
      <c r="O987171"/>
      <c r="P987171"/>
      <c r="Q987171"/>
      <c r="R987171"/>
      <c r="S987171"/>
      <c r="T987171"/>
      <c r="U987171"/>
      <c r="V987171"/>
    </row>
    <row r="987172" spans="1:22">
      <c r="A987172"/>
      <c r="B987172"/>
      <c r="C987172"/>
      <c r="D987172"/>
      <c r="E987172"/>
      <c r="F987172"/>
      <c r="G987172"/>
      <c r="H987172"/>
      <c r="I987172"/>
      <c r="J987172"/>
      <c r="K987172"/>
      <c r="L987172"/>
      <c r="M987172"/>
      <c r="N987172"/>
      <c r="O987172"/>
      <c r="P987172"/>
      <c r="Q987172"/>
      <c r="R987172"/>
      <c r="S987172"/>
      <c r="T987172"/>
      <c r="U987172"/>
      <c r="V987172"/>
    </row>
    <row r="987173" spans="1:22">
      <c r="A987173"/>
      <c r="B987173"/>
      <c r="C987173"/>
      <c r="D987173"/>
      <c r="E987173"/>
      <c r="F987173"/>
      <c r="G987173"/>
      <c r="H987173"/>
      <c r="I987173"/>
      <c r="J987173"/>
      <c r="K987173"/>
      <c r="L987173"/>
      <c r="M987173"/>
      <c r="N987173"/>
      <c r="O987173"/>
      <c r="P987173"/>
      <c r="Q987173"/>
      <c r="R987173"/>
      <c r="S987173"/>
      <c r="T987173"/>
      <c r="U987173"/>
      <c r="V987173"/>
    </row>
    <row r="987174" spans="1:22">
      <c r="A987174"/>
      <c r="B987174"/>
      <c r="C987174"/>
      <c r="D987174"/>
      <c r="E987174"/>
      <c r="F987174"/>
      <c r="G987174"/>
      <c r="H987174"/>
      <c r="I987174"/>
      <c r="J987174"/>
      <c r="K987174"/>
      <c r="L987174"/>
      <c r="M987174"/>
      <c r="N987174"/>
      <c r="O987174"/>
      <c r="P987174"/>
      <c r="Q987174"/>
      <c r="R987174"/>
      <c r="S987174"/>
      <c r="T987174"/>
      <c r="U987174"/>
      <c r="V987174"/>
    </row>
    <row r="987175" spans="1:22">
      <c r="A987175"/>
      <c r="B987175"/>
      <c r="C987175"/>
      <c r="D987175"/>
      <c r="E987175"/>
      <c r="F987175"/>
      <c r="G987175"/>
      <c r="H987175"/>
      <c r="I987175"/>
      <c r="J987175"/>
      <c r="K987175"/>
      <c r="L987175"/>
      <c r="M987175"/>
      <c r="N987175"/>
      <c r="O987175"/>
      <c r="P987175"/>
      <c r="Q987175"/>
      <c r="R987175"/>
      <c r="S987175"/>
      <c r="T987175"/>
      <c r="U987175"/>
      <c r="V987175"/>
    </row>
    <row r="987176" spans="1:22">
      <c r="A987176"/>
      <c r="B987176"/>
      <c r="C987176"/>
      <c r="D987176"/>
      <c r="E987176"/>
      <c r="F987176"/>
      <c r="G987176"/>
      <c r="H987176"/>
      <c r="I987176"/>
      <c r="J987176"/>
      <c r="K987176"/>
      <c r="L987176"/>
      <c r="M987176"/>
      <c r="N987176"/>
      <c r="O987176"/>
      <c r="P987176"/>
      <c r="Q987176"/>
      <c r="R987176"/>
      <c r="S987176"/>
      <c r="T987176"/>
      <c r="U987176"/>
      <c r="V987176"/>
    </row>
    <row r="987177" spans="1:22">
      <c r="A987177"/>
      <c r="B987177"/>
      <c r="C987177"/>
      <c r="D987177"/>
      <c r="E987177"/>
      <c r="F987177"/>
      <c r="G987177"/>
      <c r="H987177"/>
      <c r="I987177"/>
      <c r="J987177"/>
      <c r="K987177"/>
      <c r="L987177"/>
      <c r="M987177"/>
      <c r="N987177"/>
      <c r="O987177"/>
      <c r="P987177"/>
      <c r="Q987177"/>
      <c r="R987177"/>
      <c r="S987177"/>
      <c r="T987177"/>
      <c r="U987177"/>
      <c r="V987177"/>
    </row>
    <row r="987178" spans="1:22">
      <c r="A987178"/>
      <c r="B987178"/>
      <c r="C987178"/>
      <c r="D987178"/>
      <c r="E987178"/>
      <c r="F987178"/>
      <c r="G987178"/>
      <c r="H987178"/>
      <c r="I987178"/>
      <c r="J987178"/>
      <c r="K987178"/>
      <c r="L987178"/>
      <c r="M987178"/>
      <c r="N987178"/>
      <c r="O987178"/>
      <c r="P987178"/>
      <c r="Q987178"/>
      <c r="R987178"/>
      <c r="S987178"/>
      <c r="T987178"/>
      <c r="U987178"/>
      <c r="V987178"/>
    </row>
    <row r="987179" spans="1:22">
      <c r="A987179"/>
      <c r="B987179"/>
      <c r="C987179"/>
      <c r="D987179"/>
      <c r="E987179"/>
      <c r="F987179"/>
      <c r="G987179"/>
      <c r="H987179"/>
      <c r="I987179"/>
      <c r="J987179"/>
      <c r="K987179"/>
      <c r="L987179"/>
      <c r="M987179"/>
      <c r="N987179"/>
      <c r="O987179"/>
      <c r="P987179"/>
      <c r="Q987179"/>
      <c r="R987179"/>
      <c r="S987179"/>
      <c r="T987179"/>
      <c r="U987179"/>
      <c r="V987179"/>
    </row>
    <row r="987180" spans="1:22">
      <c r="A987180"/>
      <c r="B987180"/>
      <c r="C987180"/>
      <c r="D987180"/>
      <c r="E987180"/>
      <c r="F987180"/>
      <c r="G987180"/>
      <c r="H987180"/>
      <c r="I987180"/>
      <c r="J987180"/>
      <c r="K987180"/>
      <c r="L987180"/>
      <c r="M987180"/>
      <c r="N987180"/>
      <c r="O987180"/>
      <c r="P987180"/>
      <c r="Q987180"/>
      <c r="R987180"/>
      <c r="S987180"/>
      <c r="T987180"/>
      <c r="U987180"/>
      <c r="V987180"/>
    </row>
    <row r="987181" spans="1:22">
      <c r="A987181"/>
      <c r="B987181"/>
      <c r="C987181"/>
      <c r="D987181"/>
      <c r="E987181"/>
      <c r="F987181"/>
      <c r="G987181"/>
      <c r="H987181"/>
      <c r="I987181"/>
      <c r="J987181"/>
      <c r="K987181"/>
      <c r="L987181"/>
      <c r="M987181"/>
      <c r="N987181"/>
      <c r="O987181"/>
      <c r="P987181"/>
      <c r="Q987181"/>
      <c r="R987181"/>
      <c r="S987181"/>
      <c r="T987181"/>
      <c r="U987181"/>
      <c r="V987181"/>
    </row>
    <row r="987182" spans="1:22">
      <c r="A987182"/>
      <c r="B987182"/>
      <c r="C987182"/>
      <c r="D987182"/>
      <c r="E987182"/>
      <c r="F987182"/>
      <c r="G987182"/>
      <c r="H987182"/>
      <c r="I987182"/>
      <c r="J987182"/>
      <c r="K987182"/>
      <c r="L987182"/>
      <c r="M987182"/>
      <c r="N987182"/>
      <c r="O987182"/>
      <c r="P987182"/>
      <c r="Q987182"/>
      <c r="R987182"/>
      <c r="S987182"/>
      <c r="T987182"/>
      <c r="U987182"/>
      <c r="V987182"/>
    </row>
    <row r="987183" spans="1:22">
      <c r="A987183"/>
      <c r="B987183"/>
      <c r="C987183"/>
      <c r="D987183"/>
      <c r="E987183"/>
      <c r="F987183"/>
      <c r="G987183"/>
      <c r="H987183"/>
      <c r="I987183"/>
      <c r="J987183"/>
      <c r="K987183"/>
      <c r="L987183"/>
      <c r="M987183"/>
      <c r="N987183"/>
      <c r="O987183"/>
      <c r="P987183"/>
      <c r="Q987183"/>
      <c r="R987183"/>
      <c r="S987183"/>
      <c r="T987183"/>
      <c r="U987183"/>
      <c r="V987183"/>
    </row>
    <row r="987184" spans="1:22">
      <c r="A987184"/>
      <c r="B987184"/>
      <c r="C987184"/>
      <c r="D987184"/>
      <c r="E987184"/>
      <c r="F987184"/>
      <c r="G987184"/>
      <c r="H987184"/>
      <c r="I987184"/>
      <c r="J987184"/>
      <c r="K987184"/>
      <c r="L987184"/>
      <c r="M987184"/>
      <c r="N987184"/>
      <c r="O987184"/>
      <c r="P987184"/>
      <c r="Q987184"/>
      <c r="R987184"/>
      <c r="S987184"/>
      <c r="T987184"/>
      <c r="U987184"/>
      <c r="V987184"/>
    </row>
    <row r="987185" spans="1:22">
      <c r="A987185"/>
      <c r="B987185"/>
      <c r="C987185"/>
      <c r="D987185"/>
      <c r="E987185"/>
      <c r="F987185"/>
      <c r="G987185"/>
      <c r="H987185"/>
      <c r="I987185"/>
      <c r="J987185"/>
      <c r="K987185"/>
      <c r="L987185"/>
      <c r="M987185"/>
      <c r="N987185"/>
      <c r="O987185"/>
      <c r="P987185"/>
      <c r="Q987185"/>
      <c r="R987185"/>
      <c r="S987185"/>
      <c r="T987185"/>
      <c r="U987185"/>
      <c r="V987185"/>
    </row>
    <row r="987186" spans="1:22">
      <c r="A987186"/>
      <c r="B987186"/>
      <c r="C987186"/>
      <c r="D987186"/>
      <c r="E987186"/>
      <c r="F987186"/>
      <c r="G987186"/>
      <c r="H987186"/>
      <c r="I987186"/>
      <c r="J987186"/>
      <c r="K987186"/>
      <c r="L987186"/>
      <c r="M987186"/>
      <c r="N987186"/>
      <c r="O987186"/>
      <c r="P987186"/>
      <c r="Q987186"/>
      <c r="R987186"/>
      <c r="S987186"/>
      <c r="T987186"/>
      <c r="U987186"/>
      <c r="V987186"/>
    </row>
    <row r="987187" spans="1:22">
      <c r="A987187"/>
      <c r="B987187"/>
      <c r="C987187"/>
      <c r="D987187"/>
      <c r="E987187"/>
      <c r="F987187"/>
      <c r="G987187"/>
      <c r="H987187"/>
      <c r="I987187"/>
      <c r="J987187"/>
      <c r="K987187"/>
      <c r="L987187"/>
      <c r="M987187"/>
      <c r="N987187"/>
      <c r="O987187"/>
      <c r="P987187"/>
      <c r="Q987187"/>
      <c r="R987187"/>
      <c r="S987187"/>
      <c r="T987187"/>
      <c r="U987187"/>
      <c r="V987187"/>
    </row>
    <row r="987188" spans="1:22">
      <c r="A987188"/>
      <c r="B987188"/>
      <c r="C987188"/>
      <c r="D987188"/>
      <c r="E987188"/>
      <c r="F987188"/>
      <c r="G987188"/>
      <c r="H987188"/>
      <c r="I987188"/>
      <c r="J987188"/>
      <c r="K987188"/>
      <c r="L987188"/>
      <c r="M987188"/>
      <c r="N987188"/>
      <c r="O987188"/>
      <c r="P987188"/>
      <c r="Q987188"/>
      <c r="R987188"/>
      <c r="S987188"/>
      <c r="T987188"/>
      <c r="U987188"/>
      <c r="V987188"/>
    </row>
    <row r="987189" spans="1:22">
      <c r="A987189"/>
      <c r="B987189"/>
      <c r="C987189"/>
      <c r="D987189"/>
      <c r="E987189"/>
      <c r="F987189"/>
      <c r="G987189"/>
      <c r="H987189"/>
      <c r="I987189"/>
      <c r="J987189"/>
      <c r="K987189"/>
      <c r="L987189"/>
      <c r="M987189"/>
      <c r="N987189"/>
      <c r="O987189"/>
      <c r="P987189"/>
      <c r="Q987189"/>
      <c r="R987189"/>
      <c r="S987189"/>
      <c r="T987189"/>
      <c r="U987189"/>
      <c r="V987189"/>
    </row>
    <row r="987190" spans="1:22">
      <c r="A987190"/>
      <c r="B987190"/>
      <c r="C987190"/>
      <c r="D987190"/>
      <c r="E987190"/>
      <c r="F987190"/>
      <c r="G987190"/>
      <c r="H987190"/>
      <c r="I987190"/>
      <c r="J987190"/>
      <c r="K987190"/>
      <c r="L987190"/>
      <c r="M987190"/>
      <c r="N987190"/>
      <c r="O987190"/>
      <c r="P987190"/>
      <c r="Q987190"/>
      <c r="R987190"/>
      <c r="S987190"/>
      <c r="T987190"/>
      <c r="U987190"/>
      <c r="V987190"/>
    </row>
    <row r="987191" spans="1:22">
      <c r="A987191"/>
      <c r="B987191"/>
      <c r="C987191"/>
      <c r="D987191"/>
      <c r="E987191"/>
      <c r="F987191"/>
      <c r="G987191"/>
      <c r="H987191"/>
      <c r="I987191"/>
      <c r="J987191"/>
      <c r="K987191"/>
      <c r="L987191"/>
      <c r="M987191"/>
      <c r="N987191"/>
      <c r="O987191"/>
      <c r="P987191"/>
      <c r="Q987191"/>
      <c r="R987191"/>
      <c r="S987191"/>
      <c r="T987191"/>
      <c r="U987191"/>
      <c r="V987191"/>
    </row>
    <row r="987192" spans="1:22">
      <c r="A987192"/>
      <c r="B987192"/>
      <c r="C987192"/>
      <c r="D987192"/>
      <c r="E987192"/>
      <c r="F987192"/>
      <c r="G987192"/>
      <c r="H987192"/>
      <c r="I987192"/>
      <c r="J987192"/>
      <c r="K987192"/>
      <c r="L987192"/>
      <c r="M987192"/>
      <c r="N987192"/>
      <c r="O987192"/>
      <c r="P987192"/>
      <c r="Q987192"/>
      <c r="R987192"/>
      <c r="S987192"/>
      <c r="T987192"/>
      <c r="U987192"/>
      <c r="V987192"/>
    </row>
    <row r="987193" spans="1:22">
      <c r="A987193"/>
      <c r="B987193"/>
      <c r="C987193"/>
      <c r="D987193"/>
      <c r="E987193"/>
      <c r="F987193"/>
      <c r="G987193"/>
      <c r="H987193"/>
      <c r="I987193"/>
      <c r="J987193"/>
      <c r="K987193"/>
      <c r="L987193"/>
      <c r="M987193"/>
      <c r="N987193"/>
      <c r="O987193"/>
      <c r="P987193"/>
      <c r="Q987193"/>
      <c r="R987193"/>
      <c r="S987193"/>
      <c r="T987193"/>
      <c r="U987193"/>
      <c r="V987193"/>
    </row>
    <row r="987194" spans="1:22">
      <c r="A987194"/>
      <c r="B987194"/>
      <c r="C987194"/>
      <c r="D987194"/>
      <c r="E987194"/>
      <c r="F987194"/>
      <c r="G987194"/>
      <c r="H987194"/>
      <c r="I987194"/>
      <c r="J987194"/>
      <c r="K987194"/>
      <c r="L987194"/>
      <c r="M987194"/>
      <c r="N987194"/>
      <c r="O987194"/>
      <c r="P987194"/>
      <c r="Q987194"/>
      <c r="R987194"/>
      <c r="S987194"/>
      <c r="T987194"/>
      <c r="U987194"/>
      <c r="V987194"/>
    </row>
    <row r="987195" spans="1:22">
      <c r="A987195"/>
      <c r="B987195"/>
      <c r="C987195"/>
      <c r="D987195"/>
      <c r="E987195"/>
      <c r="F987195"/>
      <c r="G987195"/>
      <c r="H987195"/>
      <c r="I987195"/>
      <c r="J987195"/>
      <c r="K987195"/>
      <c r="L987195"/>
      <c r="M987195"/>
      <c r="N987195"/>
      <c r="O987195"/>
      <c r="P987195"/>
      <c r="Q987195"/>
      <c r="R987195"/>
      <c r="S987195"/>
      <c r="T987195"/>
      <c r="U987195"/>
      <c r="V987195"/>
    </row>
    <row r="987196" spans="1:22">
      <c r="A987196"/>
      <c r="B987196"/>
      <c r="C987196"/>
      <c r="D987196"/>
      <c r="E987196"/>
      <c r="F987196"/>
      <c r="G987196"/>
      <c r="H987196"/>
      <c r="I987196"/>
      <c r="J987196"/>
      <c r="K987196"/>
      <c r="L987196"/>
      <c r="M987196"/>
      <c r="N987196"/>
      <c r="O987196"/>
      <c r="P987196"/>
      <c r="Q987196"/>
      <c r="R987196"/>
      <c r="S987196"/>
      <c r="T987196"/>
      <c r="U987196"/>
      <c r="V987196"/>
    </row>
    <row r="987197" spans="1:22">
      <c r="A987197"/>
      <c r="B987197"/>
      <c r="C987197"/>
      <c r="D987197"/>
      <c r="E987197"/>
      <c r="F987197"/>
      <c r="G987197"/>
      <c r="H987197"/>
      <c r="I987197"/>
      <c r="J987197"/>
      <c r="K987197"/>
      <c r="L987197"/>
      <c r="M987197"/>
      <c r="N987197"/>
      <c r="O987197"/>
      <c r="P987197"/>
      <c r="Q987197"/>
      <c r="R987197"/>
      <c r="S987197"/>
      <c r="T987197"/>
      <c r="U987197"/>
      <c r="V987197"/>
    </row>
    <row r="987198" spans="1:22">
      <c r="A987198"/>
      <c r="B987198"/>
      <c r="C987198"/>
      <c r="D987198"/>
      <c r="E987198"/>
      <c r="F987198"/>
      <c r="G987198"/>
      <c r="H987198"/>
      <c r="I987198"/>
      <c r="J987198"/>
      <c r="K987198"/>
      <c r="L987198"/>
      <c r="M987198"/>
      <c r="N987198"/>
      <c r="O987198"/>
      <c r="P987198"/>
      <c r="Q987198"/>
      <c r="R987198"/>
      <c r="S987198"/>
      <c r="T987198"/>
      <c r="U987198"/>
      <c r="V987198"/>
    </row>
    <row r="987199" spans="1:22">
      <c r="A987199"/>
      <c r="B987199"/>
      <c r="C987199"/>
      <c r="D987199"/>
      <c r="E987199"/>
      <c r="F987199"/>
      <c r="G987199"/>
      <c r="H987199"/>
      <c r="I987199"/>
      <c r="J987199"/>
      <c r="K987199"/>
      <c r="L987199"/>
      <c r="M987199"/>
      <c r="N987199"/>
      <c r="O987199"/>
      <c r="P987199"/>
      <c r="Q987199"/>
      <c r="R987199"/>
      <c r="S987199"/>
      <c r="T987199"/>
      <c r="U987199"/>
      <c r="V987199"/>
    </row>
    <row r="987200" spans="1:22">
      <c r="A987200"/>
      <c r="B987200"/>
      <c r="C987200"/>
      <c r="D987200"/>
      <c r="E987200"/>
      <c r="F987200"/>
      <c r="G987200"/>
      <c r="H987200"/>
      <c r="I987200"/>
      <c r="J987200"/>
      <c r="K987200"/>
      <c r="L987200"/>
      <c r="M987200"/>
      <c r="N987200"/>
      <c r="O987200"/>
      <c r="P987200"/>
      <c r="Q987200"/>
      <c r="R987200"/>
      <c r="S987200"/>
      <c r="T987200"/>
      <c r="U987200"/>
      <c r="V987200"/>
    </row>
    <row r="987201" spans="1:22">
      <c r="A987201"/>
      <c r="B987201"/>
      <c r="C987201"/>
      <c r="D987201"/>
      <c r="E987201"/>
      <c r="F987201"/>
      <c r="G987201"/>
      <c r="H987201"/>
      <c r="I987201"/>
      <c r="J987201"/>
      <c r="K987201"/>
      <c r="L987201"/>
      <c r="M987201"/>
      <c r="N987201"/>
      <c r="O987201"/>
      <c r="P987201"/>
      <c r="Q987201"/>
      <c r="R987201"/>
      <c r="S987201"/>
      <c r="T987201"/>
      <c r="U987201"/>
      <c r="V987201"/>
    </row>
    <row r="987202" spans="1:22">
      <c r="A987202"/>
      <c r="B987202"/>
      <c r="C987202"/>
      <c r="D987202"/>
      <c r="E987202"/>
      <c r="F987202"/>
      <c r="G987202"/>
      <c r="H987202"/>
      <c r="I987202"/>
      <c r="J987202"/>
      <c r="K987202"/>
      <c r="L987202"/>
      <c r="M987202"/>
      <c r="N987202"/>
      <c r="O987202"/>
      <c r="P987202"/>
      <c r="Q987202"/>
      <c r="R987202"/>
      <c r="S987202"/>
      <c r="T987202"/>
      <c r="U987202"/>
      <c r="V987202"/>
    </row>
    <row r="987203" spans="1:22">
      <c r="A987203"/>
      <c r="B987203"/>
      <c r="C987203"/>
      <c r="D987203"/>
      <c r="E987203"/>
      <c r="F987203"/>
      <c r="G987203"/>
      <c r="H987203"/>
      <c r="I987203"/>
      <c r="J987203"/>
      <c r="K987203"/>
      <c r="L987203"/>
      <c r="M987203"/>
      <c r="N987203"/>
      <c r="O987203"/>
      <c r="P987203"/>
      <c r="Q987203"/>
      <c r="R987203"/>
      <c r="S987203"/>
      <c r="T987203"/>
      <c r="U987203"/>
      <c r="V987203"/>
    </row>
    <row r="987204" spans="1:22">
      <c r="A987204"/>
      <c r="B987204"/>
      <c r="C987204"/>
      <c r="D987204"/>
      <c r="E987204"/>
      <c r="F987204"/>
      <c r="G987204"/>
      <c r="H987204"/>
      <c r="I987204"/>
      <c r="J987204"/>
      <c r="K987204"/>
      <c r="L987204"/>
      <c r="M987204"/>
      <c r="N987204"/>
      <c r="O987204"/>
      <c r="P987204"/>
      <c r="Q987204"/>
      <c r="R987204"/>
      <c r="S987204"/>
      <c r="T987204"/>
      <c r="U987204"/>
      <c r="V987204"/>
    </row>
    <row r="987205" spans="1:22">
      <c r="A987205"/>
      <c r="B987205"/>
      <c r="C987205"/>
      <c r="D987205"/>
      <c r="E987205"/>
      <c r="F987205"/>
      <c r="G987205"/>
      <c r="H987205"/>
      <c r="I987205"/>
      <c r="J987205"/>
      <c r="K987205"/>
      <c r="L987205"/>
      <c r="M987205"/>
      <c r="N987205"/>
      <c r="O987205"/>
      <c r="P987205"/>
      <c r="Q987205"/>
      <c r="R987205"/>
      <c r="S987205"/>
      <c r="T987205"/>
      <c r="U987205"/>
      <c r="V987205"/>
    </row>
    <row r="987206" spans="1:22">
      <c r="A987206"/>
      <c r="B987206"/>
      <c r="C987206"/>
      <c r="D987206"/>
      <c r="E987206"/>
      <c r="F987206"/>
      <c r="G987206"/>
      <c r="H987206"/>
      <c r="I987206"/>
      <c r="J987206"/>
      <c r="K987206"/>
      <c r="L987206"/>
      <c r="M987206"/>
      <c r="N987206"/>
      <c r="O987206"/>
      <c r="P987206"/>
      <c r="Q987206"/>
      <c r="R987206"/>
      <c r="S987206"/>
      <c r="T987206"/>
      <c r="U987206"/>
      <c r="V987206"/>
    </row>
    <row r="987207" spans="1:22">
      <c r="A987207"/>
      <c r="B987207"/>
      <c r="C987207"/>
      <c r="D987207"/>
      <c r="E987207"/>
      <c r="F987207"/>
      <c r="G987207"/>
      <c r="H987207"/>
      <c r="I987207"/>
      <c r="J987207"/>
      <c r="K987207"/>
      <c r="L987207"/>
      <c r="M987207"/>
      <c r="N987207"/>
      <c r="O987207"/>
      <c r="P987207"/>
      <c r="Q987207"/>
      <c r="R987207"/>
      <c r="S987207"/>
      <c r="T987207"/>
      <c r="U987207"/>
      <c r="V987207"/>
    </row>
    <row r="987208" spans="1:22">
      <c r="A987208"/>
      <c r="B987208"/>
      <c r="C987208"/>
      <c r="D987208"/>
      <c r="E987208"/>
      <c r="F987208"/>
      <c r="G987208"/>
      <c r="H987208"/>
      <c r="I987208"/>
      <c r="J987208"/>
      <c r="K987208"/>
      <c r="L987208"/>
      <c r="M987208"/>
      <c r="N987208"/>
      <c r="O987208"/>
      <c r="P987208"/>
      <c r="Q987208"/>
      <c r="R987208"/>
      <c r="S987208"/>
      <c r="T987208"/>
      <c r="U987208"/>
      <c r="V987208"/>
    </row>
    <row r="987209" spans="1:22">
      <c r="A987209"/>
      <c r="B987209"/>
      <c r="C987209"/>
      <c r="D987209"/>
      <c r="E987209"/>
      <c r="F987209"/>
      <c r="G987209"/>
      <c r="H987209"/>
      <c r="I987209"/>
      <c r="J987209"/>
      <c r="K987209"/>
      <c r="L987209"/>
      <c r="M987209"/>
      <c r="N987209"/>
      <c r="O987209"/>
      <c r="P987209"/>
      <c r="Q987209"/>
      <c r="R987209"/>
      <c r="S987209"/>
      <c r="T987209"/>
      <c r="U987209"/>
      <c r="V987209"/>
    </row>
    <row r="987210" spans="1:22">
      <c r="A987210"/>
      <c r="B987210"/>
      <c r="C987210"/>
      <c r="D987210"/>
      <c r="E987210"/>
      <c r="F987210"/>
      <c r="G987210"/>
      <c r="H987210"/>
      <c r="I987210"/>
      <c r="J987210"/>
      <c r="K987210"/>
      <c r="L987210"/>
      <c r="M987210"/>
      <c r="N987210"/>
      <c r="O987210"/>
      <c r="P987210"/>
      <c r="Q987210"/>
      <c r="R987210"/>
      <c r="S987210"/>
      <c r="T987210"/>
      <c r="U987210"/>
      <c r="V987210"/>
    </row>
    <row r="987211" spans="1:22">
      <c r="A987211"/>
      <c r="B987211"/>
      <c r="C987211"/>
      <c r="D987211"/>
      <c r="E987211"/>
      <c r="F987211"/>
      <c r="G987211"/>
      <c r="H987211"/>
      <c r="I987211"/>
      <c r="J987211"/>
      <c r="K987211"/>
      <c r="L987211"/>
      <c r="M987211"/>
      <c r="N987211"/>
      <c r="O987211"/>
      <c r="P987211"/>
      <c r="Q987211"/>
      <c r="R987211"/>
      <c r="S987211"/>
      <c r="T987211"/>
      <c r="U987211"/>
      <c r="V987211"/>
    </row>
    <row r="987212" spans="1:22">
      <c r="A987212"/>
      <c r="B987212"/>
      <c r="C987212"/>
      <c r="D987212"/>
      <c r="E987212"/>
      <c r="F987212"/>
      <c r="G987212"/>
      <c r="H987212"/>
      <c r="I987212"/>
      <c r="J987212"/>
      <c r="K987212"/>
      <c r="L987212"/>
      <c r="M987212"/>
      <c r="N987212"/>
      <c r="O987212"/>
      <c r="P987212"/>
      <c r="Q987212"/>
      <c r="R987212"/>
      <c r="S987212"/>
      <c r="T987212"/>
      <c r="U987212"/>
      <c r="V987212"/>
    </row>
    <row r="987213" spans="1:22">
      <c r="A987213"/>
      <c r="B987213"/>
      <c r="C987213"/>
      <c r="D987213"/>
      <c r="E987213"/>
      <c r="F987213"/>
      <c r="G987213"/>
      <c r="H987213"/>
      <c r="I987213"/>
      <c r="J987213"/>
      <c r="K987213"/>
      <c r="L987213"/>
      <c r="M987213"/>
      <c r="N987213"/>
      <c r="O987213"/>
      <c r="P987213"/>
      <c r="Q987213"/>
      <c r="R987213"/>
      <c r="S987213"/>
      <c r="T987213"/>
      <c r="U987213"/>
      <c r="V987213"/>
    </row>
    <row r="987214" spans="1:22">
      <c r="A987214"/>
      <c r="B987214"/>
      <c r="C987214"/>
      <c r="D987214"/>
      <c r="E987214"/>
      <c r="F987214"/>
      <c r="G987214"/>
      <c r="H987214"/>
      <c r="I987214"/>
      <c r="J987214"/>
      <c r="K987214"/>
      <c r="L987214"/>
      <c r="M987214"/>
      <c r="N987214"/>
      <c r="O987214"/>
      <c r="P987214"/>
      <c r="Q987214"/>
      <c r="R987214"/>
      <c r="S987214"/>
      <c r="T987214"/>
      <c r="U987214"/>
      <c r="V987214"/>
    </row>
    <row r="987215" spans="1:22">
      <c r="A987215"/>
      <c r="B987215"/>
      <c r="C987215"/>
      <c r="D987215"/>
      <c r="E987215"/>
      <c r="F987215"/>
      <c r="G987215"/>
      <c r="H987215"/>
      <c r="I987215"/>
      <c r="J987215"/>
      <c r="K987215"/>
      <c r="L987215"/>
      <c r="M987215"/>
      <c r="N987215"/>
      <c r="O987215"/>
      <c r="P987215"/>
      <c r="Q987215"/>
      <c r="R987215"/>
      <c r="S987215"/>
      <c r="T987215"/>
      <c r="U987215"/>
      <c r="V987215"/>
    </row>
    <row r="987216" spans="1:22">
      <c r="A987216"/>
      <c r="B987216"/>
      <c r="C987216"/>
      <c r="D987216"/>
      <c r="E987216"/>
      <c r="F987216"/>
      <c r="G987216"/>
      <c r="H987216"/>
      <c r="I987216"/>
      <c r="J987216"/>
      <c r="K987216"/>
      <c r="L987216"/>
      <c r="M987216"/>
      <c r="N987216"/>
      <c r="O987216"/>
      <c r="P987216"/>
      <c r="Q987216"/>
      <c r="R987216"/>
      <c r="S987216"/>
      <c r="T987216"/>
      <c r="U987216"/>
      <c r="V987216"/>
    </row>
    <row r="987217" spans="1:22">
      <c r="A987217"/>
      <c r="B987217"/>
      <c r="C987217"/>
      <c r="D987217"/>
      <c r="E987217"/>
      <c r="F987217"/>
      <c r="G987217"/>
      <c r="H987217"/>
      <c r="I987217"/>
      <c r="J987217"/>
      <c r="K987217"/>
      <c r="L987217"/>
      <c r="M987217"/>
      <c r="N987217"/>
      <c r="O987217"/>
      <c r="P987217"/>
      <c r="Q987217"/>
      <c r="R987217"/>
      <c r="S987217"/>
      <c r="T987217"/>
      <c r="U987217"/>
      <c r="V987217"/>
    </row>
    <row r="987218" spans="1:22">
      <c r="A987218"/>
      <c r="B987218"/>
      <c r="C987218"/>
      <c r="D987218"/>
      <c r="E987218"/>
      <c r="F987218"/>
      <c r="G987218"/>
      <c r="H987218"/>
      <c r="I987218"/>
      <c r="J987218"/>
      <c r="K987218"/>
      <c r="L987218"/>
      <c r="M987218"/>
      <c r="N987218"/>
      <c r="O987218"/>
      <c r="P987218"/>
      <c r="Q987218"/>
      <c r="R987218"/>
      <c r="S987218"/>
      <c r="T987218"/>
      <c r="U987218"/>
      <c r="V987218"/>
    </row>
    <row r="987219" spans="1:22">
      <c r="A987219"/>
      <c r="B987219"/>
      <c r="C987219"/>
      <c r="D987219"/>
      <c r="E987219"/>
      <c r="F987219"/>
      <c r="G987219"/>
      <c r="H987219"/>
      <c r="I987219"/>
      <c r="J987219"/>
      <c r="K987219"/>
      <c r="L987219"/>
      <c r="M987219"/>
      <c r="N987219"/>
      <c r="O987219"/>
      <c r="P987219"/>
      <c r="Q987219"/>
      <c r="R987219"/>
      <c r="S987219"/>
      <c r="T987219"/>
      <c r="U987219"/>
      <c r="V987219"/>
    </row>
    <row r="987220" spans="1:22">
      <c r="A987220"/>
      <c r="B987220"/>
      <c r="C987220"/>
      <c r="D987220"/>
      <c r="E987220"/>
      <c r="F987220"/>
      <c r="G987220"/>
      <c r="H987220"/>
      <c r="I987220"/>
      <c r="J987220"/>
      <c r="K987220"/>
      <c r="L987220"/>
      <c r="M987220"/>
      <c r="N987220"/>
      <c r="O987220"/>
      <c r="P987220"/>
      <c r="Q987220"/>
      <c r="R987220"/>
      <c r="S987220"/>
      <c r="T987220"/>
      <c r="U987220"/>
      <c r="V987220"/>
    </row>
    <row r="987221" spans="1:22">
      <c r="A987221"/>
      <c r="B987221"/>
      <c r="C987221"/>
      <c r="D987221"/>
      <c r="E987221"/>
      <c r="F987221"/>
      <c r="G987221"/>
      <c r="H987221"/>
      <c r="I987221"/>
      <c r="J987221"/>
      <c r="K987221"/>
      <c r="L987221"/>
      <c r="M987221"/>
      <c r="N987221"/>
      <c r="O987221"/>
      <c r="P987221"/>
      <c r="Q987221"/>
      <c r="R987221"/>
      <c r="S987221"/>
      <c r="T987221"/>
      <c r="U987221"/>
      <c r="V987221"/>
    </row>
    <row r="987222" spans="1:22">
      <c r="A987222"/>
      <c r="B987222"/>
      <c r="C987222"/>
      <c r="D987222"/>
      <c r="E987222"/>
      <c r="F987222"/>
      <c r="G987222"/>
      <c r="H987222"/>
      <c r="I987222"/>
      <c r="J987222"/>
      <c r="K987222"/>
      <c r="L987222"/>
      <c r="M987222"/>
      <c r="N987222"/>
      <c r="O987222"/>
      <c r="P987222"/>
      <c r="Q987222"/>
      <c r="R987222"/>
      <c r="S987222"/>
      <c r="T987222"/>
      <c r="U987222"/>
      <c r="V987222"/>
    </row>
    <row r="987223" spans="1:22">
      <c r="A987223"/>
      <c r="B987223"/>
      <c r="C987223"/>
      <c r="D987223"/>
      <c r="E987223"/>
      <c r="F987223"/>
      <c r="G987223"/>
      <c r="H987223"/>
      <c r="I987223"/>
      <c r="J987223"/>
      <c r="K987223"/>
      <c r="L987223"/>
      <c r="M987223"/>
      <c r="N987223"/>
      <c r="O987223"/>
      <c r="P987223"/>
      <c r="Q987223"/>
      <c r="R987223"/>
      <c r="S987223"/>
      <c r="T987223"/>
      <c r="U987223"/>
      <c r="V987223"/>
    </row>
    <row r="987224" spans="1:22">
      <c r="A987224"/>
      <c r="B987224"/>
      <c r="C987224"/>
      <c r="D987224"/>
      <c r="E987224"/>
      <c r="F987224"/>
      <c r="G987224"/>
      <c r="H987224"/>
      <c r="I987224"/>
      <c r="J987224"/>
      <c r="K987224"/>
      <c r="L987224"/>
      <c r="M987224"/>
      <c r="N987224"/>
      <c r="O987224"/>
      <c r="P987224"/>
      <c r="Q987224"/>
      <c r="R987224"/>
      <c r="S987224"/>
      <c r="T987224"/>
      <c r="U987224"/>
      <c r="V987224"/>
    </row>
    <row r="987225" spans="1:22">
      <c r="A987225"/>
      <c r="B987225"/>
      <c r="C987225"/>
      <c r="D987225"/>
      <c r="E987225"/>
      <c r="F987225"/>
      <c r="G987225"/>
      <c r="H987225"/>
      <c r="I987225"/>
      <c r="J987225"/>
      <c r="K987225"/>
      <c r="L987225"/>
      <c r="M987225"/>
      <c r="N987225"/>
      <c r="O987225"/>
      <c r="P987225"/>
      <c r="Q987225"/>
      <c r="R987225"/>
      <c r="S987225"/>
      <c r="T987225"/>
      <c r="U987225"/>
      <c r="V987225"/>
    </row>
    <row r="987226" spans="1:22">
      <c r="A987226"/>
      <c r="B987226"/>
      <c r="C987226"/>
      <c r="D987226"/>
      <c r="E987226"/>
      <c r="F987226"/>
      <c r="G987226"/>
      <c r="H987226"/>
      <c r="I987226"/>
      <c r="J987226"/>
      <c r="K987226"/>
      <c r="L987226"/>
      <c r="M987226"/>
      <c r="N987226"/>
      <c r="O987226"/>
      <c r="P987226"/>
      <c r="Q987226"/>
      <c r="R987226"/>
      <c r="S987226"/>
      <c r="T987226"/>
      <c r="U987226"/>
      <c r="V987226"/>
    </row>
    <row r="987227" spans="1:22">
      <c r="A987227"/>
      <c r="B987227"/>
      <c r="C987227"/>
      <c r="D987227"/>
      <c r="E987227"/>
      <c r="F987227"/>
      <c r="G987227"/>
      <c r="H987227"/>
      <c r="I987227"/>
      <c r="J987227"/>
      <c r="K987227"/>
      <c r="L987227"/>
      <c r="M987227"/>
      <c r="N987227"/>
      <c r="O987227"/>
      <c r="P987227"/>
      <c r="Q987227"/>
      <c r="R987227"/>
      <c r="S987227"/>
      <c r="T987227"/>
      <c r="U987227"/>
      <c r="V987227"/>
    </row>
    <row r="987228" spans="1:22">
      <c r="A987228"/>
      <c r="B987228"/>
      <c r="C987228"/>
      <c r="D987228"/>
      <c r="E987228"/>
      <c r="F987228"/>
      <c r="G987228"/>
      <c r="H987228"/>
      <c r="I987228"/>
      <c r="J987228"/>
      <c r="K987228"/>
      <c r="L987228"/>
      <c r="M987228"/>
      <c r="N987228"/>
      <c r="O987228"/>
      <c r="P987228"/>
      <c r="Q987228"/>
      <c r="R987228"/>
      <c r="S987228"/>
      <c r="T987228"/>
      <c r="U987228"/>
      <c r="V987228"/>
    </row>
    <row r="987229" spans="1:22">
      <c r="A987229"/>
      <c r="B987229"/>
      <c r="C987229"/>
      <c r="D987229"/>
      <c r="E987229"/>
      <c r="F987229"/>
      <c r="G987229"/>
      <c r="H987229"/>
      <c r="I987229"/>
      <c r="J987229"/>
      <c r="K987229"/>
      <c r="L987229"/>
      <c r="M987229"/>
      <c r="N987229"/>
      <c r="O987229"/>
      <c r="P987229"/>
      <c r="Q987229"/>
      <c r="R987229"/>
      <c r="S987229"/>
      <c r="T987229"/>
      <c r="U987229"/>
      <c r="V987229"/>
    </row>
    <row r="987230" spans="1:22">
      <c r="A987230"/>
      <c r="B987230"/>
      <c r="C987230"/>
      <c r="D987230"/>
      <c r="E987230"/>
      <c r="F987230"/>
      <c r="G987230"/>
      <c r="H987230"/>
      <c r="I987230"/>
      <c r="J987230"/>
      <c r="K987230"/>
      <c r="L987230"/>
      <c r="M987230"/>
      <c r="N987230"/>
      <c r="O987230"/>
      <c r="P987230"/>
      <c r="Q987230"/>
      <c r="R987230"/>
      <c r="S987230"/>
      <c r="T987230"/>
      <c r="U987230"/>
      <c r="V987230"/>
    </row>
    <row r="987231" spans="1:22">
      <c r="A987231"/>
      <c r="B987231"/>
      <c r="C987231"/>
      <c r="D987231"/>
      <c r="E987231"/>
      <c r="F987231"/>
      <c r="G987231"/>
      <c r="H987231"/>
      <c r="I987231"/>
      <c r="J987231"/>
      <c r="K987231"/>
      <c r="L987231"/>
      <c r="M987231"/>
      <c r="N987231"/>
      <c r="O987231"/>
      <c r="P987231"/>
      <c r="Q987231"/>
      <c r="R987231"/>
      <c r="S987231"/>
      <c r="T987231"/>
      <c r="U987231"/>
      <c r="V987231"/>
    </row>
    <row r="987232" spans="1:22">
      <c r="A987232"/>
      <c r="B987232"/>
      <c r="C987232"/>
      <c r="D987232"/>
      <c r="E987232"/>
      <c r="F987232"/>
      <c r="G987232"/>
      <c r="H987232"/>
      <c r="I987232"/>
      <c r="J987232"/>
      <c r="K987232"/>
      <c r="L987232"/>
      <c r="M987232"/>
      <c r="N987232"/>
      <c r="O987232"/>
      <c r="P987232"/>
      <c r="Q987232"/>
      <c r="R987232"/>
      <c r="S987232"/>
      <c r="T987232"/>
      <c r="U987232"/>
      <c r="V987232"/>
    </row>
    <row r="987233" spans="1:22">
      <c r="A987233"/>
      <c r="B987233"/>
      <c r="C987233"/>
      <c r="D987233"/>
      <c r="E987233"/>
      <c r="F987233"/>
      <c r="G987233"/>
      <c r="H987233"/>
      <c r="I987233"/>
      <c r="J987233"/>
      <c r="K987233"/>
      <c r="L987233"/>
      <c r="M987233"/>
      <c r="N987233"/>
      <c r="O987233"/>
      <c r="P987233"/>
      <c r="Q987233"/>
      <c r="R987233"/>
      <c r="S987233"/>
      <c r="T987233"/>
      <c r="U987233"/>
      <c r="V987233"/>
    </row>
    <row r="987234" spans="1:22">
      <c r="A987234"/>
      <c r="B987234"/>
      <c r="C987234"/>
      <c r="D987234"/>
      <c r="E987234"/>
      <c r="F987234"/>
      <c r="G987234"/>
      <c r="H987234"/>
      <c r="I987234"/>
      <c r="J987234"/>
      <c r="K987234"/>
      <c r="L987234"/>
      <c r="M987234"/>
      <c r="N987234"/>
      <c r="O987234"/>
      <c r="P987234"/>
      <c r="Q987234"/>
      <c r="R987234"/>
      <c r="S987234"/>
      <c r="T987234"/>
      <c r="U987234"/>
      <c r="V987234"/>
    </row>
    <row r="987235" spans="1:22">
      <c r="A987235"/>
      <c r="B987235"/>
      <c r="C987235"/>
      <c r="D987235"/>
      <c r="E987235"/>
      <c r="F987235"/>
      <c r="G987235"/>
      <c r="H987235"/>
      <c r="I987235"/>
      <c r="J987235"/>
      <c r="K987235"/>
      <c r="L987235"/>
      <c r="M987235"/>
      <c r="N987235"/>
      <c r="O987235"/>
      <c r="P987235"/>
      <c r="Q987235"/>
      <c r="R987235"/>
      <c r="S987235"/>
      <c r="T987235"/>
      <c r="U987235"/>
      <c r="V987235"/>
    </row>
    <row r="987236" spans="1:22">
      <c r="A987236"/>
      <c r="B987236"/>
      <c r="C987236"/>
      <c r="D987236"/>
      <c r="E987236"/>
      <c r="F987236"/>
      <c r="G987236"/>
      <c r="H987236"/>
      <c r="I987236"/>
      <c r="J987236"/>
      <c r="K987236"/>
      <c r="L987236"/>
      <c r="M987236"/>
      <c r="N987236"/>
      <c r="O987236"/>
      <c r="P987236"/>
      <c r="Q987236"/>
      <c r="R987236"/>
      <c r="S987236"/>
      <c r="T987236"/>
      <c r="U987236"/>
      <c r="V987236"/>
    </row>
    <row r="987237" spans="1:22">
      <c r="A987237"/>
      <c r="B987237"/>
      <c r="C987237"/>
      <c r="D987237"/>
      <c r="E987237"/>
      <c r="F987237"/>
      <c r="G987237"/>
      <c r="H987237"/>
      <c r="I987237"/>
      <c r="J987237"/>
      <c r="K987237"/>
      <c r="L987237"/>
      <c r="M987237"/>
      <c r="N987237"/>
      <c r="O987237"/>
      <c r="P987237"/>
      <c r="Q987237"/>
      <c r="R987237"/>
      <c r="S987237"/>
      <c r="T987237"/>
      <c r="U987237"/>
      <c r="V987237"/>
    </row>
    <row r="987238" spans="1:22">
      <c r="A987238"/>
      <c r="B987238"/>
      <c r="C987238"/>
      <c r="D987238"/>
      <c r="E987238"/>
      <c r="F987238"/>
      <c r="G987238"/>
      <c r="H987238"/>
      <c r="I987238"/>
      <c r="J987238"/>
      <c r="K987238"/>
      <c r="L987238"/>
      <c r="M987238"/>
      <c r="N987238"/>
      <c r="O987238"/>
      <c r="P987238"/>
      <c r="Q987238"/>
      <c r="R987238"/>
      <c r="S987238"/>
      <c r="T987238"/>
      <c r="U987238"/>
      <c r="V987238"/>
    </row>
    <row r="987239" spans="1:22">
      <c r="A987239"/>
      <c r="B987239"/>
      <c r="C987239"/>
      <c r="D987239"/>
      <c r="E987239"/>
      <c r="F987239"/>
      <c r="G987239"/>
      <c r="H987239"/>
      <c r="I987239"/>
      <c r="J987239"/>
      <c r="K987239"/>
      <c r="L987239"/>
      <c r="M987239"/>
      <c r="N987239"/>
      <c r="O987239"/>
      <c r="P987239"/>
      <c r="Q987239"/>
      <c r="R987239"/>
      <c r="S987239"/>
      <c r="T987239"/>
      <c r="U987239"/>
      <c r="V987239"/>
    </row>
    <row r="987240" spans="1:22">
      <c r="A987240"/>
      <c r="B987240"/>
      <c r="C987240"/>
      <c r="D987240"/>
      <c r="E987240"/>
      <c r="F987240"/>
      <c r="G987240"/>
      <c r="H987240"/>
      <c r="I987240"/>
      <c r="J987240"/>
      <c r="K987240"/>
      <c r="L987240"/>
      <c r="M987240"/>
      <c r="N987240"/>
      <c r="O987240"/>
      <c r="P987240"/>
      <c r="Q987240"/>
      <c r="R987240"/>
      <c r="S987240"/>
      <c r="T987240"/>
      <c r="U987240"/>
      <c r="V987240"/>
    </row>
    <row r="987241" spans="1:22">
      <c r="A987241"/>
      <c r="B987241"/>
      <c r="C987241"/>
      <c r="D987241"/>
      <c r="E987241"/>
      <c r="F987241"/>
      <c r="G987241"/>
      <c r="H987241"/>
      <c r="I987241"/>
      <c r="J987241"/>
      <c r="K987241"/>
      <c r="L987241"/>
      <c r="M987241"/>
      <c r="N987241"/>
      <c r="O987241"/>
      <c r="P987241"/>
      <c r="Q987241"/>
      <c r="R987241"/>
      <c r="S987241"/>
      <c r="T987241"/>
      <c r="U987241"/>
      <c r="V987241"/>
    </row>
    <row r="987242" spans="1:22">
      <c r="A987242"/>
      <c r="B987242"/>
      <c r="C987242"/>
      <c r="D987242"/>
      <c r="E987242"/>
      <c r="F987242"/>
      <c r="G987242"/>
      <c r="H987242"/>
      <c r="I987242"/>
      <c r="J987242"/>
      <c r="K987242"/>
      <c r="L987242"/>
      <c r="M987242"/>
      <c r="N987242"/>
      <c r="O987242"/>
      <c r="P987242"/>
      <c r="Q987242"/>
      <c r="R987242"/>
      <c r="S987242"/>
      <c r="T987242"/>
      <c r="U987242"/>
      <c r="V987242"/>
    </row>
    <row r="987243" spans="1:22">
      <c r="A987243"/>
      <c r="B987243"/>
      <c r="C987243"/>
      <c r="D987243"/>
      <c r="E987243"/>
      <c r="F987243"/>
      <c r="G987243"/>
      <c r="H987243"/>
      <c r="I987243"/>
      <c r="J987243"/>
      <c r="K987243"/>
      <c r="L987243"/>
      <c r="M987243"/>
      <c r="N987243"/>
      <c r="O987243"/>
      <c r="P987243"/>
      <c r="Q987243"/>
      <c r="R987243"/>
      <c r="S987243"/>
      <c r="T987243"/>
      <c r="U987243"/>
      <c r="V987243"/>
    </row>
    <row r="987244" spans="1:22">
      <c r="A987244"/>
      <c r="B987244"/>
      <c r="C987244"/>
      <c r="D987244"/>
      <c r="E987244"/>
      <c r="F987244"/>
      <c r="G987244"/>
      <c r="H987244"/>
      <c r="I987244"/>
      <c r="J987244"/>
      <c r="K987244"/>
      <c r="L987244"/>
      <c r="M987244"/>
      <c r="N987244"/>
      <c r="O987244"/>
      <c r="P987244"/>
      <c r="Q987244"/>
      <c r="R987244"/>
      <c r="S987244"/>
      <c r="T987244"/>
      <c r="U987244"/>
      <c r="V987244"/>
    </row>
    <row r="987245" spans="1:22">
      <c r="A987245"/>
      <c r="B987245"/>
      <c r="C987245"/>
      <c r="D987245"/>
      <c r="E987245"/>
      <c r="F987245"/>
      <c r="G987245"/>
      <c r="H987245"/>
      <c r="I987245"/>
      <c r="J987245"/>
      <c r="K987245"/>
      <c r="L987245"/>
      <c r="M987245"/>
      <c r="N987245"/>
      <c r="O987245"/>
      <c r="P987245"/>
      <c r="Q987245"/>
      <c r="R987245"/>
      <c r="S987245"/>
      <c r="T987245"/>
      <c r="U987245"/>
      <c r="V987245"/>
    </row>
    <row r="987246" spans="1:22">
      <c r="A987246"/>
      <c r="B987246"/>
      <c r="C987246"/>
      <c r="D987246"/>
      <c r="E987246"/>
      <c r="F987246"/>
      <c r="G987246"/>
      <c r="H987246"/>
      <c r="I987246"/>
      <c r="J987246"/>
      <c r="K987246"/>
      <c r="L987246"/>
      <c r="M987246"/>
      <c r="N987246"/>
      <c r="O987246"/>
      <c r="P987246"/>
      <c r="Q987246"/>
      <c r="R987246"/>
      <c r="S987246"/>
      <c r="T987246"/>
      <c r="U987246"/>
      <c r="V987246"/>
    </row>
    <row r="987247" spans="1:22">
      <c r="A987247"/>
      <c r="B987247"/>
      <c r="C987247"/>
      <c r="D987247"/>
      <c r="E987247"/>
      <c r="F987247"/>
      <c r="G987247"/>
      <c r="H987247"/>
      <c r="I987247"/>
      <c r="J987247"/>
      <c r="K987247"/>
      <c r="L987247"/>
      <c r="M987247"/>
      <c r="N987247"/>
      <c r="O987247"/>
      <c r="P987247"/>
      <c r="Q987247"/>
      <c r="R987247"/>
      <c r="S987247"/>
      <c r="T987247"/>
      <c r="U987247"/>
      <c r="V987247"/>
    </row>
    <row r="987248" spans="1:22">
      <c r="A987248"/>
      <c r="B987248"/>
      <c r="C987248"/>
      <c r="D987248"/>
      <c r="E987248"/>
      <c r="F987248"/>
      <c r="G987248"/>
      <c r="H987248"/>
      <c r="I987248"/>
      <c r="J987248"/>
      <c r="K987248"/>
      <c r="L987248"/>
      <c r="M987248"/>
      <c r="N987248"/>
      <c r="O987248"/>
      <c r="P987248"/>
      <c r="Q987248"/>
      <c r="R987248"/>
      <c r="S987248"/>
      <c r="T987248"/>
      <c r="U987248"/>
      <c r="V987248"/>
    </row>
    <row r="987249" spans="1:22">
      <c r="A987249"/>
      <c r="B987249"/>
      <c r="C987249"/>
      <c r="D987249"/>
      <c r="E987249"/>
      <c r="F987249"/>
      <c r="G987249"/>
      <c r="H987249"/>
      <c r="I987249"/>
      <c r="J987249"/>
      <c r="K987249"/>
      <c r="L987249"/>
      <c r="M987249"/>
      <c r="N987249"/>
      <c r="O987249"/>
      <c r="P987249"/>
      <c r="Q987249"/>
      <c r="R987249"/>
      <c r="S987249"/>
      <c r="T987249"/>
      <c r="U987249"/>
      <c r="V987249"/>
    </row>
    <row r="987250" spans="1:22">
      <c r="A987250"/>
      <c r="B987250"/>
      <c r="C987250"/>
      <c r="D987250"/>
      <c r="E987250"/>
      <c r="F987250"/>
      <c r="G987250"/>
      <c r="H987250"/>
      <c r="I987250"/>
      <c r="J987250"/>
      <c r="K987250"/>
      <c r="L987250"/>
      <c r="M987250"/>
      <c r="N987250"/>
      <c r="O987250"/>
      <c r="P987250"/>
      <c r="Q987250"/>
      <c r="R987250"/>
      <c r="S987250"/>
      <c r="T987250"/>
      <c r="U987250"/>
      <c r="V987250"/>
    </row>
    <row r="987251" spans="1:22">
      <c r="A987251"/>
      <c r="B987251"/>
      <c r="C987251"/>
      <c r="D987251"/>
      <c r="E987251"/>
      <c r="F987251"/>
      <c r="G987251"/>
      <c r="H987251"/>
      <c r="I987251"/>
      <c r="J987251"/>
      <c r="K987251"/>
      <c r="L987251"/>
      <c r="M987251"/>
      <c r="N987251"/>
      <c r="O987251"/>
      <c r="P987251"/>
      <c r="Q987251"/>
      <c r="R987251"/>
      <c r="S987251"/>
      <c r="T987251"/>
      <c r="U987251"/>
      <c r="V987251"/>
    </row>
    <row r="987252" spans="1:22">
      <c r="A987252"/>
      <c r="B987252"/>
      <c r="C987252"/>
      <c r="D987252"/>
      <c r="E987252"/>
      <c r="F987252"/>
      <c r="G987252"/>
      <c r="H987252"/>
      <c r="I987252"/>
      <c r="J987252"/>
      <c r="K987252"/>
      <c r="L987252"/>
      <c r="M987252"/>
      <c r="N987252"/>
      <c r="O987252"/>
      <c r="P987252"/>
      <c r="Q987252"/>
      <c r="R987252"/>
      <c r="S987252"/>
      <c r="T987252"/>
      <c r="U987252"/>
      <c r="V987252"/>
    </row>
    <row r="987253" spans="1:22">
      <c r="A987253"/>
      <c r="B987253"/>
      <c r="C987253"/>
      <c r="D987253"/>
      <c r="E987253"/>
      <c r="F987253"/>
      <c r="G987253"/>
      <c r="H987253"/>
      <c r="I987253"/>
      <c r="J987253"/>
      <c r="K987253"/>
      <c r="L987253"/>
      <c r="M987253"/>
      <c r="N987253"/>
      <c r="O987253"/>
      <c r="P987253"/>
      <c r="Q987253"/>
      <c r="R987253"/>
      <c r="S987253"/>
      <c r="T987253"/>
      <c r="U987253"/>
      <c r="V987253"/>
    </row>
    <row r="987254" spans="1:22">
      <c r="A987254"/>
      <c r="B987254"/>
      <c r="C987254"/>
      <c r="D987254"/>
      <c r="E987254"/>
      <c r="F987254"/>
      <c r="G987254"/>
      <c r="H987254"/>
      <c r="I987254"/>
      <c r="J987254"/>
      <c r="K987254"/>
      <c r="L987254"/>
      <c r="M987254"/>
      <c r="N987254"/>
      <c r="O987254"/>
      <c r="P987254"/>
      <c r="Q987254"/>
      <c r="R987254"/>
      <c r="S987254"/>
      <c r="T987254"/>
      <c r="U987254"/>
      <c r="V987254"/>
    </row>
    <row r="987255" spans="1:22">
      <c r="A987255"/>
      <c r="B987255"/>
      <c r="C987255"/>
      <c r="D987255"/>
      <c r="E987255"/>
      <c r="F987255"/>
      <c r="G987255"/>
      <c r="H987255"/>
      <c r="I987255"/>
      <c r="J987255"/>
      <c r="K987255"/>
      <c r="L987255"/>
      <c r="M987255"/>
      <c r="N987255"/>
      <c r="O987255"/>
      <c r="P987255"/>
      <c r="Q987255"/>
      <c r="R987255"/>
      <c r="S987255"/>
      <c r="T987255"/>
      <c r="U987255"/>
      <c r="V987255"/>
    </row>
    <row r="987256" spans="1:22">
      <c r="A987256"/>
      <c r="B987256"/>
      <c r="C987256"/>
      <c r="D987256"/>
      <c r="E987256"/>
      <c r="F987256"/>
      <c r="G987256"/>
      <c r="H987256"/>
      <c r="I987256"/>
      <c r="J987256"/>
      <c r="K987256"/>
      <c r="L987256"/>
      <c r="M987256"/>
      <c r="N987256"/>
      <c r="O987256"/>
      <c r="P987256"/>
      <c r="Q987256"/>
      <c r="R987256"/>
      <c r="S987256"/>
      <c r="T987256"/>
      <c r="U987256"/>
      <c r="V987256"/>
    </row>
    <row r="987257" spans="1:22">
      <c r="A987257"/>
      <c r="B987257"/>
      <c r="C987257"/>
      <c r="D987257"/>
      <c r="E987257"/>
      <c r="F987257"/>
      <c r="G987257"/>
      <c r="H987257"/>
      <c r="I987257"/>
      <c r="J987257"/>
      <c r="K987257"/>
      <c r="L987257"/>
      <c r="M987257"/>
      <c r="N987257"/>
      <c r="O987257"/>
      <c r="P987257"/>
      <c r="Q987257"/>
      <c r="R987257"/>
      <c r="S987257"/>
      <c r="T987257"/>
      <c r="U987257"/>
      <c r="V987257"/>
    </row>
    <row r="987258" spans="1:22">
      <c r="A987258"/>
      <c r="B987258"/>
      <c r="C987258"/>
      <c r="D987258"/>
      <c r="E987258"/>
      <c r="F987258"/>
      <c r="G987258"/>
      <c r="H987258"/>
      <c r="I987258"/>
      <c r="J987258"/>
      <c r="K987258"/>
      <c r="L987258"/>
      <c r="M987258"/>
      <c r="N987258"/>
      <c r="O987258"/>
      <c r="P987258"/>
      <c r="Q987258"/>
      <c r="R987258"/>
      <c r="S987258"/>
      <c r="T987258"/>
      <c r="U987258"/>
      <c r="V987258"/>
    </row>
    <row r="987259" spans="1:22">
      <c r="A987259"/>
      <c r="B987259"/>
      <c r="C987259"/>
      <c r="D987259"/>
      <c r="E987259"/>
      <c r="F987259"/>
      <c r="G987259"/>
      <c r="H987259"/>
      <c r="I987259"/>
      <c r="J987259"/>
      <c r="K987259"/>
      <c r="L987259"/>
      <c r="M987259"/>
      <c r="N987259"/>
      <c r="O987259"/>
      <c r="P987259"/>
      <c r="Q987259"/>
      <c r="R987259"/>
      <c r="S987259"/>
      <c r="T987259"/>
      <c r="U987259"/>
      <c r="V987259"/>
    </row>
    <row r="987260" spans="1:22">
      <c r="A987260"/>
      <c r="B987260"/>
      <c r="C987260"/>
      <c r="D987260"/>
      <c r="E987260"/>
      <c r="F987260"/>
      <c r="G987260"/>
      <c r="H987260"/>
      <c r="I987260"/>
      <c r="J987260"/>
      <c r="K987260"/>
      <c r="L987260"/>
      <c r="M987260"/>
      <c r="N987260"/>
      <c r="O987260"/>
      <c r="P987260"/>
      <c r="Q987260"/>
      <c r="R987260"/>
      <c r="S987260"/>
      <c r="T987260"/>
      <c r="U987260"/>
      <c r="V987260"/>
    </row>
    <row r="987261" spans="1:22">
      <c r="A987261"/>
      <c r="B987261"/>
      <c r="C987261"/>
      <c r="D987261"/>
      <c r="E987261"/>
      <c r="F987261"/>
      <c r="G987261"/>
      <c r="H987261"/>
      <c r="I987261"/>
      <c r="J987261"/>
      <c r="K987261"/>
      <c r="L987261"/>
      <c r="M987261"/>
      <c r="N987261"/>
      <c r="O987261"/>
      <c r="P987261"/>
      <c r="Q987261"/>
      <c r="R987261"/>
      <c r="S987261"/>
      <c r="T987261"/>
      <c r="U987261"/>
      <c r="V987261"/>
    </row>
    <row r="987262" spans="1:22">
      <c r="A987262"/>
      <c r="B987262"/>
      <c r="C987262"/>
      <c r="D987262"/>
      <c r="E987262"/>
      <c r="F987262"/>
      <c r="G987262"/>
      <c r="H987262"/>
      <c r="I987262"/>
      <c r="J987262"/>
      <c r="K987262"/>
      <c r="L987262"/>
      <c r="M987262"/>
      <c r="N987262"/>
      <c r="O987262"/>
      <c r="P987262"/>
      <c r="Q987262"/>
      <c r="R987262"/>
      <c r="S987262"/>
      <c r="T987262"/>
      <c r="U987262"/>
      <c r="V987262"/>
    </row>
    <row r="987263" spans="1:22">
      <c r="A987263"/>
      <c r="B987263"/>
      <c r="C987263"/>
      <c r="D987263"/>
      <c r="E987263"/>
      <c r="F987263"/>
      <c r="G987263"/>
      <c r="H987263"/>
      <c r="I987263"/>
      <c r="J987263"/>
      <c r="K987263"/>
      <c r="L987263"/>
      <c r="M987263"/>
      <c r="N987263"/>
      <c r="O987263"/>
      <c r="P987263"/>
      <c r="Q987263"/>
      <c r="R987263"/>
      <c r="S987263"/>
      <c r="T987263"/>
      <c r="U987263"/>
      <c r="V987263"/>
    </row>
    <row r="987264" spans="1:22">
      <c r="A987264"/>
      <c r="B987264"/>
      <c r="C987264"/>
      <c r="D987264"/>
      <c r="E987264"/>
      <c r="F987264"/>
      <c r="G987264"/>
      <c r="H987264"/>
      <c r="I987264"/>
      <c r="J987264"/>
      <c r="K987264"/>
      <c r="L987264"/>
      <c r="M987264"/>
      <c r="N987264"/>
      <c r="O987264"/>
      <c r="P987264"/>
      <c r="Q987264"/>
      <c r="R987264"/>
      <c r="S987264"/>
      <c r="T987264"/>
      <c r="U987264"/>
      <c r="V987264"/>
    </row>
    <row r="987265" spans="1:22">
      <c r="A987265"/>
      <c r="B987265"/>
      <c r="C987265"/>
      <c r="D987265"/>
      <c r="E987265"/>
      <c r="F987265"/>
      <c r="G987265"/>
      <c r="H987265"/>
      <c r="I987265"/>
      <c r="J987265"/>
      <c r="K987265"/>
      <c r="L987265"/>
      <c r="M987265"/>
      <c r="N987265"/>
      <c r="O987265"/>
      <c r="P987265"/>
      <c r="Q987265"/>
      <c r="R987265"/>
      <c r="S987265"/>
      <c r="T987265"/>
      <c r="U987265"/>
      <c r="V987265"/>
    </row>
    <row r="987266" spans="1:22">
      <c r="A987266"/>
      <c r="B987266"/>
      <c r="C987266"/>
      <c r="D987266"/>
      <c r="E987266"/>
      <c r="F987266"/>
      <c r="G987266"/>
      <c r="H987266"/>
      <c r="I987266"/>
      <c r="J987266"/>
      <c r="K987266"/>
      <c r="L987266"/>
      <c r="M987266"/>
      <c r="N987266"/>
      <c r="O987266"/>
      <c r="P987266"/>
      <c r="Q987266"/>
      <c r="R987266"/>
      <c r="S987266"/>
      <c r="T987266"/>
      <c r="U987266"/>
      <c r="V987266"/>
    </row>
    <row r="987267" spans="1:22">
      <c r="A987267"/>
      <c r="B987267"/>
      <c r="C987267"/>
      <c r="D987267"/>
      <c r="E987267"/>
      <c r="F987267"/>
      <c r="G987267"/>
      <c r="H987267"/>
      <c r="I987267"/>
      <c r="J987267"/>
      <c r="K987267"/>
      <c r="L987267"/>
      <c r="M987267"/>
      <c r="N987267"/>
      <c r="O987267"/>
      <c r="P987267"/>
      <c r="Q987267"/>
      <c r="R987267"/>
      <c r="S987267"/>
      <c r="T987267"/>
      <c r="U987267"/>
      <c r="V987267"/>
    </row>
    <row r="987268" spans="1:22">
      <c r="A987268"/>
      <c r="B987268"/>
      <c r="C987268"/>
      <c r="D987268"/>
      <c r="E987268"/>
      <c r="F987268"/>
      <c r="G987268"/>
      <c r="H987268"/>
      <c r="I987268"/>
      <c r="J987268"/>
      <c r="K987268"/>
      <c r="L987268"/>
      <c r="M987268"/>
      <c r="N987268"/>
      <c r="O987268"/>
      <c r="P987268"/>
      <c r="Q987268"/>
      <c r="R987268"/>
      <c r="S987268"/>
      <c r="T987268"/>
      <c r="U987268"/>
      <c r="V987268"/>
    </row>
    <row r="987269" spans="1:22">
      <c r="A987269"/>
      <c r="B987269"/>
      <c r="C987269"/>
      <c r="D987269"/>
      <c r="E987269"/>
      <c r="F987269"/>
      <c r="G987269"/>
      <c r="H987269"/>
      <c r="I987269"/>
      <c r="J987269"/>
      <c r="K987269"/>
      <c r="L987269"/>
      <c r="M987269"/>
      <c r="N987269"/>
      <c r="O987269"/>
      <c r="P987269"/>
      <c r="Q987269"/>
      <c r="R987269"/>
      <c r="S987269"/>
      <c r="T987269"/>
      <c r="U987269"/>
      <c r="V987269"/>
    </row>
    <row r="987270" spans="1:22">
      <c r="A987270"/>
      <c r="B987270"/>
      <c r="C987270"/>
      <c r="D987270"/>
      <c r="E987270"/>
      <c r="F987270"/>
      <c r="G987270"/>
      <c r="H987270"/>
      <c r="I987270"/>
      <c r="J987270"/>
      <c r="K987270"/>
      <c r="L987270"/>
      <c r="M987270"/>
      <c r="N987270"/>
      <c r="O987270"/>
      <c r="P987270"/>
      <c r="Q987270"/>
      <c r="R987270"/>
      <c r="S987270"/>
      <c r="T987270"/>
      <c r="U987270"/>
      <c r="V987270"/>
    </row>
    <row r="987271" spans="1:22">
      <c r="A987271"/>
      <c r="B987271"/>
      <c r="C987271"/>
      <c r="D987271"/>
      <c r="E987271"/>
      <c r="F987271"/>
      <c r="G987271"/>
      <c r="H987271"/>
      <c r="I987271"/>
      <c r="J987271"/>
      <c r="K987271"/>
      <c r="L987271"/>
      <c r="M987271"/>
      <c r="N987271"/>
      <c r="O987271"/>
      <c r="P987271"/>
      <c r="Q987271"/>
      <c r="R987271"/>
      <c r="S987271"/>
      <c r="T987271"/>
      <c r="U987271"/>
      <c r="V987271"/>
    </row>
    <row r="987272" spans="1:22">
      <c r="A987272"/>
      <c r="B987272"/>
      <c r="C987272"/>
      <c r="D987272"/>
      <c r="E987272"/>
      <c r="F987272"/>
      <c r="G987272"/>
      <c r="H987272"/>
      <c r="I987272"/>
      <c r="J987272"/>
      <c r="K987272"/>
      <c r="L987272"/>
      <c r="M987272"/>
      <c r="N987272"/>
      <c r="O987272"/>
      <c r="P987272"/>
      <c r="Q987272"/>
      <c r="R987272"/>
      <c r="S987272"/>
      <c r="T987272"/>
      <c r="U987272"/>
      <c r="V987272"/>
    </row>
    <row r="987273" spans="1:22">
      <c r="A987273"/>
      <c r="B987273"/>
      <c r="C987273"/>
      <c r="D987273"/>
      <c r="E987273"/>
      <c r="F987273"/>
      <c r="G987273"/>
      <c r="H987273"/>
      <c r="I987273"/>
      <c r="J987273"/>
      <c r="K987273"/>
      <c r="L987273"/>
      <c r="M987273"/>
      <c r="N987273"/>
      <c r="O987273"/>
      <c r="P987273"/>
      <c r="Q987273"/>
      <c r="R987273"/>
      <c r="S987273"/>
      <c r="T987273"/>
      <c r="U987273"/>
      <c r="V987273"/>
    </row>
    <row r="987274" spans="1:22">
      <c r="A987274"/>
      <c r="B987274"/>
      <c r="C987274"/>
      <c r="D987274"/>
      <c r="E987274"/>
      <c r="F987274"/>
      <c r="G987274"/>
      <c r="H987274"/>
      <c r="I987274"/>
      <c r="J987274"/>
      <c r="K987274"/>
      <c r="L987274"/>
      <c r="M987274"/>
      <c r="N987274"/>
      <c r="O987274"/>
      <c r="P987274"/>
      <c r="Q987274"/>
      <c r="R987274"/>
      <c r="S987274"/>
      <c r="T987274"/>
      <c r="U987274"/>
      <c r="V987274"/>
    </row>
    <row r="987275" spans="1:22">
      <c r="A987275"/>
      <c r="B987275"/>
      <c r="C987275"/>
      <c r="D987275"/>
      <c r="E987275"/>
      <c r="F987275"/>
      <c r="G987275"/>
      <c r="H987275"/>
      <c r="I987275"/>
      <c r="J987275"/>
      <c r="K987275"/>
      <c r="L987275"/>
      <c r="M987275"/>
      <c r="N987275"/>
      <c r="O987275"/>
      <c r="P987275"/>
      <c r="Q987275"/>
      <c r="R987275"/>
      <c r="S987275"/>
      <c r="T987275"/>
      <c r="U987275"/>
      <c r="V987275"/>
    </row>
    <row r="987276" spans="1:22">
      <c r="A987276"/>
      <c r="B987276"/>
      <c r="C987276"/>
      <c r="D987276"/>
      <c r="E987276"/>
      <c r="F987276"/>
      <c r="G987276"/>
      <c r="H987276"/>
      <c r="I987276"/>
      <c r="J987276"/>
      <c r="K987276"/>
      <c r="L987276"/>
      <c r="M987276"/>
      <c r="N987276"/>
      <c r="O987276"/>
      <c r="P987276"/>
      <c r="Q987276"/>
      <c r="R987276"/>
      <c r="S987276"/>
      <c r="T987276"/>
      <c r="U987276"/>
      <c r="V987276"/>
    </row>
    <row r="987277" spans="1:22">
      <c r="A987277"/>
      <c r="B987277"/>
      <c r="C987277"/>
      <c r="D987277"/>
      <c r="E987277"/>
      <c r="F987277"/>
      <c r="G987277"/>
      <c r="H987277"/>
      <c r="I987277"/>
      <c r="J987277"/>
      <c r="K987277"/>
      <c r="L987277"/>
      <c r="M987277"/>
      <c r="N987277"/>
      <c r="O987277"/>
      <c r="P987277"/>
      <c r="Q987277"/>
      <c r="R987277"/>
      <c r="S987277"/>
      <c r="T987277"/>
      <c r="U987277"/>
      <c r="V987277"/>
    </row>
    <row r="987278" spans="1:22">
      <c r="A987278"/>
      <c r="B987278"/>
      <c r="C987278"/>
      <c r="D987278"/>
      <c r="E987278"/>
      <c r="F987278"/>
      <c r="G987278"/>
      <c r="H987278"/>
      <c r="I987278"/>
      <c r="J987278"/>
      <c r="K987278"/>
      <c r="L987278"/>
      <c r="M987278"/>
      <c r="N987278"/>
      <c r="O987278"/>
      <c r="P987278"/>
      <c r="Q987278"/>
      <c r="R987278"/>
      <c r="S987278"/>
      <c r="T987278"/>
      <c r="U987278"/>
      <c r="V987278"/>
    </row>
    <row r="987279" spans="1:22">
      <c r="A987279"/>
      <c r="B987279"/>
      <c r="C987279"/>
      <c r="D987279"/>
      <c r="E987279"/>
      <c r="F987279"/>
      <c r="G987279"/>
      <c r="H987279"/>
      <c r="I987279"/>
      <c r="J987279"/>
      <c r="K987279"/>
      <c r="L987279"/>
      <c r="M987279"/>
      <c r="N987279"/>
      <c r="O987279"/>
      <c r="P987279"/>
      <c r="Q987279"/>
      <c r="R987279"/>
      <c r="S987279"/>
      <c r="T987279"/>
      <c r="U987279"/>
      <c r="V987279"/>
    </row>
    <row r="987280" spans="1:22">
      <c r="A987280"/>
      <c r="B987280"/>
      <c r="C987280"/>
      <c r="D987280"/>
      <c r="E987280"/>
      <c r="F987280"/>
      <c r="G987280"/>
      <c r="H987280"/>
      <c r="I987280"/>
      <c r="J987280"/>
      <c r="K987280"/>
      <c r="L987280"/>
      <c r="M987280"/>
      <c r="N987280"/>
      <c r="O987280"/>
      <c r="P987280"/>
      <c r="Q987280"/>
      <c r="R987280"/>
      <c r="S987280"/>
      <c r="T987280"/>
      <c r="U987280"/>
      <c r="V987280"/>
    </row>
    <row r="987281" spans="1:22">
      <c r="A987281"/>
      <c r="B987281"/>
      <c r="C987281"/>
      <c r="D987281"/>
      <c r="E987281"/>
      <c r="F987281"/>
      <c r="G987281"/>
      <c r="H987281"/>
      <c r="I987281"/>
      <c r="J987281"/>
      <c r="K987281"/>
      <c r="L987281"/>
      <c r="M987281"/>
      <c r="N987281"/>
      <c r="O987281"/>
      <c r="P987281"/>
      <c r="Q987281"/>
      <c r="R987281"/>
      <c r="S987281"/>
      <c r="T987281"/>
      <c r="U987281"/>
      <c r="V987281"/>
    </row>
    <row r="987282" spans="1:22">
      <c r="A987282"/>
      <c r="B987282"/>
      <c r="C987282"/>
      <c r="D987282"/>
      <c r="E987282"/>
      <c r="F987282"/>
      <c r="G987282"/>
      <c r="H987282"/>
      <c r="I987282"/>
      <c r="J987282"/>
      <c r="K987282"/>
      <c r="L987282"/>
      <c r="M987282"/>
      <c r="N987282"/>
      <c r="O987282"/>
      <c r="P987282"/>
      <c r="Q987282"/>
      <c r="R987282"/>
      <c r="S987282"/>
      <c r="T987282"/>
      <c r="U987282"/>
      <c r="V987282"/>
    </row>
    <row r="987283" spans="1:22">
      <c r="A987283"/>
      <c r="B987283"/>
      <c r="C987283"/>
      <c r="D987283"/>
      <c r="E987283"/>
      <c r="F987283"/>
      <c r="G987283"/>
      <c r="H987283"/>
      <c r="I987283"/>
      <c r="J987283"/>
      <c r="K987283"/>
      <c r="L987283"/>
      <c r="M987283"/>
      <c r="N987283"/>
      <c r="O987283"/>
      <c r="P987283"/>
      <c r="Q987283"/>
      <c r="R987283"/>
      <c r="S987283"/>
      <c r="T987283"/>
      <c r="U987283"/>
      <c r="V987283"/>
    </row>
    <row r="987284" spans="1:22">
      <c r="A987284"/>
      <c r="B987284"/>
      <c r="C987284"/>
      <c r="D987284"/>
      <c r="E987284"/>
      <c r="F987284"/>
      <c r="G987284"/>
      <c r="H987284"/>
      <c r="I987284"/>
      <c r="J987284"/>
      <c r="K987284"/>
      <c r="L987284"/>
      <c r="M987284"/>
      <c r="N987284"/>
      <c r="O987284"/>
      <c r="P987284"/>
      <c r="Q987284"/>
      <c r="R987284"/>
      <c r="S987284"/>
      <c r="T987284"/>
      <c r="U987284"/>
      <c r="V987284"/>
    </row>
    <row r="987285" spans="1:22">
      <c r="A987285"/>
      <c r="B987285"/>
      <c r="C987285"/>
      <c r="D987285"/>
      <c r="E987285"/>
      <c r="F987285"/>
      <c r="G987285"/>
      <c r="H987285"/>
      <c r="I987285"/>
      <c r="J987285"/>
      <c r="K987285"/>
      <c r="L987285"/>
      <c r="M987285"/>
      <c r="N987285"/>
      <c r="O987285"/>
      <c r="P987285"/>
      <c r="Q987285"/>
      <c r="R987285"/>
      <c r="S987285"/>
      <c r="T987285"/>
      <c r="U987285"/>
      <c r="V987285"/>
    </row>
    <row r="987286" spans="1:22">
      <c r="A987286"/>
      <c r="B987286"/>
      <c r="C987286"/>
      <c r="D987286"/>
      <c r="E987286"/>
      <c r="F987286"/>
      <c r="G987286"/>
      <c r="H987286"/>
      <c r="I987286"/>
      <c r="J987286"/>
      <c r="K987286"/>
      <c r="L987286"/>
      <c r="M987286"/>
      <c r="N987286"/>
      <c r="O987286"/>
      <c r="P987286"/>
      <c r="Q987286"/>
      <c r="R987286"/>
      <c r="S987286"/>
      <c r="T987286"/>
      <c r="U987286"/>
      <c r="V987286"/>
    </row>
    <row r="987287" spans="1:22">
      <c r="A987287"/>
      <c r="B987287"/>
      <c r="C987287"/>
      <c r="D987287"/>
      <c r="E987287"/>
      <c r="F987287"/>
      <c r="G987287"/>
      <c r="H987287"/>
      <c r="I987287"/>
      <c r="J987287"/>
      <c r="K987287"/>
      <c r="L987287"/>
      <c r="M987287"/>
      <c r="N987287"/>
      <c r="O987287"/>
      <c r="P987287"/>
      <c r="Q987287"/>
      <c r="R987287"/>
      <c r="S987287"/>
      <c r="T987287"/>
      <c r="U987287"/>
      <c r="V987287"/>
    </row>
    <row r="987288" spans="1:22">
      <c r="A987288"/>
      <c r="B987288"/>
      <c r="C987288"/>
      <c r="D987288"/>
      <c r="E987288"/>
      <c r="F987288"/>
      <c r="G987288"/>
      <c r="H987288"/>
      <c r="I987288"/>
      <c r="J987288"/>
      <c r="K987288"/>
      <c r="L987288"/>
      <c r="M987288"/>
      <c r="N987288"/>
      <c r="O987288"/>
      <c r="P987288"/>
      <c r="Q987288"/>
      <c r="R987288"/>
      <c r="S987288"/>
      <c r="T987288"/>
      <c r="U987288"/>
      <c r="V987288"/>
    </row>
    <row r="987289" spans="1:22">
      <c r="A987289"/>
      <c r="B987289"/>
      <c r="C987289"/>
      <c r="D987289"/>
      <c r="E987289"/>
      <c r="F987289"/>
      <c r="G987289"/>
      <c r="H987289"/>
      <c r="I987289"/>
      <c r="J987289"/>
      <c r="K987289"/>
      <c r="L987289"/>
      <c r="M987289"/>
      <c r="N987289"/>
      <c r="O987289"/>
      <c r="P987289"/>
      <c r="Q987289"/>
      <c r="R987289"/>
      <c r="S987289"/>
      <c r="T987289"/>
      <c r="U987289"/>
      <c r="V987289"/>
    </row>
    <row r="987290" spans="1:22">
      <c r="A987290"/>
      <c r="B987290"/>
      <c r="C987290"/>
      <c r="D987290"/>
      <c r="E987290"/>
      <c r="F987290"/>
      <c r="G987290"/>
      <c r="H987290"/>
      <c r="I987290"/>
      <c r="J987290"/>
      <c r="K987290"/>
      <c r="L987290"/>
      <c r="M987290"/>
      <c r="N987290"/>
      <c r="O987290"/>
      <c r="P987290"/>
      <c r="Q987290"/>
      <c r="R987290"/>
      <c r="S987290"/>
      <c r="T987290"/>
      <c r="U987290"/>
      <c r="V987290"/>
    </row>
    <row r="987291" spans="1:22">
      <c r="A987291"/>
      <c r="B987291"/>
      <c r="C987291"/>
      <c r="D987291"/>
      <c r="E987291"/>
      <c r="F987291"/>
      <c r="G987291"/>
      <c r="H987291"/>
      <c r="I987291"/>
      <c r="J987291"/>
      <c r="K987291"/>
      <c r="L987291"/>
      <c r="M987291"/>
      <c r="N987291"/>
      <c r="O987291"/>
      <c r="P987291"/>
      <c r="Q987291"/>
      <c r="R987291"/>
      <c r="S987291"/>
      <c r="T987291"/>
      <c r="U987291"/>
      <c r="V987291"/>
    </row>
    <row r="987292" spans="1:22">
      <c r="A987292"/>
      <c r="B987292"/>
      <c r="C987292"/>
      <c r="D987292"/>
      <c r="E987292"/>
      <c r="F987292"/>
      <c r="G987292"/>
      <c r="H987292"/>
      <c r="I987292"/>
      <c r="J987292"/>
      <c r="K987292"/>
      <c r="L987292"/>
      <c r="M987292"/>
      <c r="N987292"/>
      <c r="O987292"/>
      <c r="P987292"/>
      <c r="Q987292"/>
      <c r="R987292"/>
      <c r="S987292"/>
      <c r="T987292"/>
      <c r="U987292"/>
      <c r="V987292"/>
    </row>
    <row r="987293" spans="1:22">
      <c r="A987293"/>
      <c r="B987293"/>
      <c r="C987293"/>
      <c r="D987293"/>
      <c r="E987293"/>
      <c r="F987293"/>
      <c r="G987293"/>
      <c r="H987293"/>
      <c r="I987293"/>
      <c r="J987293"/>
      <c r="K987293"/>
      <c r="L987293"/>
      <c r="M987293"/>
      <c r="N987293"/>
      <c r="O987293"/>
      <c r="P987293"/>
      <c r="Q987293"/>
      <c r="R987293"/>
      <c r="S987293"/>
      <c r="T987293"/>
      <c r="U987293"/>
      <c r="V987293"/>
    </row>
    <row r="987294" spans="1:22">
      <c r="A987294"/>
      <c r="B987294"/>
      <c r="C987294"/>
      <c r="D987294"/>
      <c r="E987294"/>
      <c r="F987294"/>
      <c r="G987294"/>
      <c r="H987294"/>
      <c r="I987294"/>
      <c r="J987294"/>
      <c r="K987294"/>
      <c r="L987294"/>
      <c r="M987294"/>
      <c r="N987294"/>
      <c r="O987294"/>
      <c r="P987294"/>
      <c r="Q987294"/>
      <c r="R987294"/>
      <c r="S987294"/>
      <c r="T987294"/>
      <c r="U987294"/>
      <c r="V987294"/>
    </row>
    <row r="987295" spans="1:22">
      <c r="A987295"/>
      <c r="B987295"/>
      <c r="C987295"/>
      <c r="D987295"/>
      <c r="E987295"/>
      <c r="F987295"/>
      <c r="G987295"/>
      <c r="H987295"/>
      <c r="I987295"/>
      <c r="J987295"/>
      <c r="K987295"/>
      <c r="L987295"/>
      <c r="M987295"/>
      <c r="N987295"/>
      <c r="O987295"/>
      <c r="P987295"/>
      <c r="Q987295"/>
      <c r="R987295"/>
      <c r="S987295"/>
      <c r="T987295"/>
      <c r="U987295"/>
      <c r="V987295"/>
    </row>
    <row r="987296" spans="1:22">
      <c r="A987296"/>
      <c r="B987296"/>
      <c r="C987296"/>
      <c r="D987296"/>
      <c r="E987296"/>
      <c r="F987296"/>
      <c r="G987296"/>
      <c r="H987296"/>
      <c r="I987296"/>
      <c r="J987296"/>
      <c r="K987296"/>
      <c r="L987296"/>
      <c r="M987296"/>
      <c r="N987296"/>
      <c r="O987296"/>
      <c r="P987296"/>
      <c r="Q987296"/>
      <c r="R987296"/>
      <c r="S987296"/>
      <c r="T987296"/>
      <c r="U987296"/>
      <c r="V987296"/>
    </row>
    <row r="987297" spans="1:22">
      <c r="A987297"/>
      <c r="B987297"/>
      <c r="C987297"/>
      <c r="D987297"/>
      <c r="E987297"/>
      <c r="F987297"/>
      <c r="G987297"/>
      <c r="H987297"/>
      <c r="I987297"/>
      <c r="J987297"/>
      <c r="K987297"/>
      <c r="L987297"/>
      <c r="M987297"/>
      <c r="N987297"/>
      <c r="O987297"/>
      <c r="P987297"/>
      <c r="Q987297"/>
      <c r="R987297"/>
      <c r="S987297"/>
      <c r="T987297"/>
      <c r="U987297"/>
      <c r="V987297"/>
    </row>
    <row r="987298" spans="1:22">
      <c r="A987298"/>
      <c r="B987298"/>
      <c r="C987298"/>
      <c r="D987298"/>
      <c r="E987298"/>
      <c r="F987298"/>
      <c r="G987298"/>
      <c r="H987298"/>
      <c r="I987298"/>
      <c r="J987298"/>
      <c r="K987298"/>
      <c r="L987298"/>
      <c r="M987298"/>
      <c r="N987298"/>
      <c r="O987298"/>
      <c r="P987298"/>
      <c r="Q987298"/>
      <c r="R987298"/>
      <c r="S987298"/>
      <c r="T987298"/>
      <c r="U987298"/>
      <c r="V987298"/>
    </row>
    <row r="987299" spans="1:22">
      <c r="A987299"/>
      <c r="B987299"/>
      <c r="C987299"/>
      <c r="D987299"/>
      <c r="E987299"/>
      <c r="F987299"/>
      <c r="G987299"/>
      <c r="H987299"/>
      <c r="I987299"/>
      <c r="J987299"/>
      <c r="K987299"/>
      <c r="L987299"/>
      <c r="M987299"/>
      <c r="N987299"/>
      <c r="O987299"/>
      <c r="P987299"/>
      <c r="Q987299"/>
      <c r="R987299"/>
      <c r="S987299"/>
      <c r="T987299"/>
      <c r="U987299"/>
      <c r="V987299"/>
    </row>
    <row r="987300" spans="1:22">
      <c r="A987300"/>
      <c r="B987300"/>
      <c r="C987300"/>
      <c r="D987300"/>
      <c r="E987300"/>
      <c r="F987300"/>
      <c r="G987300"/>
      <c r="H987300"/>
      <c r="I987300"/>
      <c r="J987300"/>
      <c r="K987300"/>
      <c r="L987300"/>
      <c r="M987300"/>
      <c r="N987300"/>
      <c r="O987300"/>
      <c r="P987300"/>
      <c r="Q987300"/>
      <c r="R987300"/>
      <c r="S987300"/>
      <c r="T987300"/>
      <c r="U987300"/>
      <c r="V987300"/>
    </row>
    <row r="987301" spans="1:22">
      <c r="A987301"/>
      <c r="B987301"/>
      <c r="C987301"/>
      <c r="D987301"/>
      <c r="E987301"/>
      <c r="F987301"/>
      <c r="G987301"/>
      <c r="H987301"/>
      <c r="I987301"/>
      <c r="J987301"/>
      <c r="K987301"/>
      <c r="L987301"/>
      <c r="M987301"/>
      <c r="N987301"/>
      <c r="O987301"/>
      <c r="P987301"/>
      <c r="Q987301"/>
      <c r="R987301"/>
      <c r="S987301"/>
      <c r="T987301"/>
      <c r="U987301"/>
      <c r="V987301"/>
    </row>
    <row r="987302" spans="1:22">
      <c r="A987302"/>
      <c r="B987302"/>
      <c r="C987302"/>
      <c r="D987302"/>
      <c r="E987302"/>
      <c r="F987302"/>
      <c r="G987302"/>
      <c r="H987302"/>
      <c r="I987302"/>
      <c r="J987302"/>
      <c r="K987302"/>
      <c r="L987302"/>
      <c r="M987302"/>
      <c r="N987302"/>
      <c r="O987302"/>
      <c r="P987302"/>
      <c r="Q987302"/>
      <c r="R987302"/>
      <c r="S987302"/>
      <c r="T987302"/>
      <c r="U987302"/>
      <c r="V987302"/>
    </row>
    <row r="987303" spans="1:22">
      <c r="A987303"/>
      <c r="B987303"/>
      <c r="C987303"/>
      <c r="D987303"/>
      <c r="E987303"/>
      <c r="F987303"/>
      <c r="G987303"/>
      <c r="H987303"/>
      <c r="I987303"/>
      <c r="J987303"/>
      <c r="K987303"/>
      <c r="L987303"/>
      <c r="M987303"/>
      <c r="N987303"/>
      <c r="O987303"/>
      <c r="P987303"/>
      <c r="Q987303"/>
      <c r="R987303"/>
      <c r="S987303"/>
      <c r="T987303"/>
      <c r="U987303"/>
      <c r="V987303"/>
    </row>
    <row r="987304" spans="1:22">
      <c r="A987304"/>
      <c r="B987304"/>
      <c r="C987304"/>
      <c r="D987304"/>
      <c r="E987304"/>
      <c r="F987304"/>
      <c r="G987304"/>
      <c r="H987304"/>
      <c r="I987304"/>
      <c r="J987304"/>
      <c r="K987304"/>
      <c r="L987304"/>
      <c r="M987304"/>
      <c r="N987304"/>
      <c r="O987304"/>
      <c r="P987304"/>
      <c r="Q987304"/>
      <c r="R987304"/>
      <c r="S987304"/>
      <c r="T987304"/>
      <c r="U987304"/>
      <c r="V987304"/>
    </row>
    <row r="987305" spans="1:22">
      <c r="A987305"/>
      <c r="B987305"/>
      <c r="C987305"/>
      <c r="D987305"/>
      <c r="E987305"/>
      <c r="F987305"/>
      <c r="G987305"/>
      <c r="H987305"/>
      <c r="I987305"/>
      <c r="J987305"/>
      <c r="K987305"/>
      <c r="L987305"/>
      <c r="M987305"/>
      <c r="N987305"/>
      <c r="O987305"/>
      <c r="P987305"/>
      <c r="Q987305"/>
      <c r="R987305"/>
      <c r="S987305"/>
      <c r="T987305"/>
      <c r="U987305"/>
      <c r="V987305"/>
    </row>
    <row r="987306" spans="1:22">
      <c r="A987306"/>
      <c r="B987306"/>
      <c r="C987306"/>
      <c r="D987306"/>
      <c r="E987306"/>
      <c r="F987306"/>
      <c r="G987306"/>
      <c r="H987306"/>
      <c r="I987306"/>
      <c r="J987306"/>
      <c r="K987306"/>
      <c r="L987306"/>
      <c r="M987306"/>
      <c r="N987306"/>
      <c r="O987306"/>
      <c r="P987306"/>
      <c r="Q987306"/>
      <c r="R987306"/>
      <c r="S987306"/>
      <c r="T987306"/>
      <c r="U987306"/>
      <c r="V987306"/>
    </row>
    <row r="987307" spans="1:22">
      <c r="A987307"/>
      <c r="B987307"/>
      <c r="C987307"/>
      <c r="D987307"/>
      <c r="E987307"/>
      <c r="F987307"/>
      <c r="G987307"/>
      <c r="H987307"/>
      <c r="I987307"/>
      <c r="J987307"/>
      <c r="K987307"/>
      <c r="L987307"/>
      <c r="M987307"/>
      <c r="N987307"/>
      <c r="O987307"/>
      <c r="P987307"/>
      <c r="Q987307"/>
      <c r="R987307"/>
      <c r="S987307"/>
      <c r="T987307"/>
      <c r="U987307"/>
      <c r="V987307"/>
    </row>
    <row r="987308" spans="1:22">
      <c r="A987308"/>
      <c r="B987308"/>
      <c r="C987308"/>
      <c r="D987308"/>
      <c r="E987308"/>
      <c r="F987308"/>
      <c r="G987308"/>
      <c r="H987308"/>
      <c r="I987308"/>
      <c r="J987308"/>
      <c r="K987308"/>
      <c r="L987308"/>
      <c r="M987308"/>
      <c r="N987308"/>
      <c r="O987308"/>
      <c r="P987308"/>
      <c r="Q987308"/>
      <c r="R987308"/>
      <c r="S987308"/>
      <c r="T987308"/>
      <c r="U987308"/>
      <c r="V987308"/>
    </row>
    <row r="987309" spans="1:22">
      <c r="A987309"/>
      <c r="B987309"/>
      <c r="C987309"/>
      <c r="D987309"/>
      <c r="E987309"/>
      <c r="F987309"/>
      <c r="G987309"/>
      <c r="H987309"/>
      <c r="I987309"/>
      <c r="J987309"/>
      <c r="K987309"/>
      <c r="L987309"/>
      <c r="M987309"/>
      <c r="N987309"/>
      <c r="O987309"/>
      <c r="P987309"/>
      <c r="Q987309"/>
      <c r="R987309"/>
      <c r="S987309"/>
      <c r="T987309"/>
      <c r="U987309"/>
      <c r="V987309"/>
    </row>
    <row r="987310" spans="1:22">
      <c r="A987310"/>
      <c r="B987310"/>
      <c r="C987310"/>
      <c r="D987310"/>
      <c r="E987310"/>
      <c r="F987310"/>
      <c r="G987310"/>
      <c r="H987310"/>
      <c r="I987310"/>
      <c r="J987310"/>
      <c r="K987310"/>
      <c r="L987310"/>
      <c r="M987310"/>
      <c r="N987310"/>
      <c r="O987310"/>
      <c r="P987310"/>
      <c r="Q987310"/>
      <c r="R987310"/>
      <c r="S987310"/>
      <c r="T987310"/>
      <c r="U987310"/>
      <c r="V987310"/>
    </row>
    <row r="987311" spans="1:22">
      <c r="A987311"/>
      <c r="B987311"/>
      <c r="C987311"/>
      <c r="D987311"/>
      <c r="E987311"/>
      <c r="F987311"/>
      <c r="G987311"/>
      <c r="H987311"/>
      <c r="I987311"/>
      <c r="J987311"/>
      <c r="K987311"/>
      <c r="L987311"/>
      <c r="M987311"/>
      <c r="N987311"/>
      <c r="O987311"/>
      <c r="P987311"/>
      <c r="Q987311"/>
      <c r="R987311"/>
      <c r="S987311"/>
      <c r="T987311"/>
      <c r="U987311"/>
      <c r="V987311"/>
    </row>
    <row r="987312" spans="1:22">
      <c r="A987312"/>
      <c r="B987312"/>
      <c r="C987312"/>
      <c r="D987312"/>
      <c r="E987312"/>
      <c r="F987312"/>
      <c r="G987312"/>
      <c r="H987312"/>
      <c r="I987312"/>
      <c r="J987312"/>
      <c r="K987312"/>
      <c r="L987312"/>
      <c r="M987312"/>
      <c r="N987312"/>
      <c r="O987312"/>
      <c r="P987312"/>
      <c r="Q987312"/>
      <c r="R987312"/>
      <c r="S987312"/>
      <c r="T987312"/>
      <c r="U987312"/>
      <c r="V987312"/>
    </row>
    <row r="987313" spans="1:22">
      <c r="A987313"/>
      <c r="B987313"/>
      <c r="C987313"/>
      <c r="D987313"/>
      <c r="E987313"/>
      <c r="F987313"/>
      <c r="G987313"/>
      <c r="H987313"/>
      <c r="I987313"/>
      <c r="J987313"/>
      <c r="K987313"/>
      <c r="L987313"/>
      <c r="M987313"/>
      <c r="N987313"/>
      <c r="O987313"/>
      <c r="P987313"/>
      <c r="Q987313"/>
      <c r="R987313"/>
      <c r="S987313"/>
      <c r="T987313"/>
      <c r="U987313"/>
      <c r="V987313"/>
    </row>
    <row r="987314" spans="1:22">
      <c r="A987314"/>
      <c r="B987314"/>
      <c r="C987314"/>
      <c r="D987314"/>
      <c r="E987314"/>
      <c r="F987314"/>
      <c r="G987314"/>
      <c r="H987314"/>
      <c r="I987314"/>
      <c r="J987314"/>
      <c r="K987314"/>
      <c r="L987314"/>
      <c r="M987314"/>
      <c r="N987314"/>
      <c r="O987314"/>
      <c r="P987314"/>
      <c r="Q987314"/>
      <c r="R987314"/>
      <c r="S987314"/>
      <c r="T987314"/>
      <c r="U987314"/>
      <c r="V987314"/>
    </row>
    <row r="987315" spans="1:22">
      <c r="A987315"/>
      <c r="B987315"/>
      <c r="C987315"/>
      <c r="D987315"/>
      <c r="E987315"/>
      <c r="F987315"/>
      <c r="G987315"/>
      <c r="H987315"/>
      <c r="I987315"/>
      <c r="J987315"/>
      <c r="K987315"/>
      <c r="L987315"/>
      <c r="M987315"/>
      <c r="N987315"/>
      <c r="O987315"/>
      <c r="P987315"/>
      <c r="Q987315"/>
      <c r="R987315"/>
      <c r="S987315"/>
      <c r="T987315"/>
      <c r="U987315"/>
      <c r="V987315"/>
    </row>
    <row r="987316" spans="1:22">
      <c r="A987316"/>
      <c r="B987316"/>
      <c r="C987316"/>
      <c r="D987316"/>
      <c r="E987316"/>
      <c r="F987316"/>
      <c r="G987316"/>
      <c r="H987316"/>
      <c r="I987316"/>
      <c r="J987316"/>
      <c r="K987316"/>
      <c r="L987316"/>
      <c r="M987316"/>
      <c r="N987316"/>
      <c r="O987316"/>
      <c r="P987316"/>
      <c r="Q987316"/>
      <c r="R987316"/>
      <c r="S987316"/>
      <c r="T987316"/>
      <c r="U987316"/>
      <c r="V987316"/>
    </row>
    <row r="987317" spans="1:22">
      <c r="A987317"/>
      <c r="B987317"/>
      <c r="C987317"/>
      <c r="D987317"/>
      <c r="E987317"/>
      <c r="F987317"/>
      <c r="G987317"/>
      <c r="H987317"/>
      <c r="I987317"/>
      <c r="J987317"/>
      <c r="K987317"/>
      <c r="L987317"/>
      <c r="M987317"/>
      <c r="N987317"/>
      <c r="O987317"/>
      <c r="P987317"/>
      <c r="Q987317"/>
      <c r="R987317"/>
      <c r="S987317"/>
      <c r="T987317"/>
      <c r="U987317"/>
      <c r="V987317"/>
    </row>
    <row r="987318" spans="1:22">
      <c r="A987318"/>
      <c r="B987318"/>
      <c r="C987318"/>
      <c r="D987318"/>
      <c r="E987318"/>
      <c r="F987318"/>
      <c r="G987318"/>
      <c r="H987318"/>
      <c r="I987318"/>
      <c r="J987318"/>
      <c r="K987318"/>
      <c r="L987318"/>
      <c r="M987318"/>
      <c r="N987318"/>
      <c r="O987318"/>
      <c r="P987318"/>
      <c r="Q987318"/>
      <c r="R987318"/>
      <c r="S987318"/>
      <c r="T987318"/>
      <c r="U987318"/>
      <c r="V987318"/>
    </row>
    <row r="987319" spans="1:22">
      <c r="A987319"/>
      <c r="B987319"/>
      <c r="C987319"/>
      <c r="D987319"/>
      <c r="E987319"/>
      <c r="F987319"/>
      <c r="G987319"/>
      <c r="H987319"/>
      <c r="I987319"/>
      <c r="J987319"/>
      <c r="K987319"/>
      <c r="L987319"/>
      <c r="M987319"/>
      <c r="N987319"/>
      <c r="O987319"/>
      <c r="P987319"/>
      <c r="Q987319"/>
      <c r="R987319"/>
      <c r="S987319"/>
      <c r="T987319"/>
      <c r="U987319"/>
      <c r="V987319"/>
    </row>
    <row r="987320" spans="1:22">
      <c r="A987320"/>
      <c r="B987320"/>
      <c r="C987320"/>
      <c r="D987320"/>
      <c r="E987320"/>
      <c r="F987320"/>
      <c r="G987320"/>
      <c r="H987320"/>
      <c r="I987320"/>
      <c r="J987320"/>
      <c r="K987320"/>
      <c r="L987320"/>
      <c r="M987320"/>
      <c r="N987320"/>
      <c r="O987320"/>
      <c r="P987320"/>
      <c r="Q987320"/>
      <c r="R987320"/>
      <c r="S987320"/>
      <c r="T987320"/>
      <c r="U987320"/>
      <c r="V987320"/>
    </row>
    <row r="987321" spans="1:22">
      <c r="A987321"/>
      <c r="B987321"/>
      <c r="C987321"/>
      <c r="D987321"/>
      <c r="E987321"/>
      <c r="F987321"/>
      <c r="G987321"/>
      <c r="H987321"/>
      <c r="I987321"/>
      <c r="J987321"/>
      <c r="K987321"/>
      <c r="L987321"/>
      <c r="M987321"/>
      <c r="N987321"/>
      <c r="O987321"/>
      <c r="P987321"/>
      <c r="Q987321"/>
      <c r="R987321"/>
      <c r="S987321"/>
      <c r="T987321"/>
      <c r="U987321"/>
      <c r="V987321"/>
    </row>
    <row r="987322" spans="1:22">
      <c r="A987322"/>
      <c r="B987322"/>
      <c r="C987322"/>
      <c r="D987322"/>
      <c r="E987322"/>
      <c r="F987322"/>
      <c r="G987322"/>
      <c r="H987322"/>
      <c r="I987322"/>
      <c r="J987322"/>
      <c r="K987322"/>
      <c r="L987322"/>
      <c r="M987322"/>
      <c r="N987322"/>
      <c r="O987322"/>
      <c r="P987322"/>
      <c r="Q987322"/>
      <c r="R987322"/>
      <c r="S987322"/>
      <c r="T987322"/>
      <c r="U987322"/>
      <c r="V987322"/>
    </row>
    <row r="987323" spans="1:22">
      <c r="A987323"/>
      <c r="B987323"/>
      <c r="C987323"/>
      <c r="D987323"/>
      <c r="E987323"/>
      <c r="F987323"/>
      <c r="G987323"/>
      <c r="H987323"/>
      <c r="I987323"/>
      <c r="J987323"/>
      <c r="K987323"/>
      <c r="L987323"/>
      <c r="M987323"/>
      <c r="N987323"/>
      <c r="O987323"/>
      <c r="P987323"/>
      <c r="Q987323"/>
      <c r="R987323"/>
      <c r="S987323"/>
      <c r="T987323"/>
      <c r="U987323"/>
      <c r="V987323"/>
    </row>
    <row r="987324" spans="1:22">
      <c r="A987324"/>
      <c r="B987324"/>
      <c r="C987324"/>
      <c r="D987324"/>
      <c r="E987324"/>
      <c r="F987324"/>
      <c r="G987324"/>
      <c r="H987324"/>
      <c r="I987324"/>
      <c r="J987324"/>
      <c r="K987324"/>
      <c r="L987324"/>
      <c r="M987324"/>
      <c r="N987324"/>
      <c r="O987324"/>
      <c r="P987324"/>
      <c r="Q987324"/>
      <c r="R987324"/>
      <c r="S987324"/>
      <c r="T987324"/>
      <c r="U987324"/>
      <c r="V987324"/>
    </row>
    <row r="987325" spans="1:22">
      <c r="A987325"/>
      <c r="B987325"/>
      <c r="C987325"/>
      <c r="D987325"/>
      <c r="E987325"/>
      <c r="F987325"/>
      <c r="G987325"/>
      <c r="H987325"/>
      <c r="I987325"/>
      <c r="J987325"/>
      <c r="K987325"/>
      <c r="L987325"/>
      <c r="M987325"/>
      <c r="N987325"/>
      <c r="O987325"/>
      <c r="P987325"/>
      <c r="Q987325"/>
      <c r="R987325"/>
      <c r="S987325"/>
      <c r="T987325"/>
      <c r="U987325"/>
      <c r="V987325"/>
    </row>
    <row r="987326" spans="1:22">
      <c r="A987326"/>
      <c r="B987326"/>
      <c r="C987326"/>
      <c r="D987326"/>
      <c r="E987326"/>
      <c r="F987326"/>
      <c r="G987326"/>
      <c r="H987326"/>
      <c r="I987326"/>
      <c r="J987326"/>
      <c r="K987326"/>
      <c r="L987326"/>
      <c r="M987326"/>
      <c r="N987326"/>
      <c r="O987326"/>
      <c r="P987326"/>
      <c r="Q987326"/>
      <c r="R987326"/>
      <c r="S987326"/>
      <c r="T987326"/>
      <c r="U987326"/>
      <c r="V987326"/>
    </row>
    <row r="987327" spans="1:22">
      <c r="A987327"/>
      <c r="B987327"/>
      <c r="C987327"/>
      <c r="D987327"/>
      <c r="E987327"/>
      <c r="F987327"/>
      <c r="G987327"/>
      <c r="H987327"/>
      <c r="I987327"/>
      <c r="J987327"/>
      <c r="K987327"/>
      <c r="L987327"/>
      <c r="M987327"/>
      <c r="N987327"/>
      <c r="O987327"/>
      <c r="P987327"/>
      <c r="Q987327"/>
      <c r="R987327"/>
      <c r="S987327"/>
      <c r="T987327"/>
      <c r="U987327"/>
      <c r="V987327"/>
    </row>
    <row r="987328" spans="1:22">
      <c r="A987328"/>
      <c r="B987328"/>
      <c r="C987328"/>
      <c r="D987328"/>
      <c r="E987328"/>
      <c r="F987328"/>
      <c r="G987328"/>
      <c r="H987328"/>
      <c r="I987328"/>
      <c r="J987328"/>
      <c r="K987328"/>
      <c r="L987328"/>
      <c r="M987328"/>
      <c r="N987328"/>
      <c r="O987328"/>
      <c r="P987328"/>
      <c r="Q987328"/>
      <c r="R987328"/>
      <c r="S987328"/>
      <c r="T987328"/>
      <c r="U987328"/>
      <c r="V987328"/>
    </row>
    <row r="987329" spans="1:22">
      <c r="A987329"/>
      <c r="B987329"/>
      <c r="C987329"/>
      <c r="D987329"/>
      <c r="E987329"/>
      <c r="F987329"/>
      <c r="G987329"/>
      <c r="H987329"/>
      <c r="I987329"/>
      <c r="J987329"/>
      <c r="K987329"/>
      <c r="L987329"/>
      <c r="M987329"/>
      <c r="N987329"/>
      <c r="O987329"/>
      <c r="P987329"/>
      <c r="Q987329"/>
      <c r="R987329"/>
      <c r="S987329"/>
      <c r="T987329"/>
      <c r="U987329"/>
      <c r="V987329"/>
    </row>
    <row r="987330" spans="1:22">
      <c r="A987330"/>
      <c r="B987330"/>
      <c r="C987330"/>
      <c r="D987330"/>
      <c r="E987330"/>
      <c r="F987330"/>
      <c r="G987330"/>
      <c r="H987330"/>
      <c r="I987330"/>
      <c r="J987330"/>
      <c r="K987330"/>
      <c r="L987330"/>
      <c r="M987330"/>
      <c r="N987330"/>
      <c r="O987330"/>
      <c r="P987330"/>
      <c r="Q987330"/>
      <c r="R987330"/>
      <c r="S987330"/>
      <c r="T987330"/>
      <c r="U987330"/>
      <c r="V987330"/>
    </row>
    <row r="987331" spans="1:22">
      <c r="A987331"/>
      <c r="B987331"/>
      <c r="C987331"/>
      <c r="D987331"/>
      <c r="E987331"/>
      <c r="F987331"/>
      <c r="G987331"/>
      <c r="H987331"/>
      <c r="I987331"/>
      <c r="J987331"/>
      <c r="K987331"/>
      <c r="L987331"/>
      <c r="M987331"/>
      <c r="N987331"/>
      <c r="O987331"/>
      <c r="P987331"/>
      <c r="Q987331"/>
      <c r="R987331"/>
      <c r="S987331"/>
      <c r="T987331"/>
      <c r="U987331"/>
      <c r="V987331"/>
    </row>
    <row r="987332" spans="1:22">
      <c r="A987332"/>
      <c r="B987332"/>
      <c r="C987332"/>
      <c r="D987332"/>
      <c r="E987332"/>
      <c r="F987332"/>
      <c r="G987332"/>
      <c r="H987332"/>
      <c r="I987332"/>
      <c r="J987332"/>
      <c r="K987332"/>
      <c r="L987332"/>
      <c r="M987332"/>
      <c r="N987332"/>
      <c r="O987332"/>
      <c r="P987332"/>
      <c r="Q987332"/>
      <c r="R987332"/>
      <c r="S987332"/>
      <c r="T987332"/>
      <c r="U987332"/>
      <c r="V987332"/>
    </row>
    <row r="987333" spans="1:22">
      <c r="A987333"/>
      <c r="B987333"/>
      <c r="C987333"/>
      <c r="D987333"/>
      <c r="E987333"/>
      <c r="F987333"/>
      <c r="G987333"/>
      <c r="H987333"/>
      <c r="I987333"/>
      <c r="J987333"/>
      <c r="K987333"/>
      <c r="L987333"/>
      <c r="M987333"/>
      <c r="N987333"/>
      <c r="O987333"/>
      <c r="P987333"/>
      <c r="Q987333"/>
      <c r="R987333"/>
      <c r="S987333"/>
      <c r="T987333"/>
      <c r="U987333"/>
      <c r="V987333"/>
    </row>
    <row r="987334" spans="1:22">
      <c r="A987334"/>
      <c r="B987334"/>
      <c r="C987334"/>
      <c r="D987334"/>
      <c r="E987334"/>
      <c r="F987334"/>
      <c r="G987334"/>
      <c r="H987334"/>
      <c r="I987334"/>
      <c r="J987334"/>
      <c r="K987334"/>
      <c r="L987334"/>
      <c r="M987334"/>
      <c r="N987334"/>
      <c r="O987334"/>
      <c r="P987334"/>
      <c r="Q987334"/>
      <c r="R987334"/>
      <c r="S987334"/>
      <c r="T987334"/>
      <c r="U987334"/>
      <c r="V987334"/>
    </row>
    <row r="987335" spans="1:22">
      <c r="A987335"/>
      <c r="B987335"/>
      <c r="C987335"/>
      <c r="D987335"/>
      <c r="E987335"/>
      <c r="F987335"/>
      <c r="G987335"/>
      <c r="H987335"/>
      <c r="I987335"/>
      <c r="J987335"/>
      <c r="K987335"/>
      <c r="L987335"/>
      <c r="M987335"/>
      <c r="N987335"/>
      <c r="O987335"/>
      <c r="P987335"/>
      <c r="Q987335"/>
      <c r="R987335"/>
      <c r="S987335"/>
      <c r="T987335"/>
      <c r="U987335"/>
      <c r="V987335"/>
    </row>
    <row r="987336" spans="1:22">
      <c r="A987336"/>
      <c r="B987336"/>
      <c r="C987336"/>
      <c r="D987336"/>
      <c r="E987336"/>
      <c r="F987336"/>
      <c r="G987336"/>
      <c r="H987336"/>
      <c r="I987336"/>
      <c r="J987336"/>
      <c r="K987336"/>
      <c r="L987336"/>
      <c r="M987336"/>
      <c r="N987336"/>
      <c r="O987336"/>
      <c r="P987336"/>
      <c r="Q987336"/>
      <c r="R987336"/>
      <c r="S987336"/>
      <c r="T987336"/>
      <c r="U987336"/>
      <c r="V987336"/>
    </row>
    <row r="987337" spans="1:22">
      <c r="A987337"/>
      <c r="B987337"/>
      <c r="C987337"/>
      <c r="D987337"/>
      <c r="E987337"/>
      <c r="F987337"/>
      <c r="G987337"/>
      <c r="H987337"/>
      <c r="I987337"/>
      <c r="J987337"/>
      <c r="K987337"/>
      <c r="L987337"/>
      <c r="M987337"/>
      <c r="N987337"/>
      <c r="O987337"/>
      <c r="P987337"/>
      <c r="Q987337"/>
      <c r="R987337"/>
      <c r="S987337"/>
      <c r="T987337"/>
      <c r="U987337"/>
      <c r="V987337"/>
    </row>
    <row r="987338" spans="1:22">
      <c r="A987338"/>
      <c r="B987338"/>
      <c r="C987338"/>
      <c r="D987338"/>
      <c r="E987338"/>
      <c r="F987338"/>
      <c r="G987338"/>
      <c r="H987338"/>
      <c r="I987338"/>
      <c r="J987338"/>
      <c r="K987338"/>
      <c r="L987338"/>
      <c r="M987338"/>
      <c r="N987338"/>
      <c r="O987338"/>
      <c r="P987338"/>
      <c r="Q987338"/>
      <c r="R987338"/>
      <c r="S987338"/>
      <c r="T987338"/>
      <c r="U987338"/>
      <c r="V987338"/>
    </row>
    <row r="987339" spans="1:22">
      <c r="A987339"/>
      <c r="B987339"/>
      <c r="C987339"/>
      <c r="D987339"/>
      <c r="E987339"/>
      <c r="F987339"/>
      <c r="G987339"/>
      <c r="H987339"/>
      <c r="I987339"/>
      <c r="J987339"/>
      <c r="K987339"/>
      <c r="L987339"/>
      <c r="M987339"/>
      <c r="N987339"/>
      <c r="O987339"/>
      <c r="P987339"/>
      <c r="Q987339"/>
      <c r="R987339"/>
      <c r="S987339"/>
      <c r="T987339"/>
      <c r="U987339"/>
      <c r="V987339"/>
    </row>
    <row r="987340" spans="1:22">
      <c r="A987340"/>
      <c r="B987340"/>
      <c r="C987340"/>
      <c r="D987340"/>
      <c r="E987340"/>
      <c r="F987340"/>
      <c r="G987340"/>
      <c r="H987340"/>
      <c r="I987340"/>
      <c r="J987340"/>
      <c r="K987340"/>
      <c r="L987340"/>
      <c r="M987340"/>
      <c r="N987340"/>
      <c r="O987340"/>
      <c r="P987340"/>
      <c r="Q987340"/>
      <c r="R987340"/>
      <c r="S987340"/>
      <c r="T987340"/>
      <c r="U987340"/>
      <c r="V987340"/>
    </row>
    <row r="987341" spans="1:22">
      <c r="A987341"/>
      <c r="B987341"/>
      <c r="C987341"/>
      <c r="D987341"/>
      <c r="E987341"/>
      <c r="F987341"/>
      <c r="G987341"/>
      <c r="H987341"/>
      <c r="I987341"/>
      <c r="J987341"/>
      <c r="K987341"/>
      <c r="L987341"/>
      <c r="M987341"/>
      <c r="N987341"/>
      <c r="O987341"/>
      <c r="P987341"/>
      <c r="Q987341"/>
      <c r="R987341"/>
      <c r="S987341"/>
      <c r="T987341"/>
      <c r="U987341"/>
      <c r="V987341"/>
    </row>
    <row r="987342" spans="1:22">
      <c r="A987342"/>
      <c r="B987342"/>
      <c r="C987342"/>
      <c r="D987342"/>
      <c r="E987342"/>
      <c r="F987342"/>
      <c r="G987342"/>
      <c r="H987342"/>
      <c r="I987342"/>
      <c r="J987342"/>
      <c r="K987342"/>
      <c r="L987342"/>
      <c r="M987342"/>
      <c r="N987342"/>
      <c r="O987342"/>
      <c r="P987342"/>
      <c r="Q987342"/>
      <c r="R987342"/>
      <c r="S987342"/>
      <c r="T987342"/>
      <c r="U987342"/>
      <c r="V987342"/>
    </row>
    <row r="987343" spans="1:22">
      <c r="A987343"/>
      <c r="B987343"/>
      <c r="C987343"/>
      <c r="D987343"/>
      <c r="E987343"/>
      <c r="F987343"/>
      <c r="G987343"/>
      <c r="H987343"/>
      <c r="I987343"/>
      <c r="J987343"/>
      <c r="K987343"/>
      <c r="L987343"/>
      <c r="M987343"/>
      <c r="N987343"/>
      <c r="O987343"/>
      <c r="P987343"/>
      <c r="Q987343"/>
      <c r="R987343"/>
      <c r="S987343"/>
      <c r="T987343"/>
      <c r="U987343"/>
      <c r="V987343"/>
    </row>
    <row r="987344" spans="1:22">
      <c r="A987344"/>
      <c r="B987344"/>
      <c r="C987344"/>
      <c r="D987344"/>
      <c r="E987344"/>
      <c r="F987344"/>
      <c r="G987344"/>
      <c r="H987344"/>
      <c r="I987344"/>
      <c r="J987344"/>
      <c r="K987344"/>
      <c r="L987344"/>
      <c r="M987344"/>
      <c r="N987344"/>
      <c r="O987344"/>
      <c r="P987344"/>
      <c r="Q987344"/>
      <c r="R987344"/>
      <c r="S987344"/>
      <c r="T987344"/>
      <c r="U987344"/>
      <c r="V987344"/>
    </row>
    <row r="987345" spans="1:22">
      <c r="A987345"/>
      <c r="B987345"/>
      <c r="C987345"/>
      <c r="D987345"/>
      <c r="E987345"/>
      <c r="F987345"/>
      <c r="G987345"/>
      <c r="H987345"/>
      <c r="I987345"/>
      <c r="J987345"/>
      <c r="K987345"/>
      <c r="L987345"/>
      <c r="M987345"/>
      <c r="N987345"/>
      <c r="O987345"/>
      <c r="P987345"/>
      <c r="Q987345"/>
      <c r="R987345"/>
      <c r="S987345"/>
      <c r="T987345"/>
      <c r="U987345"/>
      <c r="V987345"/>
    </row>
    <row r="987346" spans="1:22">
      <c r="A987346"/>
      <c r="B987346"/>
      <c r="C987346"/>
      <c r="D987346"/>
      <c r="E987346"/>
      <c r="F987346"/>
      <c r="G987346"/>
      <c r="H987346"/>
      <c r="I987346"/>
      <c r="J987346"/>
      <c r="K987346"/>
      <c r="L987346"/>
      <c r="M987346"/>
      <c r="N987346"/>
      <c r="O987346"/>
      <c r="P987346"/>
      <c r="Q987346"/>
      <c r="R987346"/>
      <c r="S987346"/>
      <c r="T987346"/>
      <c r="U987346"/>
      <c r="V987346"/>
    </row>
    <row r="987347" spans="1:22">
      <c r="A987347"/>
      <c r="B987347"/>
      <c r="C987347"/>
      <c r="D987347"/>
      <c r="E987347"/>
      <c r="F987347"/>
      <c r="G987347"/>
      <c r="H987347"/>
      <c r="I987347"/>
      <c r="J987347"/>
      <c r="K987347"/>
      <c r="L987347"/>
      <c r="M987347"/>
      <c r="N987347"/>
      <c r="O987347"/>
      <c r="P987347"/>
      <c r="Q987347"/>
      <c r="R987347"/>
      <c r="S987347"/>
      <c r="T987347"/>
      <c r="U987347"/>
      <c r="V987347"/>
    </row>
    <row r="987348" spans="1:22">
      <c r="A987348"/>
      <c r="B987348"/>
      <c r="C987348"/>
      <c r="D987348"/>
      <c r="E987348"/>
      <c r="F987348"/>
      <c r="G987348"/>
      <c r="H987348"/>
      <c r="I987348"/>
      <c r="J987348"/>
      <c r="K987348"/>
      <c r="L987348"/>
      <c r="M987348"/>
      <c r="N987348"/>
      <c r="O987348"/>
      <c r="P987348"/>
      <c r="Q987348"/>
      <c r="R987348"/>
      <c r="S987348"/>
      <c r="T987348"/>
      <c r="U987348"/>
      <c r="V987348"/>
    </row>
    <row r="987349" spans="1:22">
      <c r="A987349"/>
      <c r="B987349"/>
      <c r="C987349"/>
      <c r="D987349"/>
      <c r="E987349"/>
      <c r="F987349"/>
      <c r="G987349"/>
      <c r="H987349"/>
      <c r="I987349"/>
      <c r="J987349"/>
      <c r="K987349"/>
      <c r="L987349"/>
      <c r="M987349"/>
      <c r="N987349"/>
      <c r="O987349"/>
      <c r="P987349"/>
      <c r="Q987349"/>
      <c r="R987349"/>
      <c r="S987349"/>
      <c r="T987349"/>
      <c r="U987349"/>
      <c r="V987349"/>
    </row>
    <row r="987350" spans="1:22">
      <c r="A987350"/>
      <c r="B987350"/>
      <c r="C987350"/>
      <c r="D987350"/>
      <c r="E987350"/>
      <c r="F987350"/>
      <c r="G987350"/>
      <c r="H987350"/>
      <c r="I987350"/>
      <c r="J987350"/>
      <c r="K987350"/>
      <c r="L987350"/>
      <c r="M987350"/>
      <c r="N987350"/>
      <c r="O987350"/>
      <c r="P987350"/>
      <c r="Q987350"/>
      <c r="R987350"/>
      <c r="S987350"/>
      <c r="T987350"/>
      <c r="U987350"/>
      <c r="V987350"/>
    </row>
    <row r="987351" spans="1:22">
      <c r="A987351"/>
      <c r="B987351"/>
      <c r="C987351"/>
      <c r="D987351"/>
      <c r="E987351"/>
      <c r="F987351"/>
      <c r="G987351"/>
      <c r="H987351"/>
      <c r="I987351"/>
      <c r="J987351"/>
      <c r="K987351"/>
      <c r="L987351"/>
      <c r="M987351"/>
      <c r="N987351"/>
      <c r="O987351"/>
      <c r="P987351"/>
      <c r="Q987351"/>
      <c r="R987351"/>
      <c r="S987351"/>
      <c r="T987351"/>
      <c r="U987351"/>
      <c r="V987351"/>
    </row>
    <row r="987352" spans="1:22">
      <c r="A987352"/>
      <c r="B987352"/>
      <c r="C987352"/>
      <c r="D987352"/>
      <c r="E987352"/>
      <c r="F987352"/>
      <c r="G987352"/>
      <c r="H987352"/>
      <c r="I987352"/>
      <c r="J987352"/>
      <c r="K987352"/>
      <c r="L987352"/>
      <c r="M987352"/>
      <c r="N987352"/>
      <c r="O987352"/>
      <c r="P987352"/>
      <c r="Q987352"/>
      <c r="R987352"/>
      <c r="S987352"/>
      <c r="T987352"/>
      <c r="U987352"/>
      <c r="V987352"/>
    </row>
    <row r="987353" spans="1:22">
      <c r="A987353"/>
      <c r="B987353"/>
      <c r="C987353"/>
      <c r="D987353"/>
      <c r="E987353"/>
      <c r="F987353"/>
      <c r="G987353"/>
      <c r="H987353"/>
      <c r="I987353"/>
      <c r="J987353"/>
      <c r="K987353"/>
      <c r="L987353"/>
      <c r="M987353"/>
      <c r="N987353"/>
      <c r="O987353"/>
      <c r="P987353"/>
      <c r="Q987353"/>
      <c r="R987353"/>
      <c r="S987353"/>
      <c r="T987353"/>
      <c r="U987353"/>
      <c r="V987353"/>
    </row>
    <row r="987354" spans="1:22">
      <c r="A987354"/>
      <c r="B987354"/>
      <c r="C987354"/>
      <c r="D987354"/>
      <c r="E987354"/>
      <c r="F987354"/>
      <c r="G987354"/>
      <c r="H987354"/>
      <c r="I987354"/>
      <c r="J987354"/>
      <c r="K987354"/>
      <c r="L987354"/>
      <c r="M987354"/>
      <c r="N987354"/>
      <c r="O987354"/>
      <c r="P987354"/>
      <c r="Q987354"/>
      <c r="R987354"/>
      <c r="S987354"/>
      <c r="T987354"/>
      <c r="U987354"/>
      <c r="V987354"/>
    </row>
    <row r="987355" spans="1:22">
      <c r="A987355"/>
      <c r="B987355"/>
      <c r="C987355"/>
      <c r="D987355"/>
      <c r="E987355"/>
      <c r="F987355"/>
      <c r="G987355"/>
      <c r="H987355"/>
      <c r="I987355"/>
      <c r="J987355"/>
      <c r="K987355"/>
      <c r="L987355"/>
      <c r="M987355"/>
      <c r="N987355"/>
      <c r="O987355"/>
      <c r="P987355"/>
      <c r="Q987355"/>
      <c r="R987355"/>
      <c r="S987355"/>
      <c r="T987355"/>
      <c r="U987355"/>
      <c r="V987355"/>
    </row>
    <row r="987356" spans="1:22">
      <c r="A987356"/>
      <c r="B987356"/>
      <c r="C987356"/>
      <c r="D987356"/>
      <c r="E987356"/>
      <c r="F987356"/>
      <c r="G987356"/>
      <c r="H987356"/>
      <c r="I987356"/>
      <c r="J987356"/>
      <c r="K987356"/>
      <c r="L987356"/>
      <c r="M987356"/>
      <c r="N987356"/>
      <c r="O987356"/>
      <c r="P987356"/>
      <c r="Q987356"/>
      <c r="R987356"/>
      <c r="S987356"/>
      <c r="T987356"/>
      <c r="U987356"/>
      <c r="V987356"/>
    </row>
    <row r="987357" spans="1:22">
      <c r="A987357"/>
      <c r="B987357"/>
      <c r="C987357"/>
      <c r="D987357"/>
      <c r="E987357"/>
      <c r="F987357"/>
      <c r="G987357"/>
      <c r="H987357"/>
      <c r="I987357"/>
      <c r="J987357"/>
      <c r="K987357"/>
      <c r="L987357"/>
      <c r="M987357"/>
      <c r="N987357"/>
      <c r="O987357"/>
      <c r="P987357"/>
      <c r="Q987357"/>
      <c r="R987357"/>
      <c r="S987357"/>
      <c r="T987357"/>
      <c r="U987357"/>
      <c r="V987357"/>
    </row>
    <row r="987358" spans="1:22">
      <c r="A987358"/>
      <c r="B987358"/>
      <c r="C987358"/>
      <c r="D987358"/>
      <c r="E987358"/>
      <c r="F987358"/>
      <c r="G987358"/>
      <c r="H987358"/>
      <c r="I987358"/>
      <c r="J987358"/>
      <c r="K987358"/>
      <c r="L987358"/>
      <c r="M987358"/>
      <c r="N987358"/>
      <c r="O987358"/>
      <c r="P987358"/>
      <c r="Q987358"/>
      <c r="R987358"/>
      <c r="S987358"/>
      <c r="T987358"/>
      <c r="U987358"/>
      <c r="V987358"/>
    </row>
    <row r="987359" spans="1:22">
      <c r="A987359"/>
      <c r="B987359"/>
      <c r="C987359"/>
      <c r="D987359"/>
      <c r="E987359"/>
      <c r="F987359"/>
      <c r="G987359"/>
      <c r="H987359"/>
      <c r="I987359"/>
      <c r="J987359"/>
      <c r="K987359"/>
      <c r="L987359"/>
      <c r="M987359"/>
      <c r="N987359"/>
      <c r="O987359"/>
      <c r="P987359"/>
      <c r="Q987359"/>
      <c r="R987359"/>
      <c r="S987359"/>
      <c r="T987359"/>
      <c r="U987359"/>
      <c r="V987359"/>
    </row>
    <row r="987360" spans="1:22">
      <c r="A987360"/>
      <c r="B987360"/>
      <c r="C987360"/>
      <c r="D987360"/>
      <c r="E987360"/>
      <c r="F987360"/>
      <c r="G987360"/>
      <c r="H987360"/>
      <c r="I987360"/>
      <c r="J987360"/>
      <c r="K987360"/>
      <c r="L987360"/>
      <c r="M987360"/>
      <c r="N987360"/>
      <c r="O987360"/>
      <c r="P987360"/>
      <c r="Q987360"/>
      <c r="R987360"/>
      <c r="S987360"/>
      <c r="T987360"/>
      <c r="U987360"/>
      <c r="V987360"/>
    </row>
    <row r="987361" spans="1:22">
      <c r="A987361"/>
      <c r="B987361"/>
      <c r="C987361"/>
      <c r="D987361"/>
      <c r="E987361"/>
      <c r="F987361"/>
      <c r="G987361"/>
      <c r="H987361"/>
      <c r="I987361"/>
      <c r="J987361"/>
      <c r="K987361"/>
      <c r="L987361"/>
      <c r="M987361"/>
      <c r="N987361"/>
      <c r="O987361"/>
      <c r="P987361"/>
      <c r="Q987361"/>
      <c r="R987361"/>
      <c r="S987361"/>
      <c r="T987361"/>
      <c r="U987361"/>
      <c r="V987361"/>
    </row>
    <row r="987362" spans="1:22">
      <c r="A987362"/>
      <c r="B987362"/>
      <c r="C987362"/>
      <c r="D987362"/>
      <c r="E987362"/>
      <c r="F987362"/>
      <c r="G987362"/>
      <c r="H987362"/>
      <c r="I987362"/>
      <c r="J987362"/>
      <c r="K987362"/>
      <c r="L987362"/>
      <c r="M987362"/>
      <c r="N987362"/>
      <c r="O987362"/>
      <c r="P987362"/>
      <c r="Q987362"/>
      <c r="R987362"/>
      <c r="S987362"/>
      <c r="T987362"/>
      <c r="U987362"/>
      <c r="V987362"/>
    </row>
    <row r="987363" spans="1:22">
      <c r="A987363"/>
      <c r="B987363"/>
      <c r="C987363"/>
      <c r="D987363"/>
      <c r="E987363"/>
      <c r="F987363"/>
      <c r="G987363"/>
      <c r="H987363"/>
      <c r="I987363"/>
      <c r="J987363"/>
      <c r="K987363"/>
      <c r="L987363"/>
      <c r="M987363"/>
      <c r="N987363"/>
      <c r="O987363"/>
      <c r="P987363"/>
      <c r="Q987363"/>
      <c r="R987363"/>
      <c r="S987363"/>
      <c r="T987363"/>
      <c r="U987363"/>
      <c r="V987363"/>
    </row>
    <row r="987364" spans="1:22">
      <c r="A987364"/>
      <c r="B987364"/>
      <c r="C987364"/>
      <c r="D987364"/>
      <c r="E987364"/>
      <c r="F987364"/>
      <c r="G987364"/>
      <c r="H987364"/>
      <c r="I987364"/>
      <c r="J987364"/>
      <c r="K987364"/>
      <c r="L987364"/>
      <c r="M987364"/>
      <c r="N987364"/>
      <c r="O987364"/>
      <c r="P987364"/>
      <c r="Q987364"/>
      <c r="R987364"/>
      <c r="S987364"/>
      <c r="T987364"/>
      <c r="U987364"/>
      <c r="V987364"/>
    </row>
    <row r="987365" spans="1:22">
      <c r="A987365"/>
      <c r="B987365"/>
      <c r="C987365"/>
      <c r="D987365"/>
      <c r="E987365"/>
      <c r="F987365"/>
      <c r="G987365"/>
      <c r="H987365"/>
      <c r="I987365"/>
      <c r="J987365"/>
      <c r="K987365"/>
      <c r="L987365"/>
      <c r="M987365"/>
      <c r="N987365"/>
      <c r="O987365"/>
      <c r="P987365"/>
      <c r="Q987365"/>
      <c r="R987365"/>
      <c r="S987365"/>
      <c r="T987365"/>
      <c r="U987365"/>
      <c r="V987365"/>
    </row>
    <row r="987366" spans="1:22">
      <c r="A987366"/>
      <c r="B987366"/>
      <c r="C987366"/>
      <c r="D987366"/>
      <c r="E987366"/>
      <c r="F987366"/>
      <c r="G987366"/>
      <c r="H987366"/>
      <c r="I987366"/>
      <c r="J987366"/>
      <c r="K987366"/>
      <c r="L987366"/>
      <c r="M987366"/>
      <c r="N987366"/>
      <c r="O987366"/>
      <c r="P987366"/>
      <c r="Q987366"/>
      <c r="R987366"/>
      <c r="S987366"/>
      <c r="T987366"/>
      <c r="U987366"/>
      <c r="V987366"/>
    </row>
    <row r="987367" spans="1:22">
      <c r="A987367"/>
      <c r="B987367"/>
      <c r="C987367"/>
      <c r="D987367"/>
      <c r="E987367"/>
      <c r="F987367"/>
      <c r="G987367"/>
      <c r="H987367"/>
      <c r="I987367"/>
      <c r="J987367"/>
      <c r="K987367"/>
      <c r="L987367"/>
      <c r="M987367"/>
      <c r="N987367"/>
      <c r="O987367"/>
      <c r="P987367"/>
      <c r="Q987367"/>
      <c r="R987367"/>
      <c r="S987367"/>
      <c r="T987367"/>
      <c r="U987367"/>
      <c r="V987367"/>
    </row>
    <row r="987368" spans="1:22">
      <c r="A987368"/>
      <c r="B987368"/>
      <c r="C987368"/>
      <c r="D987368"/>
      <c r="E987368"/>
      <c r="F987368"/>
      <c r="G987368"/>
      <c r="H987368"/>
      <c r="I987368"/>
      <c r="J987368"/>
      <c r="K987368"/>
      <c r="L987368"/>
      <c r="M987368"/>
      <c r="N987368"/>
      <c r="O987368"/>
      <c r="P987368"/>
      <c r="Q987368"/>
      <c r="R987368"/>
      <c r="S987368"/>
      <c r="T987368"/>
      <c r="U987368"/>
      <c r="V987368"/>
    </row>
    <row r="987369" spans="1:22">
      <c r="A987369"/>
      <c r="B987369"/>
      <c r="C987369"/>
      <c r="D987369"/>
      <c r="E987369"/>
      <c r="F987369"/>
      <c r="G987369"/>
      <c r="H987369"/>
      <c r="I987369"/>
      <c r="J987369"/>
      <c r="K987369"/>
      <c r="L987369"/>
      <c r="M987369"/>
      <c r="N987369"/>
      <c r="O987369"/>
      <c r="P987369"/>
      <c r="Q987369"/>
      <c r="R987369"/>
      <c r="S987369"/>
      <c r="T987369"/>
      <c r="U987369"/>
      <c r="V987369"/>
    </row>
    <row r="987370" spans="1:22">
      <c r="A987370"/>
      <c r="B987370"/>
      <c r="C987370"/>
      <c r="D987370"/>
      <c r="E987370"/>
      <c r="F987370"/>
      <c r="G987370"/>
      <c r="H987370"/>
      <c r="I987370"/>
      <c r="J987370"/>
      <c r="K987370"/>
      <c r="L987370"/>
      <c r="M987370"/>
      <c r="N987370"/>
      <c r="O987370"/>
      <c r="P987370"/>
      <c r="Q987370"/>
      <c r="R987370"/>
      <c r="S987370"/>
      <c r="T987370"/>
      <c r="U987370"/>
      <c r="V987370"/>
    </row>
    <row r="987371" spans="1:22">
      <c r="A987371"/>
      <c r="B987371"/>
      <c r="C987371"/>
      <c r="D987371"/>
      <c r="E987371"/>
      <c r="F987371"/>
      <c r="G987371"/>
      <c r="H987371"/>
      <c r="I987371"/>
      <c r="J987371"/>
      <c r="K987371"/>
      <c r="L987371"/>
      <c r="M987371"/>
      <c r="N987371"/>
      <c r="O987371"/>
      <c r="P987371"/>
      <c r="Q987371"/>
      <c r="R987371"/>
      <c r="S987371"/>
      <c r="T987371"/>
      <c r="U987371"/>
      <c r="V987371"/>
    </row>
    <row r="987372" spans="1:22">
      <c r="A987372"/>
      <c r="B987372"/>
      <c r="C987372"/>
      <c r="D987372"/>
      <c r="E987372"/>
      <c r="F987372"/>
      <c r="G987372"/>
      <c r="H987372"/>
      <c r="I987372"/>
      <c r="J987372"/>
      <c r="K987372"/>
      <c r="L987372"/>
      <c r="M987372"/>
      <c r="N987372"/>
      <c r="O987372"/>
      <c r="P987372"/>
      <c r="Q987372"/>
      <c r="R987372"/>
      <c r="S987372"/>
      <c r="T987372"/>
      <c r="U987372"/>
      <c r="V987372"/>
    </row>
    <row r="987373" spans="1:22">
      <c r="A987373"/>
      <c r="B987373"/>
      <c r="C987373"/>
      <c r="D987373"/>
      <c r="E987373"/>
      <c r="F987373"/>
      <c r="G987373"/>
      <c r="H987373"/>
      <c r="I987373"/>
      <c r="J987373"/>
      <c r="K987373"/>
      <c r="L987373"/>
      <c r="M987373"/>
      <c r="N987373"/>
      <c r="O987373"/>
      <c r="P987373"/>
      <c r="Q987373"/>
      <c r="R987373"/>
      <c r="S987373"/>
      <c r="T987373"/>
      <c r="U987373"/>
      <c r="V987373"/>
    </row>
    <row r="987374" spans="1:22">
      <c r="A987374"/>
      <c r="B987374"/>
      <c r="C987374"/>
      <c r="D987374"/>
      <c r="E987374"/>
      <c r="F987374"/>
      <c r="G987374"/>
      <c r="H987374"/>
      <c r="I987374"/>
      <c r="J987374"/>
      <c r="K987374"/>
      <c r="L987374"/>
      <c r="M987374"/>
      <c r="N987374"/>
      <c r="O987374"/>
      <c r="P987374"/>
      <c r="Q987374"/>
      <c r="R987374"/>
      <c r="S987374"/>
      <c r="T987374"/>
      <c r="U987374"/>
      <c r="V987374"/>
    </row>
    <row r="987375" spans="1:22">
      <c r="A987375"/>
      <c r="B987375"/>
      <c r="C987375"/>
      <c r="D987375"/>
      <c r="E987375"/>
      <c r="F987375"/>
      <c r="G987375"/>
      <c r="H987375"/>
      <c r="I987375"/>
      <c r="J987375"/>
      <c r="K987375"/>
      <c r="L987375"/>
      <c r="M987375"/>
      <c r="N987375"/>
      <c r="O987375"/>
      <c r="P987375"/>
      <c r="Q987375"/>
      <c r="R987375"/>
      <c r="S987375"/>
      <c r="T987375"/>
      <c r="U987375"/>
      <c r="V987375"/>
    </row>
    <row r="987376" spans="1:22">
      <c r="A987376"/>
      <c r="B987376"/>
      <c r="C987376"/>
      <c r="D987376"/>
      <c r="E987376"/>
      <c r="F987376"/>
      <c r="G987376"/>
      <c r="H987376"/>
      <c r="I987376"/>
      <c r="J987376"/>
      <c r="K987376"/>
      <c r="L987376"/>
      <c r="M987376"/>
      <c r="N987376"/>
      <c r="O987376"/>
      <c r="P987376"/>
      <c r="Q987376"/>
      <c r="R987376"/>
      <c r="S987376"/>
      <c r="T987376"/>
      <c r="U987376"/>
      <c r="V987376"/>
    </row>
    <row r="987377" spans="1:22">
      <c r="A987377"/>
      <c r="B987377"/>
      <c r="C987377"/>
      <c r="D987377"/>
      <c r="E987377"/>
      <c r="F987377"/>
      <c r="G987377"/>
      <c r="H987377"/>
      <c r="I987377"/>
      <c r="J987377"/>
      <c r="K987377"/>
      <c r="L987377"/>
      <c r="M987377"/>
      <c r="N987377"/>
      <c r="O987377"/>
      <c r="P987377"/>
      <c r="Q987377"/>
      <c r="R987377"/>
      <c r="S987377"/>
      <c r="T987377"/>
      <c r="U987377"/>
      <c r="V987377"/>
    </row>
    <row r="987378" spans="1:22">
      <c r="A987378"/>
      <c r="B987378"/>
      <c r="C987378"/>
      <c r="D987378"/>
      <c r="E987378"/>
      <c r="F987378"/>
      <c r="G987378"/>
      <c r="H987378"/>
      <c r="I987378"/>
      <c r="J987378"/>
      <c r="K987378"/>
      <c r="L987378"/>
      <c r="M987378"/>
      <c r="N987378"/>
      <c r="O987378"/>
      <c r="P987378"/>
      <c r="Q987378"/>
      <c r="R987378"/>
      <c r="S987378"/>
      <c r="T987378"/>
      <c r="U987378"/>
      <c r="V987378"/>
    </row>
    <row r="987379" spans="1:22">
      <c r="A987379"/>
      <c r="B987379"/>
      <c r="C987379"/>
      <c r="D987379"/>
      <c r="E987379"/>
      <c r="F987379"/>
      <c r="G987379"/>
      <c r="H987379"/>
      <c r="I987379"/>
      <c r="J987379"/>
      <c r="K987379"/>
      <c r="L987379"/>
      <c r="M987379"/>
      <c r="N987379"/>
      <c r="O987379"/>
      <c r="P987379"/>
      <c r="Q987379"/>
      <c r="R987379"/>
      <c r="S987379"/>
      <c r="T987379"/>
      <c r="U987379"/>
      <c r="V987379"/>
    </row>
    <row r="987380" spans="1:22">
      <c r="A987380"/>
      <c r="B987380"/>
      <c r="C987380"/>
      <c r="D987380"/>
      <c r="E987380"/>
      <c r="F987380"/>
      <c r="G987380"/>
      <c r="H987380"/>
      <c r="I987380"/>
      <c r="J987380"/>
      <c r="K987380"/>
      <c r="L987380"/>
      <c r="M987380"/>
      <c r="N987380"/>
      <c r="O987380"/>
      <c r="P987380"/>
      <c r="Q987380"/>
      <c r="R987380"/>
      <c r="S987380"/>
      <c r="T987380"/>
      <c r="U987380"/>
      <c r="V987380"/>
    </row>
    <row r="987381" spans="1:22">
      <c r="A987381"/>
      <c r="B987381"/>
      <c r="C987381"/>
      <c r="D987381"/>
      <c r="E987381"/>
      <c r="F987381"/>
      <c r="G987381"/>
      <c r="H987381"/>
      <c r="I987381"/>
      <c r="J987381"/>
      <c r="K987381"/>
      <c r="L987381"/>
      <c r="M987381"/>
      <c r="N987381"/>
      <c r="O987381"/>
      <c r="P987381"/>
      <c r="Q987381"/>
      <c r="R987381"/>
      <c r="S987381"/>
      <c r="T987381"/>
      <c r="U987381"/>
      <c r="V987381"/>
    </row>
    <row r="987382" spans="1:22">
      <c r="A987382"/>
      <c r="B987382"/>
      <c r="C987382"/>
      <c r="D987382"/>
      <c r="E987382"/>
      <c r="F987382"/>
      <c r="G987382"/>
      <c r="H987382"/>
      <c r="I987382"/>
      <c r="J987382"/>
      <c r="K987382"/>
      <c r="L987382"/>
      <c r="M987382"/>
      <c r="N987382"/>
      <c r="O987382"/>
      <c r="P987382"/>
      <c r="Q987382"/>
      <c r="R987382"/>
      <c r="S987382"/>
      <c r="T987382"/>
      <c r="U987382"/>
      <c r="V987382"/>
    </row>
    <row r="987383" spans="1:22">
      <c r="A987383"/>
      <c r="B987383"/>
      <c r="C987383"/>
      <c r="D987383"/>
      <c r="E987383"/>
      <c r="F987383"/>
      <c r="G987383"/>
      <c r="H987383"/>
      <c r="I987383"/>
      <c r="J987383"/>
      <c r="K987383"/>
      <c r="L987383"/>
      <c r="M987383"/>
      <c r="N987383"/>
      <c r="O987383"/>
      <c r="P987383"/>
      <c r="Q987383"/>
      <c r="R987383"/>
      <c r="S987383"/>
      <c r="T987383"/>
      <c r="U987383"/>
      <c r="V987383"/>
    </row>
    <row r="987384" spans="1:22">
      <c r="A987384"/>
      <c r="B987384"/>
      <c r="C987384"/>
      <c r="D987384"/>
      <c r="E987384"/>
      <c r="F987384"/>
      <c r="G987384"/>
      <c r="H987384"/>
      <c r="I987384"/>
      <c r="J987384"/>
      <c r="K987384"/>
      <c r="L987384"/>
      <c r="M987384"/>
      <c r="N987384"/>
      <c r="O987384"/>
      <c r="P987384"/>
      <c r="Q987384"/>
      <c r="R987384"/>
      <c r="S987384"/>
      <c r="T987384"/>
      <c r="U987384"/>
      <c r="V987384"/>
    </row>
    <row r="987385" spans="1:22">
      <c r="A987385"/>
      <c r="B987385"/>
      <c r="C987385"/>
      <c r="D987385"/>
      <c r="E987385"/>
      <c r="F987385"/>
      <c r="G987385"/>
      <c r="H987385"/>
      <c r="I987385"/>
      <c r="J987385"/>
      <c r="K987385"/>
      <c r="L987385"/>
      <c r="M987385"/>
      <c r="N987385"/>
      <c r="O987385"/>
      <c r="P987385"/>
      <c r="Q987385"/>
      <c r="R987385"/>
      <c r="S987385"/>
      <c r="T987385"/>
      <c r="U987385"/>
      <c r="V987385"/>
    </row>
    <row r="987386" spans="1:22">
      <c r="A987386"/>
      <c r="B987386"/>
      <c r="C987386"/>
      <c r="D987386"/>
      <c r="E987386"/>
      <c r="F987386"/>
      <c r="G987386"/>
      <c r="H987386"/>
      <c r="I987386"/>
      <c r="J987386"/>
      <c r="K987386"/>
      <c r="L987386"/>
      <c r="M987386"/>
      <c r="N987386"/>
      <c r="O987386"/>
      <c r="P987386"/>
      <c r="Q987386"/>
      <c r="R987386"/>
      <c r="S987386"/>
      <c r="T987386"/>
      <c r="U987386"/>
      <c r="V987386"/>
    </row>
    <row r="987387" spans="1:22">
      <c r="A987387"/>
      <c r="B987387"/>
      <c r="C987387"/>
      <c r="D987387"/>
      <c r="E987387"/>
      <c r="F987387"/>
      <c r="G987387"/>
      <c r="H987387"/>
      <c r="I987387"/>
      <c r="J987387"/>
      <c r="K987387"/>
      <c r="L987387"/>
      <c r="M987387"/>
      <c r="N987387"/>
      <c r="O987387"/>
      <c r="P987387"/>
      <c r="Q987387"/>
      <c r="R987387"/>
      <c r="S987387"/>
      <c r="T987387"/>
      <c r="U987387"/>
      <c r="V987387"/>
    </row>
    <row r="987388" spans="1:22">
      <c r="A987388"/>
      <c r="B987388"/>
      <c r="C987388"/>
      <c r="D987388"/>
      <c r="E987388"/>
      <c r="F987388"/>
      <c r="G987388"/>
      <c r="H987388"/>
      <c r="I987388"/>
      <c r="J987388"/>
      <c r="K987388"/>
      <c r="L987388"/>
      <c r="M987388"/>
      <c r="N987388"/>
      <c r="O987388"/>
      <c r="P987388"/>
      <c r="Q987388"/>
      <c r="R987388"/>
      <c r="S987388"/>
      <c r="T987388"/>
      <c r="U987388"/>
      <c r="V987388"/>
    </row>
    <row r="987389" spans="1:22">
      <c r="A987389"/>
      <c r="B987389"/>
      <c r="C987389"/>
      <c r="D987389"/>
      <c r="E987389"/>
      <c r="F987389"/>
      <c r="G987389"/>
      <c r="H987389"/>
      <c r="I987389"/>
      <c r="J987389"/>
      <c r="K987389"/>
      <c r="L987389"/>
      <c r="M987389"/>
      <c r="N987389"/>
      <c r="O987389"/>
      <c r="P987389"/>
      <c r="Q987389"/>
      <c r="R987389"/>
      <c r="S987389"/>
      <c r="T987389"/>
      <c r="U987389"/>
      <c r="V987389"/>
    </row>
    <row r="987390" spans="1:22">
      <c r="A987390"/>
      <c r="B987390"/>
      <c r="C987390"/>
      <c r="D987390"/>
      <c r="E987390"/>
      <c r="F987390"/>
      <c r="G987390"/>
      <c r="H987390"/>
      <c r="I987390"/>
      <c r="J987390"/>
      <c r="K987390"/>
      <c r="L987390"/>
      <c r="M987390"/>
      <c r="N987390"/>
      <c r="O987390"/>
      <c r="P987390"/>
      <c r="Q987390"/>
      <c r="R987390"/>
      <c r="S987390"/>
      <c r="T987390"/>
      <c r="U987390"/>
      <c r="V987390"/>
    </row>
    <row r="987391" spans="1:22">
      <c r="A987391"/>
      <c r="B987391"/>
      <c r="C987391"/>
      <c r="D987391"/>
      <c r="E987391"/>
      <c r="F987391"/>
      <c r="G987391"/>
      <c r="H987391"/>
      <c r="I987391"/>
      <c r="J987391"/>
      <c r="K987391"/>
      <c r="L987391"/>
      <c r="M987391"/>
      <c r="N987391"/>
      <c r="O987391"/>
      <c r="P987391"/>
      <c r="Q987391"/>
      <c r="R987391"/>
      <c r="S987391"/>
      <c r="T987391"/>
      <c r="U987391"/>
      <c r="V987391"/>
    </row>
    <row r="987392" spans="1:22">
      <c r="A987392"/>
      <c r="B987392"/>
      <c r="C987392"/>
      <c r="D987392"/>
      <c r="E987392"/>
      <c r="F987392"/>
      <c r="G987392"/>
      <c r="H987392"/>
      <c r="I987392"/>
      <c r="J987392"/>
      <c r="K987392"/>
      <c r="L987392"/>
      <c r="M987392"/>
      <c r="N987392"/>
      <c r="O987392"/>
      <c r="P987392"/>
      <c r="Q987392"/>
      <c r="R987392"/>
      <c r="S987392"/>
      <c r="T987392"/>
      <c r="U987392"/>
      <c r="V987392"/>
    </row>
    <row r="987393" spans="1:22">
      <c r="A987393"/>
      <c r="B987393"/>
      <c r="C987393"/>
      <c r="D987393"/>
      <c r="E987393"/>
      <c r="F987393"/>
      <c r="G987393"/>
      <c r="H987393"/>
      <c r="I987393"/>
      <c r="J987393"/>
      <c r="K987393"/>
      <c r="L987393"/>
      <c r="M987393"/>
      <c r="N987393"/>
      <c r="O987393"/>
      <c r="P987393"/>
      <c r="Q987393"/>
      <c r="R987393"/>
      <c r="S987393"/>
      <c r="T987393"/>
      <c r="U987393"/>
      <c r="V987393"/>
    </row>
    <row r="987394" spans="1:22">
      <c r="A987394"/>
      <c r="B987394"/>
      <c r="C987394"/>
      <c r="D987394"/>
      <c r="E987394"/>
      <c r="F987394"/>
      <c r="G987394"/>
      <c r="H987394"/>
      <c r="I987394"/>
      <c r="J987394"/>
      <c r="K987394"/>
      <c r="L987394"/>
      <c r="M987394"/>
      <c r="N987394"/>
      <c r="O987394"/>
      <c r="P987394"/>
      <c r="Q987394"/>
      <c r="R987394"/>
      <c r="S987394"/>
      <c r="T987394"/>
      <c r="U987394"/>
      <c r="V987394"/>
    </row>
    <row r="987395" spans="1:22">
      <c r="A987395"/>
      <c r="B987395"/>
      <c r="C987395"/>
      <c r="D987395"/>
      <c r="E987395"/>
      <c r="F987395"/>
      <c r="G987395"/>
      <c r="H987395"/>
      <c r="I987395"/>
      <c r="J987395"/>
      <c r="K987395"/>
      <c r="L987395"/>
      <c r="M987395"/>
      <c r="N987395"/>
      <c r="O987395"/>
      <c r="P987395"/>
      <c r="Q987395"/>
      <c r="R987395"/>
      <c r="S987395"/>
      <c r="T987395"/>
      <c r="U987395"/>
      <c r="V987395"/>
    </row>
    <row r="987396" spans="1:22">
      <c r="A987396"/>
      <c r="B987396"/>
      <c r="C987396"/>
      <c r="D987396"/>
      <c r="E987396"/>
      <c r="F987396"/>
      <c r="G987396"/>
      <c r="H987396"/>
      <c r="I987396"/>
      <c r="J987396"/>
      <c r="K987396"/>
      <c r="L987396"/>
      <c r="M987396"/>
      <c r="N987396"/>
      <c r="O987396"/>
      <c r="P987396"/>
      <c r="Q987396"/>
      <c r="R987396"/>
      <c r="S987396"/>
      <c r="T987396"/>
      <c r="U987396"/>
      <c r="V987396"/>
    </row>
    <row r="987397" spans="1:22">
      <c r="A987397"/>
      <c r="B987397"/>
      <c r="C987397"/>
      <c r="D987397"/>
      <c r="E987397"/>
      <c r="F987397"/>
      <c r="G987397"/>
      <c r="H987397"/>
      <c r="I987397"/>
      <c r="J987397"/>
      <c r="K987397"/>
      <c r="L987397"/>
      <c r="M987397"/>
      <c r="N987397"/>
      <c r="O987397"/>
      <c r="P987397"/>
      <c r="Q987397"/>
      <c r="R987397"/>
      <c r="S987397"/>
      <c r="T987397"/>
      <c r="U987397"/>
      <c r="V987397"/>
    </row>
    <row r="987398" spans="1:22">
      <c r="A987398"/>
      <c r="B987398"/>
      <c r="C987398"/>
      <c r="D987398"/>
      <c r="E987398"/>
      <c r="F987398"/>
      <c r="G987398"/>
      <c r="H987398"/>
      <c r="I987398"/>
      <c r="J987398"/>
      <c r="K987398"/>
      <c r="L987398"/>
      <c r="M987398"/>
      <c r="N987398"/>
      <c r="O987398"/>
      <c r="P987398"/>
      <c r="Q987398"/>
      <c r="R987398"/>
      <c r="S987398"/>
      <c r="T987398"/>
      <c r="U987398"/>
      <c r="V987398"/>
    </row>
    <row r="987399" spans="1:22">
      <c r="A987399"/>
      <c r="B987399"/>
      <c r="C987399"/>
      <c r="D987399"/>
      <c r="E987399"/>
      <c r="F987399"/>
      <c r="G987399"/>
      <c r="H987399"/>
      <c r="I987399"/>
      <c r="J987399"/>
      <c r="K987399"/>
      <c r="L987399"/>
      <c r="M987399"/>
      <c r="N987399"/>
      <c r="O987399"/>
      <c r="P987399"/>
      <c r="Q987399"/>
      <c r="R987399"/>
      <c r="S987399"/>
      <c r="T987399"/>
      <c r="U987399"/>
      <c r="V987399"/>
    </row>
    <row r="987400" spans="1:22">
      <c r="A987400"/>
      <c r="B987400"/>
      <c r="C987400"/>
      <c r="D987400"/>
      <c r="E987400"/>
      <c r="F987400"/>
      <c r="G987400"/>
      <c r="H987400"/>
      <c r="I987400"/>
      <c r="J987400"/>
      <c r="K987400"/>
      <c r="L987400"/>
      <c r="M987400"/>
      <c r="N987400"/>
      <c r="O987400"/>
      <c r="P987400"/>
      <c r="Q987400"/>
      <c r="R987400"/>
      <c r="S987400"/>
      <c r="T987400"/>
      <c r="U987400"/>
      <c r="V987400"/>
    </row>
    <row r="987401" spans="1:22">
      <c r="A987401"/>
      <c r="B987401"/>
      <c r="C987401"/>
      <c r="D987401"/>
      <c r="E987401"/>
      <c r="F987401"/>
      <c r="G987401"/>
      <c r="H987401"/>
      <c r="I987401"/>
      <c r="J987401"/>
      <c r="K987401"/>
      <c r="L987401"/>
      <c r="M987401"/>
      <c r="N987401"/>
      <c r="O987401"/>
      <c r="P987401"/>
      <c r="Q987401"/>
      <c r="R987401"/>
      <c r="S987401"/>
      <c r="T987401"/>
      <c r="U987401"/>
      <c r="V987401"/>
    </row>
    <row r="987402" spans="1:22">
      <c r="A987402"/>
      <c r="B987402"/>
      <c r="C987402"/>
      <c r="D987402"/>
      <c r="E987402"/>
      <c r="F987402"/>
      <c r="G987402"/>
      <c r="H987402"/>
      <c r="I987402"/>
      <c r="J987402"/>
      <c r="K987402"/>
      <c r="L987402"/>
      <c r="M987402"/>
      <c r="N987402"/>
      <c r="O987402"/>
      <c r="P987402"/>
      <c r="Q987402"/>
      <c r="R987402"/>
      <c r="S987402"/>
      <c r="T987402"/>
      <c r="U987402"/>
      <c r="V987402"/>
    </row>
    <row r="987403" spans="1:22">
      <c r="A987403"/>
      <c r="B987403"/>
      <c r="C987403"/>
      <c r="D987403"/>
      <c r="E987403"/>
      <c r="F987403"/>
      <c r="G987403"/>
      <c r="H987403"/>
      <c r="I987403"/>
      <c r="J987403"/>
      <c r="K987403"/>
      <c r="L987403"/>
      <c r="M987403"/>
      <c r="N987403"/>
      <c r="O987403"/>
      <c r="P987403"/>
      <c r="Q987403"/>
      <c r="R987403"/>
      <c r="S987403"/>
      <c r="T987403"/>
      <c r="U987403"/>
      <c r="V987403"/>
    </row>
    <row r="987404" spans="1:22">
      <c r="A987404"/>
      <c r="B987404"/>
      <c r="C987404"/>
      <c r="D987404"/>
      <c r="E987404"/>
      <c r="F987404"/>
      <c r="G987404"/>
      <c r="H987404"/>
      <c r="I987404"/>
      <c r="J987404"/>
      <c r="K987404"/>
      <c r="L987404"/>
      <c r="M987404"/>
      <c r="N987404"/>
      <c r="O987404"/>
      <c r="P987404"/>
      <c r="Q987404"/>
      <c r="R987404"/>
      <c r="S987404"/>
      <c r="T987404"/>
      <c r="U987404"/>
      <c r="V987404"/>
    </row>
    <row r="987405" spans="1:22">
      <c r="A987405"/>
      <c r="B987405"/>
      <c r="C987405"/>
      <c r="D987405"/>
      <c r="E987405"/>
      <c r="F987405"/>
      <c r="G987405"/>
      <c r="H987405"/>
      <c r="I987405"/>
      <c r="J987405"/>
      <c r="K987405"/>
      <c r="L987405"/>
      <c r="M987405"/>
      <c r="N987405"/>
      <c r="O987405"/>
      <c r="P987405"/>
      <c r="Q987405"/>
      <c r="R987405"/>
      <c r="S987405"/>
      <c r="T987405"/>
      <c r="U987405"/>
      <c r="V987405"/>
    </row>
    <row r="987406" spans="1:22">
      <c r="A987406"/>
      <c r="B987406"/>
      <c r="C987406"/>
      <c r="D987406"/>
      <c r="E987406"/>
      <c r="F987406"/>
      <c r="G987406"/>
      <c r="H987406"/>
      <c r="I987406"/>
      <c r="J987406"/>
      <c r="K987406"/>
      <c r="L987406"/>
      <c r="M987406"/>
      <c r="N987406"/>
      <c r="O987406"/>
      <c r="P987406"/>
      <c r="Q987406"/>
      <c r="R987406"/>
      <c r="S987406"/>
      <c r="T987406"/>
      <c r="U987406"/>
      <c r="V987406"/>
    </row>
    <row r="987407" spans="1:22">
      <c r="A987407"/>
      <c r="B987407"/>
      <c r="C987407"/>
      <c r="D987407"/>
      <c r="E987407"/>
      <c r="F987407"/>
      <c r="G987407"/>
      <c r="H987407"/>
      <c r="I987407"/>
      <c r="J987407"/>
      <c r="K987407"/>
      <c r="L987407"/>
      <c r="M987407"/>
      <c r="N987407"/>
      <c r="O987407"/>
      <c r="P987407"/>
      <c r="Q987407"/>
      <c r="R987407"/>
      <c r="S987407"/>
      <c r="T987407"/>
      <c r="U987407"/>
      <c r="V987407"/>
    </row>
    <row r="987408" spans="1:22">
      <c r="A987408"/>
      <c r="B987408"/>
      <c r="C987408"/>
      <c r="D987408"/>
      <c r="E987408"/>
      <c r="F987408"/>
      <c r="G987408"/>
      <c r="H987408"/>
      <c r="I987408"/>
      <c r="J987408"/>
      <c r="K987408"/>
      <c r="L987408"/>
      <c r="M987408"/>
      <c r="N987408"/>
      <c r="O987408"/>
      <c r="P987408"/>
      <c r="Q987408"/>
      <c r="R987408"/>
      <c r="S987408"/>
      <c r="T987408"/>
      <c r="U987408"/>
      <c r="V987408"/>
    </row>
    <row r="987409" spans="1:22">
      <c r="A987409"/>
      <c r="B987409"/>
      <c r="C987409"/>
      <c r="D987409"/>
      <c r="E987409"/>
      <c r="F987409"/>
      <c r="G987409"/>
      <c r="H987409"/>
      <c r="I987409"/>
      <c r="J987409"/>
      <c r="K987409"/>
      <c r="L987409"/>
      <c r="M987409"/>
      <c r="N987409"/>
      <c r="O987409"/>
      <c r="P987409"/>
      <c r="Q987409"/>
      <c r="R987409"/>
      <c r="S987409"/>
      <c r="T987409"/>
      <c r="U987409"/>
      <c r="V987409"/>
    </row>
    <row r="987410" spans="1:22">
      <c r="A987410"/>
      <c r="B987410"/>
      <c r="C987410"/>
      <c r="D987410"/>
      <c r="E987410"/>
      <c r="F987410"/>
      <c r="G987410"/>
      <c r="H987410"/>
      <c r="I987410"/>
      <c r="J987410"/>
      <c r="K987410"/>
      <c r="L987410"/>
      <c r="M987410"/>
      <c r="N987410"/>
      <c r="O987410"/>
      <c r="P987410"/>
      <c r="Q987410"/>
      <c r="R987410"/>
      <c r="S987410"/>
      <c r="T987410"/>
      <c r="U987410"/>
      <c r="V987410"/>
    </row>
    <row r="987411" spans="1:22">
      <c r="A987411"/>
      <c r="B987411"/>
      <c r="C987411"/>
      <c r="D987411"/>
      <c r="E987411"/>
      <c r="F987411"/>
      <c r="G987411"/>
      <c r="H987411"/>
      <c r="I987411"/>
      <c r="J987411"/>
      <c r="K987411"/>
      <c r="L987411"/>
      <c r="M987411"/>
      <c r="N987411"/>
      <c r="O987411"/>
      <c r="P987411"/>
      <c r="Q987411"/>
      <c r="R987411"/>
      <c r="S987411"/>
      <c r="T987411"/>
      <c r="U987411"/>
      <c r="V987411"/>
    </row>
    <row r="987412" spans="1:22">
      <c r="A987412"/>
      <c r="B987412"/>
      <c r="C987412"/>
      <c r="D987412"/>
      <c r="E987412"/>
      <c r="F987412"/>
      <c r="G987412"/>
      <c r="H987412"/>
      <c r="I987412"/>
      <c r="J987412"/>
      <c r="K987412"/>
      <c r="L987412"/>
      <c r="M987412"/>
      <c r="N987412"/>
      <c r="O987412"/>
      <c r="P987412"/>
      <c r="Q987412"/>
      <c r="R987412"/>
      <c r="S987412"/>
      <c r="T987412"/>
      <c r="U987412"/>
      <c r="V987412"/>
    </row>
    <row r="987413" spans="1:22">
      <c r="A987413"/>
      <c r="B987413"/>
      <c r="C987413"/>
      <c r="D987413"/>
      <c r="E987413"/>
      <c r="F987413"/>
      <c r="G987413"/>
      <c r="H987413"/>
      <c r="I987413"/>
      <c r="J987413"/>
      <c r="K987413"/>
      <c r="L987413"/>
      <c r="M987413"/>
      <c r="N987413"/>
      <c r="O987413"/>
      <c r="P987413"/>
      <c r="Q987413"/>
      <c r="R987413"/>
      <c r="S987413"/>
      <c r="T987413"/>
      <c r="U987413"/>
      <c r="V987413"/>
    </row>
    <row r="987414" spans="1:22">
      <c r="A987414"/>
      <c r="B987414"/>
      <c r="C987414"/>
      <c r="D987414"/>
      <c r="E987414"/>
      <c r="F987414"/>
      <c r="G987414"/>
      <c r="H987414"/>
      <c r="I987414"/>
      <c r="J987414"/>
      <c r="K987414"/>
      <c r="L987414"/>
      <c r="M987414"/>
      <c r="N987414"/>
      <c r="O987414"/>
      <c r="P987414"/>
      <c r="Q987414"/>
      <c r="R987414"/>
      <c r="S987414"/>
      <c r="T987414"/>
      <c r="U987414"/>
      <c r="V987414"/>
    </row>
    <row r="987415" spans="1:22">
      <c r="A987415"/>
      <c r="B987415"/>
      <c r="C987415"/>
      <c r="D987415"/>
      <c r="E987415"/>
      <c r="F987415"/>
      <c r="G987415"/>
      <c r="H987415"/>
      <c r="I987415"/>
      <c r="J987415"/>
      <c r="K987415"/>
      <c r="L987415"/>
      <c r="M987415"/>
      <c r="N987415"/>
      <c r="O987415"/>
      <c r="P987415"/>
      <c r="Q987415"/>
      <c r="R987415"/>
      <c r="S987415"/>
      <c r="T987415"/>
      <c r="U987415"/>
      <c r="V987415"/>
    </row>
    <row r="987416" spans="1:22">
      <c r="A987416"/>
      <c r="B987416"/>
      <c r="C987416"/>
      <c r="D987416"/>
      <c r="E987416"/>
      <c r="F987416"/>
      <c r="G987416"/>
      <c r="H987416"/>
      <c r="I987416"/>
      <c r="J987416"/>
      <c r="K987416"/>
      <c r="L987416"/>
      <c r="M987416"/>
      <c r="N987416"/>
      <c r="O987416"/>
      <c r="P987416"/>
      <c r="Q987416"/>
      <c r="R987416"/>
      <c r="S987416"/>
      <c r="T987416"/>
      <c r="U987416"/>
      <c r="V987416"/>
    </row>
    <row r="987417" spans="1:22">
      <c r="A987417"/>
      <c r="B987417"/>
      <c r="C987417"/>
      <c r="D987417"/>
      <c r="E987417"/>
      <c r="F987417"/>
      <c r="G987417"/>
      <c r="H987417"/>
      <c r="I987417"/>
      <c r="J987417"/>
      <c r="K987417"/>
      <c r="L987417"/>
      <c r="M987417"/>
      <c r="N987417"/>
      <c r="O987417"/>
      <c r="P987417"/>
      <c r="Q987417"/>
      <c r="R987417"/>
      <c r="S987417"/>
      <c r="T987417"/>
      <c r="U987417"/>
      <c r="V987417"/>
    </row>
    <row r="987418" spans="1:22">
      <c r="A987418"/>
      <c r="B987418"/>
      <c r="C987418"/>
      <c r="D987418"/>
      <c r="E987418"/>
      <c r="F987418"/>
      <c r="G987418"/>
      <c r="H987418"/>
      <c r="I987418"/>
      <c r="J987418"/>
      <c r="K987418"/>
      <c r="L987418"/>
      <c r="M987418"/>
      <c r="N987418"/>
      <c r="O987418"/>
      <c r="P987418"/>
      <c r="Q987418"/>
      <c r="R987418"/>
      <c r="S987418"/>
      <c r="T987418"/>
      <c r="U987418"/>
      <c r="V987418"/>
    </row>
    <row r="987419" spans="1:22">
      <c r="A987419"/>
      <c r="B987419"/>
      <c r="C987419"/>
      <c r="D987419"/>
      <c r="E987419"/>
      <c r="F987419"/>
      <c r="G987419"/>
      <c r="H987419"/>
      <c r="I987419"/>
      <c r="J987419"/>
      <c r="K987419"/>
      <c r="L987419"/>
      <c r="M987419"/>
      <c r="N987419"/>
      <c r="O987419"/>
      <c r="P987419"/>
      <c r="Q987419"/>
      <c r="R987419"/>
      <c r="S987419"/>
      <c r="T987419"/>
      <c r="U987419"/>
      <c r="V987419"/>
    </row>
    <row r="987420" spans="1:22">
      <c r="A987420"/>
      <c r="B987420"/>
      <c r="C987420"/>
      <c r="D987420"/>
      <c r="E987420"/>
      <c r="F987420"/>
      <c r="G987420"/>
      <c r="H987420"/>
      <c r="I987420"/>
      <c r="J987420"/>
      <c r="K987420"/>
      <c r="L987420"/>
      <c r="M987420"/>
      <c r="N987420"/>
      <c r="O987420"/>
      <c r="P987420"/>
      <c r="Q987420"/>
      <c r="R987420"/>
      <c r="S987420"/>
      <c r="T987420"/>
      <c r="U987420"/>
      <c r="V987420"/>
    </row>
    <row r="987421" spans="1:22">
      <c r="A987421"/>
      <c r="B987421"/>
      <c r="C987421"/>
      <c r="D987421"/>
      <c r="E987421"/>
      <c r="F987421"/>
      <c r="G987421"/>
      <c r="H987421"/>
      <c r="I987421"/>
      <c r="J987421"/>
      <c r="K987421"/>
      <c r="L987421"/>
      <c r="M987421"/>
      <c r="N987421"/>
      <c r="O987421"/>
      <c r="P987421"/>
      <c r="Q987421"/>
      <c r="R987421"/>
      <c r="S987421"/>
      <c r="T987421"/>
      <c r="U987421"/>
      <c r="V987421"/>
    </row>
    <row r="987422" spans="1:22">
      <c r="A987422"/>
      <c r="B987422"/>
      <c r="C987422"/>
      <c r="D987422"/>
      <c r="E987422"/>
      <c r="F987422"/>
      <c r="G987422"/>
      <c r="H987422"/>
      <c r="I987422"/>
      <c r="J987422"/>
      <c r="K987422"/>
      <c r="L987422"/>
      <c r="M987422"/>
      <c r="N987422"/>
      <c r="O987422"/>
      <c r="P987422"/>
      <c r="Q987422"/>
      <c r="R987422"/>
      <c r="S987422"/>
      <c r="T987422"/>
      <c r="U987422"/>
      <c r="V987422"/>
    </row>
    <row r="987423" spans="1:22">
      <c r="A987423"/>
      <c r="B987423"/>
      <c r="C987423"/>
      <c r="D987423"/>
      <c r="E987423"/>
      <c r="F987423"/>
      <c r="G987423"/>
      <c r="H987423"/>
      <c r="I987423"/>
      <c r="J987423"/>
      <c r="K987423"/>
      <c r="L987423"/>
      <c r="M987423"/>
      <c r="N987423"/>
      <c r="O987423"/>
      <c r="P987423"/>
      <c r="Q987423"/>
      <c r="R987423"/>
      <c r="S987423"/>
      <c r="T987423"/>
      <c r="U987423"/>
      <c r="V987423"/>
    </row>
    <row r="987424" spans="1:22">
      <c r="A987424"/>
      <c r="B987424"/>
      <c r="C987424"/>
      <c r="D987424"/>
      <c r="E987424"/>
      <c r="F987424"/>
      <c r="G987424"/>
      <c r="H987424"/>
      <c r="I987424"/>
      <c r="J987424"/>
      <c r="K987424"/>
      <c r="L987424"/>
      <c r="M987424"/>
      <c r="N987424"/>
      <c r="O987424"/>
      <c r="P987424"/>
      <c r="Q987424"/>
      <c r="R987424"/>
      <c r="S987424"/>
      <c r="T987424"/>
      <c r="U987424"/>
      <c r="V987424"/>
    </row>
    <row r="987425" spans="1:22">
      <c r="A987425"/>
      <c r="B987425"/>
      <c r="C987425"/>
      <c r="D987425"/>
      <c r="E987425"/>
      <c r="F987425"/>
      <c r="G987425"/>
      <c r="H987425"/>
      <c r="I987425"/>
      <c r="J987425"/>
      <c r="K987425"/>
      <c r="L987425"/>
      <c r="M987425"/>
      <c r="N987425"/>
      <c r="O987425"/>
      <c r="P987425"/>
      <c r="Q987425"/>
      <c r="R987425"/>
      <c r="S987425"/>
      <c r="T987425"/>
      <c r="U987425"/>
      <c r="V987425"/>
    </row>
    <row r="987426" spans="1:22">
      <c r="A987426"/>
      <c r="B987426"/>
      <c r="C987426"/>
      <c r="D987426"/>
      <c r="E987426"/>
      <c r="F987426"/>
      <c r="G987426"/>
      <c r="H987426"/>
      <c r="I987426"/>
      <c r="J987426"/>
      <c r="K987426"/>
      <c r="L987426"/>
      <c r="M987426"/>
      <c r="N987426"/>
      <c r="O987426"/>
      <c r="P987426"/>
      <c r="Q987426"/>
      <c r="R987426"/>
      <c r="S987426"/>
      <c r="T987426"/>
      <c r="U987426"/>
      <c r="V987426"/>
    </row>
    <row r="987427" spans="1:22">
      <c r="A987427"/>
      <c r="B987427"/>
      <c r="C987427"/>
      <c r="D987427"/>
      <c r="E987427"/>
      <c r="F987427"/>
      <c r="G987427"/>
      <c r="H987427"/>
      <c r="I987427"/>
      <c r="J987427"/>
      <c r="K987427"/>
      <c r="L987427"/>
      <c r="M987427"/>
      <c r="N987427"/>
      <c r="O987427"/>
      <c r="P987427"/>
      <c r="Q987427"/>
      <c r="R987427"/>
      <c r="S987427"/>
      <c r="T987427"/>
      <c r="U987427"/>
      <c r="V987427"/>
    </row>
    <row r="987428" spans="1:22">
      <c r="A987428"/>
      <c r="B987428"/>
      <c r="C987428"/>
      <c r="D987428"/>
      <c r="E987428"/>
      <c r="F987428"/>
      <c r="G987428"/>
      <c r="H987428"/>
      <c r="I987428"/>
      <c r="J987428"/>
      <c r="K987428"/>
      <c r="L987428"/>
      <c r="M987428"/>
      <c r="N987428"/>
      <c r="O987428"/>
      <c r="P987428"/>
      <c r="Q987428"/>
      <c r="R987428"/>
      <c r="S987428"/>
      <c r="T987428"/>
      <c r="U987428"/>
      <c r="V987428"/>
    </row>
    <row r="987429" spans="1:22">
      <c r="A987429"/>
      <c r="B987429"/>
      <c r="C987429"/>
      <c r="D987429"/>
      <c r="E987429"/>
      <c r="F987429"/>
      <c r="G987429"/>
      <c r="H987429"/>
      <c r="I987429"/>
      <c r="J987429"/>
      <c r="K987429"/>
      <c r="L987429"/>
      <c r="M987429"/>
      <c r="N987429"/>
      <c r="O987429"/>
      <c r="P987429"/>
      <c r="Q987429"/>
      <c r="R987429"/>
      <c r="S987429"/>
      <c r="T987429"/>
      <c r="U987429"/>
      <c r="V987429"/>
    </row>
    <row r="987430" spans="1:22">
      <c r="A987430"/>
      <c r="B987430"/>
      <c r="C987430"/>
      <c r="D987430"/>
      <c r="E987430"/>
      <c r="F987430"/>
      <c r="G987430"/>
      <c r="H987430"/>
      <c r="I987430"/>
      <c r="J987430"/>
      <c r="K987430"/>
      <c r="L987430"/>
      <c r="M987430"/>
      <c r="N987430"/>
      <c r="O987430"/>
      <c r="P987430"/>
      <c r="Q987430"/>
      <c r="R987430"/>
      <c r="S987430"/>
      <c r="T987430"/>
      <c r="U987430"/>
      <c r="V987430"/>
    </row>
    <row r="987431" spans="1:22">
      <c r="A987431"/>
      <c r="B987431"/>
      <c r="C987431"/>
      <c r="D987431"/>
      <c r="E987431"/>
      <c r="F987431"/>
      <c r="G987431"/>
      <c r="H987431"/>
      <c r="I987431"/>
      <c r="J987431"/>
      <c r="K987431"/>
      <c r="L987431"/>
      <c r="M987431"/>
      <c r="N987431"/>
      <c r="O987431"/>
      <c r="P987431"/>
      <c r="Q987431"/>
      <c r="R987431"/>
      <c r="S987431"/>
      <c r="T987431"/>
      <c r="U987431"/>
      <c r="V987431"/>
    </row>
    <row r="987432" spans="1:22">
      <c r="A987432"/>
      <c r="B987432"/>
      <c r="C987432"/>
      <c r="D987432"/>
      <c r="E987432"/>
      <c r="F987432"/>
      <c r="G987432"/>
      <c r="H987432"/>
      <c r="I987432"/>
      <c r="J987432"/>
      <c r="K987432"/>
      <c r="L987432"/>
      <c r="M987432"/>
      <c r="N987432"/>
      <c r="O987432"/>
      <c r="P987432"/>
      <c r="Q987432"/>
      <c r="R987432"/>
      <c r="S987432"/>
      <c r="T987432"/>
      <c r="U987432"/>
      <c r="V987432"/>
    </row>
    <row r="987433" spans="1:22">
      <c r="A987433"/>
      <c r="B987433"/>
      <c r="C987433"/>
      <c r="D987433"/>
      <c r="E987433"/>
      <c r="F987433"/>
      <c r="G987433"/>
      <c r="H987433"/>
      <c r="I987433"/>
      <c r="J987433"/>
      <c r="K987433"/>
      <c r="L987433"/>
      <c r="M987433"/>
      <c r="N987433"/>
      <c r="O987433"/>
      <c r="P987433"/>
      <c r="Q987433"/>
      <c r="R987433"/>
      <c r="S987433"/>
      <c r="T987433"/>
      <c r="U987433"/>
      <c r="V987433"/>
    </row>
    <row r="987434" spans="1:22">
      <c r="A987434"/>
      <c r="B987434"/>
      <c r="C987434"/>
      <c r="D987434"/>
      <c r="E987434"/>
      <c r="F987434"/>
      <c r="G987434"/>
      <c r="H987434"/>
      <c r="I987434"/>
      <c r="J987434"/>
      <c r="K987434"/>
      <c r="L987434"/>
      <c r="M987434"/>
      <c r="N987434"/>
      <c r="O987434"/>
      <c r="P987434"/>
      <c r="Q987434"/>
      <c r="R987434"/>
      <c r="S987434"/>
      <c r="T987434"/>
      <c r="U987434"/>
      <c r="V987434"/>
    </row>
    <row r="987435" spans="1:22">
      <c r="A987435"/>
      <c r="B987435"/>
      <c r="C987435"/>
      <c r="D987435"/>
      <c r="E987435"/>
      <c r="F987435"/>
      <c r="G987435"/>
      <c r="H987435"/>
      <c r="I987435"/>
      <c r="J987435"/>
      <c r="K987435"/>
      <c r="L987435"/>
      <c r="M987435"/>
      <c r="N987435"/>
      <c r="O987435"/>
      <c r="P987435"/>
      <c r="Q987435"/>
      <c r="R987435"/>
      <c r="S987435"/>
      <c r="T987435"/>
      <c r="U987435"/>
      <c r="V987435"/>
    </row>
    <row r="987436" spans="1:22">
      <c r="A987436"/>
      <c r="B987436"/>
      <c r="C987436"/>
      <c r="D987436"/>
      <c r="E987436"/>
      <c r="F987436"/>
      <c r="G987436"/>
      <c r="H987436"/>
      <c r="I987436"/>
      <c r="J987436"/>
      <c r="K987436"/>
      <c r="L987436"/>
      <c r="M987436"/>
      <c r="N987436"/>
      <c r="O987436"/>
      <c r="P987436"/>
      <c r="Q987436"/>
      <c r="R987436"/>
      <c r="S987436"/>
      <c r="T987436"/>
      <c r="U987436"/>
      <c r="V987436"/>
    </row>
    <row r="987437" spans="1:22">
      <c r="A987437"/>
      <c r="B987437"/>
      <c r="C987437"/>
      <c r="D987437"/>
      <c r="E987437"/>
      <c r="F987437"/>
      <c r="G987437"/>
      <c r="H987437"/>
      <c r="I987437"/>
      <c r="J987437"/>
      <c r="K987437"/>
      <c r="L987437"/>
      <c r="M987437"/>
      <c r="N987437"/>
      <c r="O987437"/>
      <c r="P987437"/>
      <c r="Q987437"/>
      <c r="R987437"/>
      <c r="S987437"/>
      <c r="T987437"/>
      <c r="U987437"/>
      <c r="V987437"/>
    </row>
    <row r="987438" spans="1:22">
      <c r="A987438"/>
      <c r="B987438"/>
      <c r="C987438"/>
      <c r="D987438"/>
      <c r="E987438"/>
      <c r="F987438"/>
      <c r="G987438"/>
      <c r="H987438"/>
      <c r="I987438"/>
      <c r="J987438"/>
      <c r="K987438"/>
      <c r="L987438"/>
      <c r="M987438"/>
      <c r="N987438"/>
      <c r="O987438"/>
      <c r="P987438"/>
      <c r="Q987438"/>
      <c r="R987438"/>
      <c r="S987438"/>
      <c r="T987438"/>
      <c r="U987438"/>
      <c r="V987438"/>
    </row>
    <row r="987439" spans="1:22">
      <c r="A987439"/>
      <c r="B987439"/>
      <c r="C987439"/>
      <c r="D987439"/>
      <c r="E987439"/>
      <c r="F987439"/>
      <c r="G987439"/>
      <c r="H987439"/>
      <c r="I987439"/>
      <c r="J987439"/>
      <c r="K987439"/>
      <c r="L987439"/>
      <c r="M987439"/>
      <c r="N987439"/>
      <c r="O987439"/>
      <c r="P987439"/>
      <c r="Q987439"/>
      <c r="R987439"/>
      <c r="S987439"/>
      <c r="T987439"/>
      <c r="U987439"/>
      <c r="V987439"/>
    </row>
    <row r="987440" spans="1:22">
      <c r="A987440"/>
      <c r="B987440"/>
      <c r="C987440"/>
      <c r="D987440"/>
      <c r="E987440"/>
      <c r="F987440"/>
      <c r="G987440"/>
      <c r="H987440"/>
      <c r="I987440"/>
      <c r="J987440"/>
      <c r="K987440"/>
      <c r="L987440"/>
      <c r="M987440"/>
      <c r="N987440"/>
      <c r="O987440"/>
      <c r="P987440"/>
      <c r="Q987440"/>
      <c r="R987440"/>
      <c r="S987440"/>
      <c r="T987440"/>
      <c r="U987440"/>
      <c r="V987440"/>
    </row>
    <row r="987441" spans="1:22">
      <c r="A987441"/>
      <c r="B987441"/>
      <c r="C987441"/>
      <c r="D987441"/>
      <c r="E987441"/>
      <c r="F987441"/>
      <c r="G987441"/>
      <c r="H987441"/>
      <c r="I987441"/>
      <c r="J987441"/>
      <c r="K987441"/>
      <c r="L987441"/>
      <c r="M987441"/>
      <c r="N987441"/>
      <c r="O987441"/>
      <c r="P987441"/>
      <c r="Q987441"/>
      <c r="R987441"/>
      <c r="S987441"/>
      <c r="T987441"/>
      <c r="U987441"/>
      <c r="V987441"/>
    </row>
    <row r="987442" spans="1:22">
      <c r="A987442"/>
      <c r="B987442"/>
      <c r="C987442"/>
      <c r="D987442"/>
      <c r="E987442"/>
      <c r="F987442"/>
      <c r="G987442"/>
      <c r="H987442"/>
      <c r="I987442"/>
      <c r="J987442"/>
      <c r="K987442"/>
      <c r="L987442"/>
      <c r="M987442"/>
      <c r="N987442"/>
      <c r="O987442"/>
      <c r="P987442"/>
      <c r="Q987442"/>
      <c r="R987442"/>
      <c r="S987442"/>
      <c r="T987442"/>
      <c r="U987442"/>
      <c r="V987442"/>
    </row>
    <row r="987443" spans="1:22">
      <c r="A987443"/>
      <c r="B987443"/>
      <c r="C987443"/>
      <c r="D987443"/>
      <c r="E987443"/>
      <c r="F987443"/>
      <c r="G987443"/>
      <c r="H987443"/>
      <c r="I987443"/>
      <c r="J987443"/>
      <c r="K987443"/>
      <c r="L987443"/>
      <c r="M987443"/>
      <c r="N987443"/>
      <c r="O987443"/>
      <c r="P987443"/>
      <c r="Q987443"/>
      <c r="R987443"/>
      <c r="S987443"/>
      <c r="T987443"/>
      <c r="U987443"/>
      <c r="V987443"/>
    </row>
    <row r="987444" spans="1:22">
      <c r="A987444"/>
      <c r="B987444"/>
      <c r="C987444"/>
      <c r="D987444"/>
      <c r="E987444"/>
      <c r="F987444"/>
      <c r="G987444"/>
      <c r="H987444"/>
      <c r="I987444"/>
      <c r="J987444"/>
      <c r="K987444"/>
      <c r="L987444"/>
      <c r="M987444"/>
      <c r="N987444"/>
      <c r="O987444"/>
      <c r="P987444"/>
      <c r="Q987444"/>
      <c r="R987444"/>
      <c r="S987444"/>
      <c r="T987444"/>
      <c r="U987444"/>
      <c r="V987444"/>
    </row>
    <row r="987445" spans="1:22">
      <c r="A987445"/>
      <c r="B987445"/>
      <c r="C987445"/>
      <c r="D987445"/>
      <c r="E987445"/>
      <c r="F987445"/>
      <c r="G987445"/>
      <c r="H987445"/>
      <c r="I987445"/>
      <c r="J987445"/>
      <c r="K987445"/>
      <c r="L987445"/>
      <c r="M987445"/>
      <c r="N987445"/>
      <c r="O987445"/>
      <c r="P987445"/>
      <c r="Q987445"/>
      <c r="R987445"/>
      <c r="S987445"/>
      <c r="T987445"/>
      <c r="U987445"/>
      <c r="V987445"/>
    </row>
    <row r="987446" spans="1:22">
      <c r="A987446"/>
      <c r="B987446"/>
      <c r="C987446"/>
      <c r="D987446"/>
      <c r="E987446"/>
      <c r="F987446"/>
      <c r="G987446"/>
      <c r="H987446"/>
      <c r="I987446"/>
      <c r="J987446"/>
      <c r="K987446"/>
      <c r="L987446"/>
      <c r="M987446"/>
      <c r="N987446"/>
      <c r="O987446"/>
      <c r="P987446"/>
      <c r="Q987446"/>
      <c r="R987446"/>
      <c r="S987446"/>
      <c r="T987446"/>
      <c r="U987446"/>
      <c r="V987446"/>
    </row>
    <row r="987447" spans="1:22">
      <c r="A987447"/>
      <c r="B987447"/>
      <c r="C987447"/>
      <c r="D987447"/>
      <c r="E987447"/>
      <c r="F987447"/>
      <c r="G987447"/>
      <c r="H987447"/>
      <c r="I987447"/>
      <c r="J987447"/>
      <c r="K987447"/>
      <c r="L987447"/>
      <c r="M987447"/>
      <c r="N987447"/>
      <c r="O987447"/>
      <c r="P987447"/>
      <c r="Q987447"/>
      <c r="R987447"/>
      <c r="S987447"/>
      <c r="T987447"/>
      <c r="U987447"/>
      <c r="V987447"/>
    </row>
    <row r="987448" spans="1:22">
      <c r="A987448"/>
      <c r="B987448"/>
      <c r="C987448"/>
      <c r="D987448"/>
      <c r="E987448"/>
      <c r="F987448"/>
      <c r="G987448"/>
      <c r="H987448"/>
      <c r="I987448"/>
      <c r="J987448"/>
      <c r="K987448"/>
      <c r="L987448"/>
      <c r="M987448"/>
      <c r="N987448"/>
      <c r="O987448"/>
      <c r="P987448"/>
      <c r="Q987448"/>
      <c r="R987448"/>
      <c r="S987448"/>
      <c r="T987448"/>
      <c r="U987448"/>
      <c r="V987448"/>
    </row>
    <row r="987449" spans="1:22">
      <c r="A987449"/>
      <c r="B987449"/>
      <c r="C987449"/>
      <c r="D987449"/>
      <c r="E987449"/>
      <c r="F987449"/>
      <c r="G987449"/>
      <c r="H987449"/>
      <c r="I987449"/>
      <c r="J987449"/>
      <c r="K987449"/>
      <c r="L987449"/>
      <c r="M987449"/>
      <c r="N987449"/>
      <c r="O987449"/>
      <c r="P987449"/>
      <c r="Q987449"/>
      <c r="R987449"/>
      <c r="S987449"/>
      <c r="T987449"/>
      <c r="U987449"/>
      <c r="V987449"/>
    </row>
    <row r="987450" spans="1:22">
      <c r="A987450"/>
      <c r="B987450"/>
      <c r="C987450"/>
      <c r="D987450"/>
      <c r="E987450"/>
      <c r="F987450"/>
      <c r="G987450"/>
      <c r="H987450"/>
      <c r="I987450"/>
      <c r="J987450"/>
      <c r="K987450"/>
      <c r="L987450"/>
      <c r="M987450"/>
      <c r="N987450"/>
      <c r="O987450"/>
      <c r="P987450"/>
      <c r="Q987450"/>
      <c r="R987450"/>
      <c r="S987450"/>
      <c r="T987450"/>
      <c r="U987450"/>
      <c r="V987450"/>
    </row>
    <row r="987451" spans="1:22">
      <c r="A987451"/>
      <c r="B987451"/>
      <c r="C987451"/>
      <c r="D987451"/>
      <c r="E987451"/>
      <c r="F987451"/>
      <c r="G987451"/>
      <c r="H987451"/>
      <c r="I987451"/>
      <c r="J987451"/>
      <c r="K987451"/>
      <c r="L987451"/>
      <c r="M987451"/>
      <c r="N987451"/>
      <c r="O987451"/>
      <c r="P987451"/>
      <c r="Q987451"/>
      <c r="R987451"/>
      <c r="S987451"/>
      <c r="T987451"/>
      <c r="U987451"/>
      <c r="V987451"/>
    </row>
    <row r="987452" spans="1:22">
      <c r="A987452"/>
      <c r="B987452"/>
      <c r="C987452"/>
      <c r="D987452"/>
      <c r="E987452"/>
      <c r="F987452"/>
      <c r="G987452"/>
      <c r="H987452"/>
      <c r="I987452"/>
      <c r="J987452"/>
      <c r="K987452"/>
      <c r="L987452"/>
      <c r="M987452"/>
      <c r="N987452"/>
      <c r="O987452"/>
      <c r="P987452"/>
      <c r="Q987452"/>
      <c r="R987452"/>
      <c r="S987452"/>
      <c r="T987452"/>
      <c r="U987452"/>
      <c r="V987452"/>
    </row>
    <row r="987453" spans="1:22">
      <c r="A987453"/>
      <c r="B987453"/>
      <c r="C987453"/>
      <c r="D987453"/>
      <c r="E987453"/>
      <c r="F987453"/>
      <c r="G987453"/>
      <c r="H987453"/>
      <c r="I987453"/>
      <c r="J987453"/>
      <c r="K987453"/>
      <c r="L987453"/>
      <c r="M987453"/>
      <c r="N987453"/>
      <c r="O987453"/>
      <c r="P987453"/>
      <c r="Q987453"/>
      <c r="R987453"/>
      <c r="S987453"/>
      <c r="T987453"/>
      <c r="U987453"/>
      <c r="V987453"/>
    </row>
    <row r="987454" spans="1:22">
      <c r="A987454"/>
      <c r="B987454"/>
      <c r="C987454"/>
      <c r="D987454"/>
      <c r="E987454"/>
      <c r="F987454"/>
      <c r="G987454"/>
      <c r="H987454"/>
      <c r="I987454"/>
      <c r="J987454"/>
      <c r="K987454"/>
      <c r="L987454"/>
      <c r="M987454"/>
      <c r="N987454"/>
      <c r="O987454"/>
      <c r="P987454"/>
      <c r="Q987454"/>
      <c r="R987454"/>
      <c r="S987454"/>
      <c r="T987454"/>
      <c r="U987454"/>
      <c r="V987454"/>
    </row>
    <row r="987455" spans="1:22">
      <c r="A987455"/>
      <c r="B987455"/>
      <c r="C987455"/>
      <c r="D987455"/>
      <c r="E987455"/>
      <c r="F987455"/>
      <c r="G987455"/>
      <c r="H987455"/>
      <c r="I987455"/>
      <c r="J987455"/>
      <c r="K987455"/>
      <c r="L987455"/>
      <c r="M987455"/>
      <c r="N987455"/>
      <c r="O987455"/>
      <c r="P987455"/>
      <c r="Q987455"/>
      <c r="R987455"/>
      <c r="S987455"/>
      <c r="T987455"/>
      <c r="U987455"/>
      <c r="V987455"/>
    </row>
    <row r="987456" spans="1:22">
      <c r="A987456"/>
      <c r="B987456"/>
      <c r="C987456"/>
      <c r="D987456"/>
      <c r="E987456"/>
      <c r="F987456"/>
      <c r="G987456"/>
      <c r="H987456"/>
      <c r="I987456"/>
      <c r="J987456"/>
      <c r="K987456"/>
      <c r="L987456"/>
      <c r="M987456"/>
      <c r="N987456"/>
      <c r="O987456"/>
      <c r="P987456"/>
      <c r="Q987456"/>
      <c r="R987456"/>
      <c r="S987456"/>
      <c r="T987456"/>
      <c r="U987456"/>
      <c r="V987456"/>
    </row>
    <row r="987457" spans="1:22">
      <c r="A987457"/>
      <c r="B987457"/>
      <c r="C987457"/>
      <c r="D987457"/>
      <c r="E987457"/>
      <c r="F987457"/>
      <c r="G987457"/>
      <c r="H987457"/>
      <c r="I987457"/>
      <c r="J987457"/>
      <c r="K987457"/>
      <c r="L987457"/>
      <c r="M987457"/>
      <c r="N987457"/>
      <c r="O987457"/>
      <c r="P987457"/>
      <c r="Q987457"/>
      <c r="R987457"/>
      <c r="S987457"/>
      <c r="T987457"/>
      <c r="U987457"/>
      <c r="V987457"/>
    </row>
    <row r="987458" spans="1:22">
      <c r="A987458"/>
      <c r="B987458"/>
      <c r="C987458"/>
      <c r="D987458"/>
      <c r="E987458"/>
      <c r="F987458"/>
      <c r="G987458"/>
      <c r="H987458"/>
      <c r="I987458"/>
      <c r="J987458"/>
      <c r="K987458"/>
      <c r="L987458"/>
      <c r="M987458"/>
      <c r="N987458"/>
      <c r="O987458"/>
      <c r="P987458"/>
      <c r="Q987458"/>
      <c r="R987458"/>
      <c r="S987458"/>
      <c r="T987458"/>
      <c r="U987458"/>
      <c r="V987458"/>
    </row>
    <row r="987459" spans="1:22">
      <c r="A987459"/>
      <c r="B987459"/>
      <c r="C987459"/>
      <c r="D987459"/>
      <c r="E987459"/>
      <c r="F987459"/>
      <c r="G987459"/>
      <c r="H987459"/>
      <c r="I987459"/>
      <c r="J987459"/>
      <c r="K987459"/>
      <c r="L987459"/>
      <c r="M987459"/>
      <c r="N987459"/>
      <c r="O987459"/>
      <c r="P987459"/>
      <c r="Q987459"/>
      <c r="R987459"/>
      <c r="S987459"/>
      <c r="T987459"/>
      <c r="U987459"/>
      <c r="V987459"/>
    </row>
    <row r="987460" spans="1:22">
      <c r="A987460"/>
      <c r="B987460"/>
      <c r="C987460"/>
      <c r="D987460"/>
      <c r="E987460"/>
      <c r="F987460"/>
      <c r="G987460"/>
      <c r="H987460"/>
      <c r="I987460"/>
      <c r="J987460"/>
      <c r="K987460"/>
      <c r="L987460"/>
      <c r="M987460"/>
      <c r="N987460"/>
      <c r="O987460"/>
      <c r="P987460"/>
      <c r="Q987460"/>
      <c r="R987460"/>
      <c r="S987460"/>
      <c r="T987460"/>
      <c r="U987460"/>
      <c r="V987460"/>
    </row>
    <row r="987461" spans="1:22">
      <c r="A987461"/>
      <c r="B987461"/>
      <c r="C987461"/>
      <c r="D987461"/>
      <c r="E987461"/>
      <c r="F987461"/>
      <c r="G987461"/>
      <c r="H987461"/>
      <c r="I987461"/>
      <c r="J987461"/>
      <c r="K987461"/>
      <c r="L987461"/>
      <c r="M987461"/>
      <c r="N987461"/>
      <c r="O987461"/>
      <c r="P987461"/>
      <c r="Q987461"/>
      <c r="R987461"/>
      <c r="S987461"/>
      <c r="T987461"/>
      <c r="U987461"/>
      <c r="V987461"/>
    </row>
    <row r="987462" spans="1:22">
      <c r="A987462"/>
      <c r="B987462"/>
      <c r="C987462"/>
      <c r="D987462"/>
      <c r="E987462"/>
      <c r="F987462"/>
      <c r="G987462"/>
      <c r="H987462"/>
      <c r="I987462"/>
      <c r="J987462"/>
      <c r="K987462"/>
      <c r="L987462"/>
      <c r="M987462"/>
      <c r="N987462"/>
      <c r="O987462"/>
      <c r="P987462"/>
      <c r="Q987462"/>
      <c r="R987462"/>
      <c r="S987462"/>
      <c r="T987462"/>
      <c r="U987462"/>
      <c r="V987462"/>
    </row>
    <row r="987463" spans="1:22">
      <c r="A987463"/>
      <c r="B987463"/>
      <c r="C987463"/>
      <c r="D987463"/>
      <c r="E987463"/>
      <c r="F987463"/>
      <c r="G987463"/>
      <c r="H987463"/>
      <c r="I987463"/>
      <c r="J987463"/>
      <c r="K987463"/>
      <c r="L987463"/>
      <c r="M987463"/>
      <c r="N987463"/>
      <c r="O987463"/>
      <c r="P987463"/>
      <c r="Q987463"/>
      <c r="R987463"/>
      <c r="S987463"/>
      <c r="T987463"/>
      <c r="U987463"/>
      <c r="V987463"/>
    </row>
    <row r="987464" spans="1:22">
      <c r="A987464"/>
      <c r="B987464"/>
      <c r="C987464"/>
      <c r="D987464"/>
      <c r="E987464"/>
      <c r="F987464"/>
      <c r="G987464"/>
      <c r="H987464"/>
      <c r="I987464"/>
      <c r="J987464"/>
      <c r="K987464"/>
      <c r="L987464"/>
      <c r="M987464"/>
      <c r="N987464"/>
      <c r="O987464"/>
      <c r="P987464"/>
      <c r="Q987464"/>
      <c r="R987464"/>
      <c r="S987464"/>
      <c r="T987464"/>
      <c r="U987464"/>
      <c r="V987464"/>
    </row>
    <row r="987465" spans="1:22">
      <c r="A987465"/>
      <c r="B987465"/>
      <c r="C987465"/>
      <c r="D987465"/>
      <c r="E987465"/>
      <c r="F987465"/>
      <c r="G987465"/>
      <c r="H987465"/>
      <c r="I987465"/>
      <c r="J987465"/>
      <c r="K987465"/>
      <c r="L987465"/>
      <c r="M987465"/>
      <c r="N987465"/>
      <c r="O987465"/>
      <c r="P987465"/>
      <c r="Q987465"/>
      <c r="R987465"/>
      <c r="S987465"/>
      <c r="T987465"/>
      <c r="U987465"/>
      <c r="V987465"/>
    </row>
    <row r="987466" spans="1:22">
      <c r="A987466"/>
      <c r="B987466"/>
      <c r="C987466"/>
      <c r="D987466"/>
      <c r="E987466"/>
      <c r="F987466"/>
      <c r="G987466"/>
      <c r="H987466"/>
      <c r="I987466"/>
      <c r="J987466"/>
      <c r="K987466"/>
      <c r="L987466"/>
      <c r="M987466"/>
      <c r="N987466"/>
      <c r="O987466"/>
      <c r="P987466"/>
      <c r="Q987466"/>
      <c r="R987466"/>
      <c r="S987466"/>
      <c r="T987466"/>
      <c r="U987466"/>
      <c r="V987466"/>
    </row>
    <row r="987467" spans="1:22">
      <c r="A987467"/>
      <c r="B987467"/>
      <c r="C987467"/>
      <c r="D987467"/>
      <c r="E987467"/>
      <c r="F987467"/>
      <c r="G987467"/>
      <c r="H987467"/>
      <c r="I987467"/>
      <c r="J987467"/>
      <c r="K987467"/>
      <c r="L987467"/>
      <c r="M987467"/>
      <c r="N987467"/>
      <c r="O987467"/>
      <c r="P987467"/>
      <c r="Q987467"/>
      <c r="R987467"/>
      <c r="S987467"/>
      <c r="T987467"/>
      <c r="U987467"/>
      <c r="V987467"/>
    </row>
    <row r="987468" spans="1:22">
      <c r="A987468"/>
      <c r="B987468"/>
      <c r="C987468"/>
      <c r="D987468"/>
      <c r="E987468"/>
      <c r="F987468"/>
      <c r="G987468"/>
      <c r="H987468"/>
      <c r="I987468"/>
      <c r="J987468"/>
      <c r="K987468"/>
      <c r="L987468"/>
      <c r="M987468"/>
      <c r="N987468"/>
      <c r="O987468"/>
      <c r="P987468"/>
      <c r="Q987468"/>
      <c r="R987468"/>
      <c r="S987468"/>
      <c r="T987468"/>
      <c r="U987468"/>
      <c r="V987468"/>
    </row>
    <row r="987469" spans="1:22">
      <c r="A987469"/>
      <c r="B987469"/>
      <c r="C987469"/>
      <c r="D987469"/>
      <c r="E987469"/>
      <c r="F987469"/>
      <c r="G987469"/>
      <c r="H987469"/>
      <c r="I987469"/>
      <c r="J987469"/>
      <c r="K987469"/>
      <c r="L987469"/>
      <c r="M987469"/>
      <c r="N987469"/>
      <c r="O987469"/>
      <c r="P987469"/>
      <c r="Q987469"/>
      <c r="R987469"/>
      <c r="S987469"/>
      <c r="T987469"/>
      <c r="U987469"/>
      <c r="V987469"/>
    </row>
    <row r="987470" spans="1:22">
      <c r="A987470"/>
      <c r="B987470"/>
      <c r="C987470"/>
      <c r="D987470"/>
      <c r="E987470"/>
      <c r="F987470"/>
      <c r="G987470"/>
      <c r="H987470"/>
      <c r="I987470"/>
      <c r="J987470"/>
      <c r="K987470"/>
      <c r="L987470"/>
      <c r="M987470"/>
      <c r="N987470"/>
      <c r="O987470"/>
      <c r="P987470"/>
      <c r="Q987470"/>
      <c r="R987470"/>
      <c r="S987470"/>
      <c r="T987470"/>
      <c r="U987470"/>
      <c r="V987470"/>
    </row>
    <row r="987471" spans="1:22">
      <c r="A987471"/>
      <c r="B987471"/>
      <c r="C987471"/>
      <c r="D987471"/>
      <c r="E987471"/>
      <c r="F987471"/>
      <c r="G987471"/>
      <c r="H987471"/>
      <c r="I987471"/>
      <c r="J987471"/>
      <c r="K987471"/>
      <c r="L987471"/>
      <c r="M987471"/>
      <c r="N987471"/>
      <c r="O987471"/>
      <c r="P987471"/>
      <c r="Q987471"/>
      <c r="R987471"/>
      <c r="S987471"/>
      <c r="T987471"/>
      <c r="U987471"/>
      <c r="V987471"/>
    </row>
    <row r="987472" spans="1:22">
      <c r="A987472"/>
      <c r="B987472"/>
      <c r="C987472"/>
      <c r="D987472"/>
      <c r="E987472"/>
      <c r="F987472"/>
      <c r="G987472"/>
      <c r="H987472"/>
      <c r="I987472"/>
      <c r="J987472"/>
      <c r="K987472"/>
      <c r="L987472"/>
      <c r="M987472"/>
      <c r="N987472"/>
      <c r="O987472"/>
      <c r="P987472"/>
      <c r="Q987472"/>
      <c r="R987472"/>
      <c r="S987472"/>
      <c r="T987472"/>
      <c r="U987472"/>
      <c r="V987472"/>
    </row>
    <row r="987473" spans="1:22">
      <c r="A987473"/>
      <c r="B987473"/>
      <c r="C987473"/>
      <c r="D987473"/>
      <c r="E987473"/>
      <c r="F987473"/>
      <c r="G987473"/>
      <c r="H987473"/>
      <c r="I987473"/>
      <c r="J987473"/>
      <c r="K987473"/>
      <c r="L987473"/>
      <c r="M987473"/>
      <c r="N987473"/>
      <c r="O987473"/>
      <c r="P987473"/>
      <c r="Q987473"/>
      <c r="R987473"/>
      <c r="S987473"/>
      <c r="T987473"/>
      <c r="U987473"/>
      <c r="V987473"/>
    </row>
    <row r="987474" spans="1:22">
      <c r="A987474"/>
      <c r="B987474"/>
      <c r="C987474"/>
      <c r="D987474"/>
      <c r="E987474"/>
      <c r="F987474"/>
      <c r="G987474"/>
      <c r="H987474"/>
      <c r="I987474"/>
      <c r="J987474"/>
      <c r="K987474"/>
      <c r="L987474"/>
      <c r="M987474"/>
      <c r="N987474"/>
      <c r="O987474"/>
      <c r="P987474"/>
      <c r="Q987474"/>
      <c r="R987474"/>
      <c r="S987474"/>
      <c r="T987474"/>
      <c r="U987474"/>
      <c r="V987474"/>
    </row>
    <row r="987475" spans="1:22">
      <c r="A987475"/>
      <c r="B987475"/>
      <c r="C987475"/>
      <c r="D987475"/>
      <c r="E987475"/>
      <c r="F987475"/>
      <c r="G987475"/>
      <c r="H987475"/>
      <c r="I987475"/>
      <c r="J987475"/>
      <c r="K987475"/>
      <c r="L987475"/>
      <c r="M987475"/>
      <c r="N987475"/>
      <c r="O987475"/>
      <c r="P987475"/>
      <c r="Q987475"/>
      <c r="R987475"/>
      <c r="S987475"/>
      <c r="T987475"/>
      <c r="U987475"/>
      <c r="V987475"/>
    </row>
    <row r="987476" spans="1:22">
      <c r="A987476"/>
      <c r="B987476"/>
      <c r="C987476"/>
      <c r="D987476"/>
      <c r="E987476"/>
      <c r="F987476"/>
      <c r="G987476"/>
      <c r="H987476"/>
      <c r="I987476"/>
      <c r="J987476"/>
      <c r="K987476"/>
      <c r="L987476"/>
      <c r="M987476"/>
      <c r="N987476"/>
      <c r="O987476"/>
      <c r="P987476"/>
      <c r="Q987476"/>
      <c r="R987476"/>
      <c r="S987476"/>
      <c r="T987476"/>
      <c r="U987476"/>
      <c r="V987476"/>
    </row>
    <row r="987477" spans="1:22">
      <c r="A987477"/>
      <c r="B987477"/>
      <c r="C987477"/>
      <c r="D987477"/>
      <c r="E987477"/>
      <c r="F987477"/>
      <c r="G987477"/>
      <c r="H987477"/>
      <c r="I987477"/>
      <c r="J987477"/>
      <c r="K987477"/>
      <c r="L987477"/>
      <c r="M987477"/>
      <c r="N987477"/>
      <c r="O987477"/>
      <c r="P987477"/>
      <c r="Q987477"/>
      <c r="R987477"/>
      <c r="S987477"/>
      <c r="T987477"/>
      <c r="U987477"/>
      <c r="V987477"/>
    </row>
    <row r="987478" spans="1:22">
      <c r="A987478"/>
      <c r="B987478"/>
      <c r="C987478"/>
      <c r="D987478"/>
      <c r="E987478"/>
      <c r="F987478"/>
      <c r="G987478"/>
      <c r="H987478"/>
      <c r="I987478"/>
      <c r="J987478"/>
      <c r="K987478"/>
      <c r="L987478"/>
      <c r="M987478"/>
      <c r="N987478"/>
      <c r="O987478"/>
      <c r="P987478"/>
      <c r="Q987478"/>
      <c r="R987478"/>
      <c r="S987478"/>
      <c r="T987478"/>
      <c r="U987478"/>
      <c r="V987478"/>
    </row>
    <row r="987479" spans="1:22">
      <c r="A987479"/>
      <c r="B987479"/>
      <c r="C987479"/>
      <c r="D987479"/>
      <c r="E987479"/>
      <c r="F987479"/>
      <c r="G987479"/>
      <c r="H987479"/>
      <c r="I987479"/>
      <c r="J987479"/>
      <c r="K987479"/>
      <c r="L987479"/>
      <c r="M987479"/>
      <c r="N987479"/>
      <c r="O987479"/>
      <c r="P987479"/>
      <c r="Q987479"/>
      <c r="R987479"/>
      <c r="S987479"/>
      <c r="T987479"/>
      <c r="U987479"/>
      <c r="V987479"/>
    </row>
    <row r="987480" spans="1:22">
      <c r="A987480"/>
      <c r="B987480"/>
      <c r="C987480"/>
      <c r="D987480"/>
      <c r="E987480"/>
      <c r="F987480"/>
      <c r="G987480"/>
      <c r="H987480"/>
      <c r="I987480"/>
      <c r="J987480"/>
      <c r="K987480"/>
      <c r="L987480"/>
      <c r="M987480"/>
      <c r="N987480"/>
      <c r="O987480"/>
      <c r="P987480"/>
      <c r="Q987480"/>
      <c r="R987480"/>
      <c r="S987480"/>
      <c r="T987480"/>
      <c r="U987480"/>
      <c r="V987480"/>
    </row>
    <row r="987481" spans="1:22">
      <c r="A987481"/>
      <c r="B987481"/>
      <c r="C987481"/>
      <c r="D987481"/>
      <c r="E987481"/>
      <c r="F987481"/>
      <c r="G987481"/>
      <c r="H987481"/>
      <c r="I987481"/>
      <c r="J987481"/>
      <c r="K987481"/>
      <c r="L987481"/>
      <c r="M987481"/>
      <c r="N987481"/>
      <c r="O987481"/>
      <c r="P987481"/>
      <c r="Q987481"/>
      <c r="R987481"/>
      <c r="S987481"/>
      <c r="T987481"/>
      <c r="U987481"/>
      <c r="V987481"/>
    </row>
    <row r="987482" spans="1:22">
      <c r="A987482"/>
      <c r="B987482"/>
      <c r="C987482"/>
      <c r="D987482"/>
      <c r="E987482"/>
      <c r="F987482"/>
      <c r="G987482"/>
      <c r="H987482"/>
      <c r="I987482"/>
      <c r="J987482"/>
      <c r="K987482"/>
      <c r="L987482"/>
      <c r="M987482"/>
      <c r="N987482"/>
      <c r="O987482"/>
      <c r="P987482"/>
      <c r="Q987482"/>
      <c r="R987482"/>
      <c r="S987482"/>
      <c r="T987482"/>
      <c r="U987482"/>
      <c r="V987482"/>
    </row>
    <row r="987483" spans="1:22">
      <c r="A987483"/>
      <c r="B987483"/>
      <c r="C987483"/>
      <c r="D987483"/>
      <c r="E987483"/>
      <c r="F987483"/>
      <c r="G987483"/>
      <c r="H987483"/>
      <c r="I987483"/>
      <c r="J987483"/>
      <c r="K987483"/>
      <c r="L987483"/>
      <c r="M987483"/>
      <c r="N987483"/>
      <c r="O987483"/>
      <c r="P987483"/>
      <c r="Q987483"/>
      <c r="R987483"/>
      <c r="S987483"/>
      <c r="T987483"/>
      <c r="U987483"/>
      <c r="V987483"/>
    </row>
    <row r="987484" spans="1:22">
      <c r="A987484"/>
      <c r="B987484"/>
      <c r="C987484"/>
      <c r="D987484"/>
      <c r="E987484"/>
      <c r="F987484"/>
      <c r="G987484"/>
      <c r="H987484"/>
      <c r="I987484"/>
      <c r="J987484"/>
      <c r="K987484"/>
      <c r="L987484"/>
      <c r="M987484"/>
      <c r="N987484"/>
      <c r="O987484"/>
      <c r="P987484"/>
      <c r="Q987484"/>
      <c r="R987484"/>
      <c r="S987484"/>
      <c r="T987484"/>
      <c r="U987484"/>
      <c r="V987484"/>
    </row>
    <row r="987485" spans="1:22">
      <c r="A987485"/>
      <c r="B987485"/>
      <c r="C987485"/>
      <c r="D987485"/>
      <c r="E987485"/>
      <c r="F987485"/>
      <c r="G987485"/>
      <c r="H987485"/>
      <c r="I987485"/>
      <c r="J987485"/>
      <c r="K987485"/>
      <c r="L987485"/>
      <c r="M987485"/>
      <c r="N987485"/>
      <c r="O987485"/>
      <c r="P987485"/>
      <c r="Q987485"/>
      <c r="R987485"/>
      <c r="S987485"/>
      <c r="T987485"/>
      <c r="U987485"/>
      <c r="V987485"/>
    </row>
    <row r="987486" spans="1:22">
      <c r="A987486"/>
      <c r="B987486"/>
      <c r="C987486"/>
      <c r="D987486"/>
      <c r="E987486"/>
      <c r="F987486"/>
      <c r="G987486"/>
      <c r="H987486"/>
      <c r="I987486"/>
      <c r="J987486"/>
      <c r="K987486"/>
      <c r="L987486"/>
      <c r="M987486"/>
      <c r="N987486"/>
      <c r="O987486"/>
      <c r="P987486"/>
      <c r="Q987486"/>
      <c r="R987486"/>
      <c r="S987486"/>
      <c r="T987486"/>
      <c r="U987486"/>
      <c r="V987486"/>
    </row>
    <row r="987487" spans="1:22">
      <c r="A987487"/>
      <c r="B987487"/>
      <c r="C987487"/>
      <c r="D987487"/>
      <c r="E987487"/>
      <c r="F987487"/>
      <c r="G987487"/>
      <c r="H987487"/>
      <c r="I987487"/>
      <c r="J987487"/>
      <c r="K987487"/>
      <c r="L987487"/>
      <c r="M987487"/>
      <c r="N987487"/>
      <c r="O987487"/>
      <c r="P987487"/>
      <c r="Q987487"/>
      <c r="R987487"/>
      <c r="S987487"/>
      <c r="T987487"/>
      <c r="U987487"/>
      <c r="V987487"/>
    </row>
    <row r="987488" spans="1:22">
      <c r="A987488"/>
      <c r="B987488"/>
      <c r="C987488"/>
      <c r="D987488"/>
      <c r="E987488"/>
      <c r="F987488"/>
      <c r="G987488"/>
      <c r="H987488"/>
      <c r="I987488"/>
      <c r="J987488"/>
      <c r="K987488"/>
      <c r="L987488"/>
      <c r="M987488"/>
      <c r="N987488"/>
      <c r="O987488"/>
      <c r="P987488"/>
      <c r="Q987488"/>
      <c r="R987488"/>
      <c r="S987488"/>
      <c r="T987488"/>
      <c r="U987488"/>
      <c r="V987488"/>
    </row>
    <row r="987489" spans="1:22">
      <c r="A987489"/>
      <c r="B987489"/>
      <c r="C987489"/>
      <c r="D987489"/>
      <c r="E987489"/>
      <c r="F987489"/>
      <c r="G987489"/>
      <c r="H987489"/>
      <c r="I987489"/>
      <c r="J987489"/>
      <c r="K987489"/>
      <c r="L987489"/>
      <c r="M987489"/>
      <c r="N987489"/>
      <c r="O987489"/>
      <c r="P987489"/>
      <c r="Q987489"/>
      <c r="R987489"/>
      <c r="S987489"/>
      <c r="T987489"/>
      <c r="U987489"/>
      <c r="V987489"/>
    </row>
    <row r="987490" spans="1:22">
      <c r="A987490"/>
      <c r="B987490"/>
      <c r="C987490"/>
      <c r="D987490"/>
      <c r="E987490"/>
      <c r="F987490"/>
      <c r="G987490"/>
      <c r="H987490"/>
      <c r="I987490"/>
      <c r="J987490"/>
      <c r="K987490"/>
      <c r="L987490"/>
      <c r="M987490"/>
      <c r="N987490"/>
      <c r="O987490"/>
      <c r="P987490"/>
      <c r="Q987490"/>
      <c r="R987490"/>
      <c r="S987490"/>
      <c r="T987490"/>
      <c r="U987490"/>
      <c r="V987490"/>
    </row>
    <row r="987491" spans="1:22">
      <c r="A987491"/>
      <c r="B987491"/>
      <c r="C987491"/>
      <c r="D987491"/>
      <c r="E987491"/>
      <c r="F987491"/>
      <c r="G987491"/>
      <c r="H987491"/>
      <c r="I987491"/>
      <c r="J987491"/>
      <c r="K987491"/>
      <c r="L987491"/>
      <c r="M987491"/>
      <c r="N987491"/>
      <c r="O987491"/>
      <c r="P987491"/>
      <c r="Q987491"/>
      <c r="R987491"/>
      <c r="S987491"/>
      <c r="T987491"/>
      <c r="U987491"/>
      <c r="V987491"/>
    </row>
    <row r="987492" spans="1:22">
      <c r="A987492"/>
      <c r="B987492"/>
      <c r="C987492"/>
      <c r="D987492"/>
      <c r="E987492"/>
      <c r="F987492"/>
      <c r="G987492"/>
      <c r="H987492"/>
      <c r="I987492"/>
      <c r="J987492"/>
      <c r="K987492"/>
      <c r="L987492"/>
      <c r="M987492"/>
      <c r="N987492"/>
      <c r="O987492"/>
      <c r="P987492"/>
      <c r="Q987492"/>
      <c r="R987492"/>
      <c r="S987492"/>
      <c r="T987492"/>
      <c r="U987492"/>
      <c r="V987492"/>
    </row>
    <row r="987493" spans="1:22">
      <c r="A987493"/>
      <c r="B987493"/>
      <c r="C987493"/>
      <c r="D987493"/>
      <c r="E987493"/>
      <c r="F987493"/>
      <c r="G987493"/>
      <c r="H987493"/>
      <c r="I987493"/>
      <c r="J987493"/>
      <c r="K987493"/>
      <c r="L987493"/>
      <c r="M987493"/>
      <c r="N987493"/>
      <c r="O987493"/>
      <c r="P987493"/>
      <c r="Q987493"/>
      <c r="R987493"/>
      <c r="S987493"/>
      <c r="T987493"/>
      <c r="U987493"/>
      <c r="V987493"/>
    </row>
    <row r="987494" spans="1:22">
      <c r="A987494"/>
      <c r="B987494"/>
      <c r="C987494"/>
      <c r="D987494"/>
      <c r="E987494"/>
      <c r="F987494"/>
      <c r="G987494"/>
      <c r="H987494"/>
      <c r="I987494"/>
      <c r="J987494"/>
      <c r="K987494"/>
      <c r="L987494"/>
      <c r="M987494"/>
      <c r="N987494"/>
      <c r="O987494"/>
      <c r="P987494"/>
      <c r="Q987494"/>
      <c r="R987494"/>
      <c r="S987494"/>
      <c r="T987494"/>
      <c r="U987494"/>
      <c r="V987494"/>
    </row>
    <row r="987495" spans="1:22">
      <c r="A987495"/>
      <c r="B987495"/>
      <c r="C987495"/>
      <c r="D987495"/>
      <c r="E987495"/>
      <c r="F987495"/>
      <c r="G987495"/>
      <c r="H987495"/>
      <c r="I987495"/>
      <c r="J987495"/>
      <c r="K987495"/>
      <c r="L987495"/>
      <c r="M987495"/>
      <c r="N987495"/>
      <c r="O987495"/>
      <c r="P987495"/>
      <c r="Q987495"/>
      <c r="R987495"/>
      <c r="S987495"/>
      <c r="T987495"/>
      <c r="U987495"/>
      <c r="V987495"/>
    </row>
    <row r="987496" spans="1:22">
      <c r="A987496"/>
      <c r="B987496"/>
      <c r="C987496"/>
      <c r="D987496"/>
      <c r="E987496"/>
      <c r="F987496"/>
      <c r="G987496"/>
      <c r="H987496"/>
      <c r="I987496"/>
      <c r="J987496"/>
      <c r="K987496"/>
      <c r="L987496"/>
      <c r="M987496"/>
      <c r="N987496"/>
      <c r="O987496"/>
      <c r="P987496"/>
      <c r="Q987496"/>
      <c r="R987496"/>
      <c r="S987496"/>
      <c r="T987496"/>
      <c r="U987496"/>
      <c r="V987496"/>
    </row>
    <row r="987497" spans="1:22">
      <c r="A987497"/>
      <c r="B987497"/>
      <c r="C987497"/>
      <c r="D987497"/>
      <c r="E987497"/>
      <c r="F987497"/>
      <c r="G987497"/>
      <c r="H987497"/>
      <c r="I987497"/>
      <c r="J987497"/>
      <c r="K987497"/>
      <c r="L987497"/>
      <c r="M987497"/>
      <c r="N987497"/>
      <c r="O987497"/>
      <c r="P987497"/>
      <c r="Q987497"/>
      <c r="R987497"/>
      <c r="S987497"/>
      <c r="T987497"/>
      <c r="U987497"/>
      <c r="V987497"/>
    </row>
    <row r="987498" spans="1:22">
      <c r="A987498"/>
      <c r="B987498"/>
      <c r="C987498"/>
      <c r="D987498"/>
      <c r="E987498"/>
      <c r="F987498"/>
      <c r="G987498"/>
      <c r="H987498"/>
      <c r="I987498"/>
      <c r="J987498"/>
      <c r="K987498"/>
      <c r="L987498"/>
      <c r="M987498"/>
      <c r="N987498"/>
      <c r="O987498"/>
      <c r="P987498"/>
      <c r="Q987498"/>
      <c r="R987498"/>
      <c r="S987498"/>
      <c r="T987498"/>
      <c r="U987498"/>
      <c r="V987498"/>
    </row>
    <row r="987499" spans="1:22">
      <c r="A987499"/>
      <c r="B987499"/>
      <c r="C987499"/>
      <c r="D987499"/>
      <c r="E987499"/>
      <c r="F987499"/>
      <c r="G987499"/>
      <c r="H987499"/>
      <c r="I987499"/>
      <c r="J987499"/>
      <c r="K987499"/>
      <c r="L987499"/>
      <c r="M987499"/>
      <c r="N987499"/>
      <c r="O987499"/>
      <c r="P987499"/>
      <c r="Q987499"/>
      <c r="R987499"/>
      <c r="S987499"/>
      <c r="T987499"/>
      <c r="U987499"/>
      <c r="V987499"/>
    </row>
    <row r="987500" spans="1:22">
      <c r="A987500"/>
      <c r="B987500"/>
      <c r="C987500"/>
      <c r="D987500"/>
      <c r="E987500"/>
      <c r="F987500"/>
      <c r="G987500"/>
      <c r="H987500"/>
      <c r="I987500"/>
      <c r="J987500"/>
      <c r="K987500"/>
      <c r="L987500"/>
      <c r="M987500"/>
      <c r="N987500"/>
      <c r="O987500"/>
      <c r="P987500"/>
      <c r="Q987500"/>
      <c r="R987500"/>
      <c r="S987500"/>
      <c r="T987500"/>
      <c r="U987500"/>
      <c r="V987500"/>
    </row>
    <row r="987501" spans="1:22">
      <c r="A987501"/>
      <c r="B987501"/>
      <c r="C987501"/>
      <c r="D987501"/>
      <c r="E987501"/>
      <c r="F987501"/>
      <c r="G987501"/>
      <c r="H987501"/>
      <c r="I987501"/>
      <c r="J987501"/>
      <c r="K987501"/>
      <c r="L987501"/>
      <c r="M987501"/>
      <c r="N987501"/>
      <c r="O987501"/>
      <c r="P987501"/>
      <c r="Q987501"/>
      <c r="R987501"/>
      <c r="S987501"/>
      <c r="T987501"/>
      <c r="U987501"/>
      <c r="V987501"/>
    </row>
    <row r="987502" spans="1:22">
      <c r="A987502"/>
      <c r="B987502"/>
      <c r="C987502"/>
      <c r="D987502"/>
      <c r="E987502"/>
      <c r="F987502"/>
      <c r="G987502"/>
      <c r="H987502"/>
      <c r="I987502"/>
      <c r="J987502"/>
      <c r="K987502"/>
      <c r="L987502"/>
      <c r="M987502"/>
      <c r="N987502"/>
      <c r="O987502"/>
      <c r="P987502"/>
      <c r="Q987502"/>
      <c r="R987502"/>
      <c r="S987502"/>
      <c r="T987502"/>
      <c r="U987502"/>
      <c r="V987502"/>
    </row>
    <row r="987503" spans="1:22">
      <c r="A987503"/>
      <c r="B987503"/>
      <c r="C987503"/>
      <c r="D987503"/>
      <c r="E987503"/>
      <c r="F987503"/>
      <c r="G987503"/>
      <c r="H987503"/>
      <c r="I987503"/>
      <c r="J987503"/>
      <c r="K987503"/>
      <c r="L987503"/>
      <c r="M987503"/>
      <c r="N987503"/>
      <c r="O987503"/>
      <c r="P987503"/>
      <c r="Q987503"/>
      <c r="R987503"/>
      <c r="S987503"/>
      <c r="T987503"/>
      <c r="U987503"/>
      <c r="V987503"/>
    </row>
    <row r="987504" spans="1:22">
      <c r="A987504"/>
      <c r="B987504"/>
      <c r="C987504"/>
      <c r="D987504"/>
      <c r="E987504"/>
      <c r="F987504"/>
      <c r="G987504"/>
      <c r="H987504"/>
      <c r="I987504"/>
      <c r="J987504"/>
      <c r="K987504"/>
      <c r="L987504"/>
      <c r="M987504"/>
      <c r="N987504"/>
      <c r="O987504"/>
      <c r="P987504"/>
      <c r="Q987504"/>
      <c r="R987504"/>
      <c r="S987504"/>
      <c r="T987504"/>
      <c r="U987504"/>
      <c r="V987504"/>
    </row>
    <row r="987505" spans="1:22">
      <c r="A987505"/>
      <c r="B987505"/>
      <c r="C987505"/>
      <c r="D987505"/>
      <c r="E987505"/>
      <c r="F987505"/>
      <c r="G987505"/>
      <c r="H987505"/>
      <c r="I987505"/>
      <c r="J987505"/>
      <c r="K987505"/>
      <c r="L987505"/>
      <c r="M987505"/>
      <c r="N987505"/>
      <c r="O987505"/>
      <c r="P987505"/>
      <c r="Q987505"/>
      <c r="R987505"/>
      <c r="S987505"/>
      <c r="T987505"/>
      <c r="U987505"/>
      <c r="V987505"/>
    </row>
    <row r="987506" spans="1:22">
      <c r="A987506"/>
      <c r="B987506"/>
      <c r="C987506"/>
      <c r="D987506"/>
      <c r="E987506"/>
      <c r="F987506"/>
      <c r="G987506"/>
      <c r="H987506"/>
      <c r="I987506"/>
      <c r="J987506"/>
      <c r="K987506"/>
      <c r="L987506"/>
      <c r="M987506"/>
      <c r="N987506"/>
      <c r="O987506"/>
      <c r="P987506"/>
      <c r="Q987506"/>
      <c r="R987506"/>
      <c r="S987506"/>
      <c r="T987506"/>
      <c r="U987506"/>
      <c r="V987506"/>
    </row>
    <row r="987507" spans="1:22">
      <c r="A987507"/>
      <c r="B987507"/>
      <c r="C987507"/>
      <c r="D987507"/>
      <c r="E987507"/>
      <c r="F987507"/>
      <c r="G987507"/>
      <c r="H987507"/>
      <c r="I987507"/>
      <c r="J987507"/>
      <c r="K987507"/>
      <c r="L987507"/>
      <c r="M987507"/>
      <c r="N987507"/>
      <c r="O987507"/>
      <c r="P987507"/>
      <c r="Q987507"/>
      <c r="R987507"/>
      <c r="S987507"/>
      <c r="T987507"/>
      <c r="U987507"/>
      <c r="V987507"/>
    </row>
    <row r="987508" spans="1:22">
      <c r="A987508"/>
      <c r="B987508"/>
      <c r="C987508"/>
      <c r="D987508"/>
      <c r="E987508"/>
      <c r="F987508"/>
      <c r="G987508"/>
      <c r="H987508"/>
      <c r="I987508"/>
      <c r="J987508"/>
      <c r="K987508"/>
      <c r="L987508"/>
      <c r="M987508"/>
      <c r="N987508"/>
      <c r="O987508"/>
      <c r="P987508"/>
      <c r="Q987508"/>
      <c r="R987508"/>
      <c r="S987508"/>
      <c r="T987508"/>
      <c r="U987508"/>
      <c r="V987508"/>
    </row>
    <row r="987509" spans="1:22">
      <c r="A987509"/>
      <c r="B987509"/>
      <c r="C987509"/>
      <c r="D987509"/>
      <c r="E987509"/>
      <c r="F987509"/>
      <c r="G987509"/>
      <c r="H987509"/>
      <c r="I987509"/>
      <c r="J987509"/>
      <c r="K987509"/>
      <c r="L987509"/>
      <c r="M987509"/>
      <c r="N987509"/>
      <c r="O987509"/>
      <c r="P987509"/>
      <c r="Q987509"/>
      <c r="R987509"/>
      <c r="S987509"/>
      <c r="T987509"/>
      <c r="U987509"/>
      <c r="V987509"/>
    </row>
    <row r="987510" spans="1:22">
      <c r="A987510"/>
      <c r="B987510"/>
      <c r="C987510"/>
      <c r="D987510"/>
      <c r="E987510"/>
      <c r="F987510"/>
      <c r="G987510"/>
      <c r="H987510"/>
      <c r="I987510"/>
      <c r="J987510"/>
      <c r="K987510"/>
      <c r="L987510"/>
      <c r="M987510"/>
      <c r="N987510"/>
      <c r="O987510"/>
      <c r="P987510"/>
      <c r="Q987510"/>
      <c r="R987510"/>
      <c r="S987510"/>
      <c r="T987510"/>
      <c r="U987510"/>
      <c r="V987510"/>
    </row>
    <row r="987511" spans="1:22">
      <c r="A987511"/>
      <c r="B987511"/>
      <c r="C987511"/>
      <c r="D987511"/>
      <c r="E987511"/>
      <c r="F987511"/>
      <c r="G987511"/>
      <c r="H987511"/>
      <c r="I987511"/>
      <c r="J987511"/>
      <c r="K987511"/>
      <c r="L987511"/>
      <c r="M987511"/>
      <c r="N987511"/>
      <c r="O987511"/>
      <c r="P987511"/>
      <c r="Q987511"/>
      <c r="R987511"/>
      <c r="S987511"/>
      <c r="T987511"/>
      <c r="U987511"/>
      <c r="V987511"/>
    </row>
    <row r="987512" spans="1:22">
      <c r="A987512"/>
      <c r="B987512"/>
      <c r="C987512"/>
      <c r="D987512"/>
      <c r="E987512"/>
      <c r="F987512"/>
      <c r="G987512"/>
      <c r="H987512"/>
      <c r="I987512"/>
      <c r="J987512"/>
      <c r="K987512"/>
      <c r="L987512"/>
      <c r="M987512"/>
      <c r="N987512"/>
      <c r="O987512"/>
      <c r="P987512"/>
      <c r="Q987512"/>
      <c r="R987512"/>
      <c r="S987512"/>
      <c r="T987512"/>
      <c r="U987512"/>
      <c r="V987512"/>
    </row>
    <row r="987513" spans="1:22">
      <c r="A987513"/>
      <c r="B987513"/>
      <c r="C987513"/>
      <c r="D987513"/>
      <c r="E987513"/>
      <c r="F987513"/>
      <c r="G987513"/>
      <c r="H987513"/>
      <c r="I987513"/>
      <c r="J987513"/>
      <c r="K987513"/>
      <c r="L987513"/>
      <c r="M987513"/>
      <c r="N987513"/>
      <c r="O987513"/>
      <c r="P987513"/>
      <c r="Q987513"/>
      <c r="R987513"/>
      <c r="S987513"/>
      <c r="T987513"/>
      <c r="U987513"/>
      <c r="V987513"/>
    </row>
    <row r="987514" spans="1:22">
      <c r="A987514"/>
      <c r="B987514"/>
      <c r="C987514"/>
      <c r="D987514"/>
      <c r="E987514"/>
      <c r="F987514"/>
      <c r="G987514"/>
      <c r="H987514"/>
      <c r="I987514"/>
      <c r="J987514"/>
      <c r="K987514"/>
      <c r="L987514"/>
      <c r="M987514"/>
      <c r="N987514"/>
      <c r="O987514"/>
      <c r="P987514"/>
      <c r="Q987514"/>
      <c r="R987514"/>
      <c r="S987514"/>
      <c r="T987514"/>
      <c r="U987514"/>
      <c r="V987514"/>
    </row>
    <row r="987515" spans="1:22">
      <c r="A987515"/>
      <c r="B987515"/>
      <c r="C987515"/>
      <c r="D987515"/>
      <c r="E987515"/>
      <c r="F987515"/>
      <c r="G987515"/>
      <c r="H987515"/>
      <c r="I987515"/>
      <c r="J987515"/>
      <c r="K987515"/>
      <c r="L987515"/>
      <c r="M987515"/>
      <c r="N987515"/>
      <c r="O987515"/>
      <c r="P987515"/>
      <c r="Q987515"/>
      <c r="R987515"/>
      <c r="S987515"/>
      <c r="T987515"/>
      <c r="U987515"/>
      <c r="V987515"/>
    </row>
    <row r="987516" spans="1:22">
      <c r="A987516"/>
      <c r="B987516"/>
      <c r="C987516"/>
      <c r="D987516"/>
      <c r="E987516"/>
      <c r="F987516"/>
      <c r="G987516"/>
      <c r="H987516"/>
      <c r="I987516"/>
      <c r="J987516"/>
      <c r="K987516"/>
      <c r="L987516"/>
      <c r="M987516"/>
      <c r="N987516"/>
      <c r="O987516"/>
      <c r="P987516"/>
      <c r="Q987516"/>
      <c r="R987516"/>
      <c r="S987516"/>
      <c r="T987516"/>
      <c r="U987516"/>
      <c r="V987516"/>
    </row>
    <row r="987517" spans="1:22">
      <c r="A987517"/>
      <c r="B987517"/>
      <c r="C987517"/>
      <c r="D987517"/>
      <c r="E987517"/>
      <c r="F987517"/>
      <c r="G987517"/>
      <c r="H987517"/>
      <c r="I987517"/>
      <c r="J987517"/>
      <c r="K987517"/>
      <c r="L987517"/>
      <c r="M987517"/>
      <c r="N987517"/>
      <c r="O987517"/>
      <c r="P987517"/>
      <c r="Q987517"/>
      <c r="R987517"/>
      <c r="S987517"/>
      <c r="T987517"/>
      <c r="U987517"/>
      <c r="V987517"/>
    </row>
    <row r="987518" spans="1:22">
      <c r="A987518"/>
      <c r="B987518"/>
      <c r="C987518"/>
      <c r="D987518"/>
      <c r="E987518"/>
      <c r="F987518"/>
      <c r="G987518"/>
      <c r="H987518"/>
      <c r="I987518"/>
      <c r="J987518"/>
      <c r="K987518"/>
      <c r="L987518"/>
      <c r="M987518"/>
      <c r="N987518"/>
      <c r="O987518"/>
      <c r="P987518"/>
      <c r="Q987518"/>
      <c r="R987518"/>
      <c r="S987518"/>
      <c r="T987518"/>
      <c r="U987518"/>
      <c r="V987518"/>
    </row>
    <row r="987519" spans="1:22">
      <c r="A987519"/>
      <c r="B987519"/>
      <c r="C987519"/>
      <c r="D987519"/>
      <c r="E987519"/>
      <c r="F987519"/>
      <c r="G987519"/>
      <c r="H987519"/>
      <c r="I987519"/>
      <c r="J987519"/>
      <c r="K987519"/>
      <c r="L987519"/>
      <c r="M987519"/>
      <c r="N987519"/>
      <c r="O987519"/>
      <c r="P987519"/>
      <c r="Q987519"/>
      <c r="R987519"/>
      <c r="S987519"/>
      <c r="T987519"/>
      <c r="U987519"/>
      <c r="V987519"/>
    </row>
    <row r="987520" spans="1:22">
      <c r="A987520"/>
      <c r="B987520"/>
      <c r="C987520"/>
      <c r="D987520"/>
      <c r="E987520"/>
      <c r="F987520"/>
      <c r="G987520"/>
      <c r="H987520"/>
      <c r="I987520"/>
      <c r="J987520"/>
      <c r="K987520"/>
      <c r="L987520"/>
      <c r="M987520"/>
      <c r="N987520"/>
      <c r="O987520"/>
      <c r="P987520"/>
      <c r="Q987520"/>
      <c r="R987520"/>
      <c r="S987520"/>
      <c r="T987520"/>
      <c r="U987520"/>
      <c r="V987520"/>
    </row>
    <row r="987521" spans="1:22">
      <c r="A987521"/>
      <c r="B987521"/>
      <c r="C987521"/>
      <c r="D987521"/>
      <c r="E987521"/>
      <c r="F987521"/>
      <c r="G987521"/>
      <c r="H987521"/>
      <c r="I987521"/>
      <c r="J987521"/>
      <c r="K987521"/>
      <c r="L987521"/>
      <c r="M987521"/>
      <c r="N987521"/>
      <c r="O987521"/>
      <c r="P987521"/>
      <c r="Q987521"/>
      <c r="R987521"/>
      <c r="S987521"/>
      <c r="T987521"/>
      <c r="U987521"/>
      <c r="V987521"/>
    </row>
    <row r="987522" spans="1:22">
      <c r="A987522"/>
      <c r="B987522"/>
      <c r="C987522"/>
      <c r="D987522"/>
      <c r="E987522"/>
      <c r="F987522"/>
      <c r="G987522"/>
      <c r="H987522"/>
      <c r="I987522"/>
      <c r="J987522"/>
      <c r="K987522"/>
      <c r="L987522"/>
      <c r="M987522"/>
      <c r="N987522"/>
      <c r="O987522"/>
      <c r="P987522"/>
      <c r="Q987522"/>
      <c r="R987522"/>
      <c r="S987522"/>
      <c r="T987522"/>
      <c r="U987522"/>
      <c r="V987522"/>
    </row>
    <row r="987523" spans="1:22">
      <c r="A987523"/>
      <c r="B987523"/>
      <c r="C987523"/>
      <c r="D987523"/>
      <c r="E987523"/>
      <c r="F987523"/>
      <c r="G987523"/>
      <c r="H987523"/>
      <c r="I987523"/>
      <c r="J987523"/>
      <c r="K987523"/>
      <c r="L987523"/>
      <c r="M987523"/>
      <c r="N987523"/>
      <c r="O987523"/>
      <c r="P987523"/>
      <c r="Q987523"/>
      <c r="R987523"/>
      <c r="S987523"/>
      <c r="T987523"/>
      <c r="U987523"/>
      <c r="V987523"/>
    </row>
    <row r="987524" spans="1:22">
      <c r="A987524"/>
      <c r="B987524"/>
      <c r="C987524"/>
      <c r="D987524"/>
      <c r="E987524"/>
      <c r="F987524"/>
      <c r="G987524"/>
      <c r="H987524"/>
      <c r="I987524"/>
      <c r="J987524"/>
      <c r="K987524"/>
      <c r="L987524"/>
      <c r="M987524"/>
      <c r="N987524"/>
      <c r="O987524"/>
      <c r="P987524"/>
      <c r="Q987524"/>
      <c r="R987524"/>
      <c r="S987524"/>
      <c r="T987524"/>
      <c r="U987524"/>
      <c r="V987524"/>
    </row>
    <row r="987525" spans="1:22">
      <c r="A987525"/>
      <c r="B987525"/>
      <c r="C987525"/>
      <c r="D987525"/>
      <c r="E987525"/>
      <c r="F987525"/>
      <c r="G987525"/>
      <c r="H987525"/>
      <c r="I987525"/>
      <c r="J987525"/>
      <c r="K987525"/>
      <c r="L987525"/>
      <c r="M987525"/>
      <c r="N987525"/>
      <c r="O987525"/>
      <c r="P987525"/>
      <c r="Q987525"/>
      <c r="R987525"/>
      <c r="S987525"/>
      <c r="T987525"/>
      <c r="U987525"/>
      <c r="V987525"/>
    </row>
    <row r="987526" spans="1:22">
      <c r="A987526"/>
      <c r="B987526"/>
      <c r="C987526"/>
      <c r="D987526"/>
      <c r="E987526"/>
      <c r="F987526"/>
      <c r="G987526"/>
      <c r="H987526"/>
      <c r="I987526"/>
      <c r="J987526"/>
      <c r="K987526"/>
      <c r="L987526"/>
      <c r="M987526"/>
      <c r="N987526"/>
      <c r="O987526"/>
      <c r="P987526"/>
      <c r="Q987526"/>
      <c r="R987526"/>
      <c r="S987526"/>
      <c r="T987526"/>
      <c r="U987526"/>
      <c r="V987526"/>
    </row>
    <row r="987527" spans="1:22">
      <c r="A987527"/>
      <c r="B987527"/>
      <c r="C987527"/>
      <c r="D987527"/>
      <c r="E987527"/>
      <c r="F987527"/>
      <c r="G987527"/>
      <c r="H987527"/>
      <c r="I987527"/>
      <c r="J987527"/>
      <c r="K987527"/>
      <c r="L987527"/>
      <c r="M987527"/>
      <c r="N987527"/>
      <c r="O987527"/>
      <c r="P987527"/>
      <c r="Q987527"/>
      <c r="R987527"/>
      <c r="S987527"/>
      <c r="T987527"/>
      <c r="U987527"/>
      <c r="V987527"/>
    </row>
    <row r="987528" spans="1:22">
      <c r="A987528"/>
      <c r="B987528"/>
      <c r="C987528"/>
      <c r="D987528"/>
      <c r="E987528"/>
      <c r="F987528"/>
      <c r="G987528"/>
      <c r="H987528"/>
      <c r="I987528"/>
      <c r="J987528"/>
      <c r="K987528"/>
      <c r="L987528"/>
      <c r="M987528"/>
      <c r="N987528"/>
      <c r="O987528"/>
      <c r="P987528"/>
      <c r="Q987528"/>
      <c r="R987528"/>
      <c r="S987528"/>
      <c r="T987528"/>
      <c r="U987528"/>
      <c r="V987528"/>
    </row>
    <row r="987529" spans="1:22">
      <c r="A987529"/>
      <c r="B987529"/>
      <c r="C987529"/>
      <c r="D987529"/>
      <c r="E987529"/>
      <c r="F987529"/>
      <c r="G987529"/>
      <c r="H987529"/>
      <c r="I987529"/>
      <c r="J987529"/>
      <c r="K987529"/>
      <c r="L987529"/>
      <c r="M987529"/>
      <c r="N987529"/>
      <c r="O987529"/>
      <c r="P987529"/>
      <c r="Q987529"/>
      <c r="R987529"/>
      <c r="S987529"/>
      <c r="T987529"/>
      <c r="U987529"/>
      <c r="V987529"/>
    </row>
    <row r="987530" spans="1:22">
      <c r="A987530"/>
      <c r="B987530"/>
      <c r="C987530"/>
      <c r="D987530"/>
      <c r="E987530"/>
      <c r="F987530"/>
      <c r="G987530"/>
      <c r="H987530"/>
      <c r="I987530"/>
      <c r="J987530"/>
      <c r="K987530"/>
      <c r="L987530"/>
      <c r="M987530"/>
      <c r="N987530"/>
      <c r="O987530"/>
      <c r="P987530"/>
      <c r="Q987530"/>
      <c r="R987530"/>
      <c r="S987530"/>
      <c r="T987530"/>
      <c r="U987530"/>
      <c r="V987530"/>
    </row>
    <row r="987531" spans="1:22">
      <c r="A987531"/>
      <c r="B987531"/>
      <c r="C987531"/>
      <c r="D987531"/>
      <c r="E987531"/>
      <c r="F987531"/>
      <c r="G987531"/>
      <c r="H987531"/>
      <c r="I987531"/>
      <c r="J987531"/>
      <c r="K987531"/>
      <c r="L987531"/>
      <c r="M987531"/>
      <c r="N987531"/>
      <c r="O987531"/>
      <c r="P987531"/>
      <c r="Q987531"/>
      <c r="R987531"/>
      <c r="S987531"/>
      <c r="T987531"/>
      <c r="U987531"/>
      <c r="V987531"/>
    </row>
    <row r="987532" spans="1:22">
      <c r="A987532"/>
      <c r="B987532"/>
      <c r="C987532"/>
      <c r="D987532"/>
      <c r="E987532"/>
      <c r="F987532"/>
      <c r="G987532"/>
      <c r="H987532"/>
      <c r="I987532"/>
      <c r="J987532"/>
      <c r="K987532"/>
      <c r="L987532"/>
      <c r="M987532"/>
      <c r="N987532"/>
      <c r="O987532"/>
      <c r="P987532"/>
      <c r="Q987532"/>
      <c r="R987532"/>
      <c r="S987532"/>
      <c r="T987532"/>
      <c r="U987532"/>
      <c r="V987532"/>
    </row>
    <row r="987533" spans="1:22">
      <c r="A987533"/>
      <c r="B987533"/>
      <c r="C987533"/>
      <c r="D987533"/>
      <c r="E987533"/>
      <c r="F987533"/>
      <c r="G987533"/>
      <c r="H987533"/>
      <c r="I987533"/>
      <c r="J987533"/>
      <c r="K987533"/>
      <c r="L987533"/>
      <c r="M987533"/>
      <c r="N987533"/>
      <c r="O987533"/>
      <c r="P987533"/>
      <c r="Q987533"/>
      <c r="R987533"/>
      <c r="S987533"/>
      <c r="T987533"/>
      <c r="U987533"/>
      <c r="V987533"/>
    </row>
    <row r="987534" spans="1:22">
      <c r="A987534"/>
      <c r="B987534"/>
      <c r="C987534"/>
      <c r="D987534"/>
      <c r="E987534"/>
      <c r="F987534"/>
      <c r="G987534"/>
      <c r="H987534"/>
      <c r="I987534"/>
      <c r="J987534"/>
      <c r="K987534"/>
      <c r="L987534"/>
      <c r="M987534"/>
      <c r="N987534"/>
      <c r="O987534"/>
      <c r="P987534"/>
      <c r="Q987534"/>
      <c r="R987534"/>
      <c r="S987534"/>
      <c r="T987534"/>
      <c r="U987534"/>
      <c r="V987534"/>
    </row>
    <row r="987535" spans="1:22">
      <c r="A987535"/>
      <c r="B987535"/>
      <c r="C987535"/>
      <c r="D987535"/>
      <c r="E987535"/>
      <c r="F987535"/>
      <c r="G987535"/>
      <c r="H987535"/>
      <c r="I987535"/>
      <c r="J987535"/>
      <c r="K987535"/>
      <c r="L987535"/>
      <c r="M987535"/>
      <c r="N987535"/>
      <c r="O987535"/>
      <c r="P987535"/>
      <c r="Q987535"/>
      <c r="R987535"/>
      <c r="S987535"/>
      <c r="T987535"/>
      <c r="U987535"/>
      <c r="V987535"/>
    </row>
    <row r="987536" spans="1:22">
      <c r="A987536"/>
      <c r="B987536"/>
      <c r="C987536"/>
      <c r="D987536"/>
      <c r="E987536"/>
      <c r="F987536"/>
      <c r="G987536"/>
      <c r="H987536"/>
      <c r="I987536"/>
      <c r="J987536"/>
      <c r="K987536"/>
      <c r="L987536"/>
      <c r="M987536"/>
      <c r="N987536"/>
      <c r="O987536"/>
      <c r="P987536"/>
      <c r="Q987536"/>
      <c r="R987536"/>
      <c r="S987536"/>
      <c r="T987536"/>
      <c r="U987536"/>
      <c r="V987536"/>
    </row>
    <row r="987537" spans="1:22">
      <c r="A987537"/>
      <c r="B987537"/>
      <c r="C987537"/>
      <c r="D987537"/>
      <c r="E987537"/>
      <c r="F987537"/>
      <c r="G987537"/>
      <c r="H987537"/>
      <c r="I987537"/>
      <c r="J987537"/>
      <c r="K987537"/>
      <c r="L987537"/>
      <c r="M987537"/>
      <c r="N987537"/>
      <c r="O987537"/>
      <c r="P987537"/>
      <c r="Q987537"/>
      <c r="R987537"/>
      <c r="S987537"/>
      <c r="T987537"/>
      <c r="U987537"/>
      <c r="V987537"/>
    </row>
    <row r="987538" spans="1:22">
      <c r="A987538"/>
      <c r="B987538"/>
      <c r="C987538"/>
      <c r="D987538"/>
      <c r="E987538"/>
      <c r="F987538"/>
      <c r="G987538"/>
      <c r="H987538"/>
      <c r="I987538"/>
      <c r="J987538"/>
      <c r="K987538"/>
      <c r="L987538"/>
      <c r="M987538"/>
      <c r="N987538"/>
      <c r="O987538"/>
      <c r="P987538"/>
      <c r="Q987538"/>
      <c r="R987538"/>
      <c r="S987538"/>
      <c r="T987538"/>
      <c r="U987538"/>
      <c r="V987538"/>
    </row>
    <row r="987539" spans="1:22">
      <c r="A987539"/>
      <c r="B987539"/>
      <c r="C987539"/>
      <c r="D987539"/>
      <c r="E987539"/>
      <c r="F987539"/>
      <c r="G987539"/>
      <c r="H987539"/>
      <c r="I987539"/>
      <c r="J987539"/>
      <c r="K987539"/>
      <c r="L987539"/>
      <c r="M987539"/>
      <c r="N987539"/>
      <c r="O987539"/>
      <c r="P987539"/>
      <c r="Q987539"/>
      <c r="R987539"/>
      <c r="S987539"/>
      <c r="T987539"/>
      <c r="U987539"/>
      <c r="V987539"/>
    </row>
    <row r="987540" spans="1:22">
      <c r="A987540"/>
      <c r="B987540"/>
      <c r="C987540"/>
      <c r="D987540"/>
      <c r="E987540"/>
      <c r="F987540"/>
      <c r="G987540"/>
      <c r="H987540"/>
      <c r="I987540"/>
      <c r="J987540"/>
      <c r="K987540"/>
      <c r="L987540"/>
      <c r="M987540"/>
      <c r="N987540"/>
      <c r="O987540"/>
      <c r="P987540"/>
      <c r="Q987540"/>
      <c r="R987540"/>
      <c r="S987540"/>
      <c r="T987540"/>
      <c r="U987540"/>
      <c r="V987540"/>
    </row>
    <row r="987541" spans="1:22">
      <c r="A987541"/>
      <c r="B987541"/>
      <c r="C987541"/>
      <c r="D987541"/>
      <c r="E987541"/>
      <c r="F987541"/>
      <c r="G987541"/>
      <c r="H987541"/>
      <c r="I987541"/>
      <c r="J987541"/>
      <c r="K987541"/>
      <c r="L987541"/>
      <c r="M987541"/>
      <c r="N987541"/>
      <c r="O987541"/>
      <c r="P987541"/>
      <c r="Q987541"/>
      <c r="R987541"/>
      <c r="S987541"/>
      <c r="T987541"/>
      <c r="U987541"/>
      <c r="V987541"/>
    </row>
    <row r="987542" spans="1:22">
      <c r="A987542"/>
      <c r="B987542"/>
      <c r="C987542"/>
      <c r="D987542"/>
      <c r="E987542"/>
      <c r="F987542"/>
      <c r="G987542"/>
      <c r="H987542"/>
      <c r="I987542"/>
      <c r="J987542"/>
      <c r="K987542"/>
      <c r="L987542"/>
      <c r="M987542"/>
      <c r="N987542"/>
      <c r="O987542"/>
      <c r="P987542"/>
      <c r="Q987542"/>
      <c r="R987542"/>
      <c r="S987542"/>
      <c r="T987542"/>
      <c r="U987542"/>
      <c r="V987542"/>
    </row>
    <row r="987543" spans="1:22">
      <c r="A987543"/>
      <c r="B987543"/>
      <c r="C987543"/>
      <c r="D987543"/>
      <c r="E987543"/>
      <c r="F987543"/>
      <c r="G987543"/>
      <c r="H987543"/>
      <c r="I987543"/>
      <c r="J987543"/>
      <c r="K987543"/>
      <c r="L987543"/>
      <c r="M987543"/>
      <c r="N987543"/>
      <c r="O987543"/>
      <c r="P987543"/>
      <c r="Q987543"/>
      <c r="R987543"/>
      <c r="S987543"/>
      <c r="T987543"/>
      <c r="U987543"/>
      <c r="V987543"/>
    </row>
    <row r="987544" spans="1:22">
      <c r="A987544"/>
      <c r="B987544"/>
      <c r="C987544"/>
      <c r="D987544"/>
      <c r="E987544"/>
      <c r="F987544"/>
      <c r="G987544"/>
      <c r="H987544"/>
      <c r="I987544"/>
      <c r="J987544"/>
      <c r="K987544"/>
      <c r="L987544"/>
      <c r="M987544"/>
      <c r="N987544"/>
      <c r="O987544"/>
      <c r="P987544"/>
      <c r="Q987544"/>
      <c r="R987544"/>
      <c r="S987544"/>
      <c r="T987544"/>
      <c r="U987544"/>
      <c r="V987544"/>
    </row>
    <row r="987545" spans="1:22">
      <c r="A987545"/>
      <c r="B987545"/>
      <c r="C987545"/>
      <c r="D987545"/>
      <c r="E987545"/>
      <c r="F987545"/>
      <c r="G987545"/>
      <c r="H987545"/>
      <c r="I987545"/>
      <c r="J987545"/>
      <c r="K987545"/>
      <c r="L987545"/>
      <c r="M987545"/>
      <c r="N987545"/>
      <c r="O987545"/>
      <c r="P987545"/>
      <c r="Q987545"/>
      <c r="R987545"/>
      <c r="S987545"/>
      <c r="T987545"/>
      <c r="U987545"/>
      <c r="V987545"/>
    </row>
    <row r="987546" spans="1:22">
      <c r="A987546"/>
      <c r="B987546"/>
      <c r="C987546"/>
      <c r="D987546"/>
      <c r="E987546"/>
      <c r="F987546"/>
      <c r="G987546"/>
      <c r="H987546"/>
      <c r="I987546"/>
      <c r="J987546"/>
      <c r="K987546"/>
      <c r="L987546"/>
      <c r="M987546"/>
      <c r="N987546"/>
      <c r="O987546"/>
      <c r="P987546"/>
      <c r="Q987546"/>
      <c r="R987546"/>
      <c r="S987546"/>
      <c r="T987546"/>
      <c r="U987546"/>
      <c r="V987546"/>
    </row>
    <row r="987547" spans="1:22">
      <c r="A987547"/>
      <c r="B987547"/>
      <c r="C987547"/>
      <c r="D987547"/>
      <c r="E987547"/>
      <c r="F987547"/>
      <c r="G987547"/>
      <c r="H987547"/>
      <c r="I987547"/>
      <c r="J987547"/>
      <c r="K987547"/>
      <c r="L987547"/>
      <c r="M987547"/>
      <c r="N987547"/>
      <c r="O987547"/>
      <c r="P987547"/>
      <c r="Q987547"/>
      <c r="R987547"/>
      <c r="S987547"/>
      <c r="T987547"/>
      <c r="U987547"/>
      <c r="V987547"/>
    </row>
    <row r="987548" spans="1:22">
      <c r="A987548"/>
      <c r="B987548"/>
      <c r="C987548"/>
      <c r="D987548"/>
      <c r="E987548"/>
      <c r="F987548"/>
      <c r="G987548"/>
      <c r="H987548"/>
      <c r="I987548"/>
      <c r="J987548"/>
      <c r="K987548"/>
      <c r="L987548"/>
      <c r="M987548"/>
      <c r="N987548"/>
      <c r="O987548"/>
      <c r="P987548"/>
      <c r="Q987548"/>
      <c r="R987548"/>
      <c r="S987548"/>
      <c r="T987548"/>
      <c r="U987548"/>
      <c r="V987548"/>
    </row>
    <row r="987549" spans="1:22">
      <c r="A987549"/>
      <c r="B987549"/>
      <c r="C987549"/>
      <c r="D987549"/>
      <c r="E987549"/>
      <c r="F987549"/>
      <c r="G987549"/>
      <c r="H987549"/>
      <c r="I987549"/>
      <c r="J987549"/>
      <c r="K987549"/>
      <c r="L987549"/>
      <c r="M987549"/>
      <c r="N987549"/>
      <c r="O987549"/>
      <c r="P987549"/>
      <c r="Q987549"/>
      <c r="R987549"/>
      <c r="S987549"/>
      <c r="T987549"/>
      <c r="U987549"/>
      <c r="V987549"/>
    </row>
    <row r="987550" spans="1:22">
      <c r="A987550"/>
      <c r="B987550"/>
      <c r="C987550"/>
      <c r="D987550"/>
      <c r="E987550"/>
      <c r="F987550"/>
      <c r="G987550"/>
      <c r="H987550"/>
      <c r="I987550"/>
      <c r="J987550"/>
      <c r="K987550"/>
      <c r="L987550"/>
      <c r="M987550"/>
      <c r="N987550"/>
      <c r="O987550"/>
      <c r="P987550"/>
      <c r="Q987550"/>
      <c r="R987550"/>
      <c r="S987550"/>
      <c r="T987550"/>
      <c r="U987550"/>
      <c r="V987550"/>
    </row>
    <row r="987551" spans="1:22">
      <c r="A987551"/>
      <c r="B987551"/>
      <c r="C987551"/>
      <c r="D987551"/>
      <c r="E987551"/>
      <c r="F987551"/>
      <c r="G987551"/>
      <c r="H987551"/>
      <c r="I987551"/>
      <c r="J987551"/>
      <c r="K987551"/>
      <c r="L987551"/>
      <c r="M987551"/>
      <c r="N987551"/>
      <c r="O987551"/>
      <c r="P987551"/>
      <c r="Q987551"/>
      <c r="R987551"/>
      <c r="S987551"/>
      <c r="T987551"/>
      <c r="U987551"/>
      <c r="V987551"/>
    </row>
    <row r="987552" spans="1:22">
      <c r="A987552"/>
      <c r="B987552"/>
      <c r="C987552"/>
      <c r="D987552"/>
      <c r="E987552"/>
      <c r="F987552"/>
      <c r="G987552"/>
      <c r="H987552"/>
      <c r="I987552"/>
      <c r="J987552"/>
      <c r="K987552"/>
      <c r="L987552"/>
      <c r="M987552"/>
      <c r="N987552"/>
      <c r="O987552"/>
      <c r="P987552"/>
      <c r="Q987552"/>
      <c r="R987552"/>
      <c r="S987552"/>
      <c r="T987552"/>
      <c r="U987552"/>
      <c r="V987552"/>
    </row>
    <row r="987553" spans="1:22">
      <c r="A987553"/>
      <c r="B987553"/>
      <c r="C987553"/>
      <c r="D987553"/>
      <c r="E987553"/>
      <c r="F987553"/>
      <c r="G987553"/>
      <c r="H987553"/>
      <c r="I987553"/>
      <c r="J987553"/>
      <c r="K987553"/>
      <c r="L987553"/>
      <c r="M987553"/>
      <c r="N987553"/>
      <c r="O987553"/>
      <c r="P987553"/>
      <c r="Q987553"/>
      <c r="R987553"/>
      <c r="S987553"/>
      <c r="T987553"/>
      <c r="U987553"/>
      <c r="V987553"/>
    </row>
    <row r="987554" spans="1:22">
      <c r="A987554"/>
      <c r="B987554"/>
      <c r="C987554"/>
      <c r="D987554"/>
      <c r="E987554"/>
      <c r="F987554"/>
      <c r="G987554"/>
      <c r="H987554"/>
      <c r="I987554"/>
      <c r="J987554"/>
      <c r="K987554"/>
      <c r="L987554"/>
      <c r="M987554"/>
      <c r="N987554"/>
      <c r="O987554"/>
      <c r="P987554"/>
      <c r="Q987554"/>
      <c r="R987554"/>
      <c r="S987554"/>
      <c r="T987554"/>
      <c r="U987554"/>
      <c r="V987554"/>
    </row>
    <row r="987555" spans="1:22">
      <c r="A987555"/>
      <c r="B987555"/>
      <c r="C987555"/>
      <c r="D987555"/>
      <c r="E987555"/>
      <c r="F987555"/>
      <c r="G987555"/>
      <c r="H987555"/>
      <c r="I987555"/>
      <c r="J987555"/>
      <c r="K987555"/>
      <c r="L987555"/>
      <c r="M987555"/>
      <c r="N987555"/>
      <c r="O987555"/>
      <c r="P987555"/>
      <c r="Q987555"/>
      <c r="R987555"/>
      <c r="S987555"/>
      <c r="T987555"/>
      <c r="U987555"/>
      <c r="V987555"/>
    </row>
    <row r="987556" spans="1:22">
      <c r="A987556"/>
      <c r="B987556"/>
      <c r="C987556"/>
      <c r="D987556"/>
      <c r="E987556"/>
      <c r="F987556"/>
      <c r="G987556"/>
      <c r="H987556"/>
      <c r="I987556"/>
      <c r="J987556"/>
      <c r="K987556"/>
      <c r="L987556"/>
      <c r="M987556"/>
      <c r="N987556"/>
      <c r="O987556"/>
      <c r="P987556"/>
      <c r="Q987556"/>
      <c r="R987556"/>
      <c r="S987556"/>
      <c r="T987556"/>
      <c r="U987556"/>
      <c r="V987556"/>
    </row>
    <row r="987557" spans="1:22">
      <c r="A987557"/>
      <c r="B987557"/>
      <c r="C987557"/>
      <c r="D987557"/>
      <c r="E987557"/>
      <c r="F987557"/>
      <c r="G987557"/>
      <c r="H987557"/>
      <c r="I987557"/>
      <c r="J987557"/>
      <c r="K987557"/>
      <c r="L987557"/>
      <c r="M987557"/>
      <c r="N987557"/>
      <c r="O987557"/>
      <c r="P987557"/>
      <c r="Q987557"/>
      <c r="R987557"/>
      <c r="S987557"/>
      <c r="T987557"/>
      <c r="U987557"/>
      <c r="V987557"/>
    </row>
    <row r="987558" spans="1:22">
      <c r="A987558"/>
      <c r="B987558"/>
      <c r="C987558"/>
      <c r="D987558"/>
      <c r="E987558"/>
      <c r="F987558"/>
      <c r="G987558"/>
      <c r="H987558"/>
      <c r="I987558"/>
      <c r="J987558"/>
      <c r="K987558"/>
      <c r="L987558"/>
      <c r="M987558"/>
      <c r="N987558"/>
      <c r="O987558"/>
      <c r="P987558"/>
      <c r="Q987558"/>
      <c r="R987558"/>
      <c r="S987558"/>
      <c r="T987558"/>
      <c r="U987558"/>
      <c r="V987558"/>
    </row>
    <row r="987559" spans="1:22">
      <c r="A987559"/>
      <c r="B987559"/>
      <c r="C987559"/>
      <c r="D987559"/>
      <c r="E987559"/>
      <c r="F987559"/>
      <c r="G987559"/>
      <c r="H987559"/>
      <c r="I987559"/>
      <c r="J987559"/>
      <c r="K987559"/>
      <c r="L987559"/>
      <c r="M987559"/>
      <c r="N987559"/>
      <c r="O987559"/>
      <c r="P987559"/>
      <c r="Q987559"/>
      <c r="R987559"/>
      <c r="S987559"/>
      <c r="T987559"/>
      <c r="U987559"/>
      <c r="V987559"/>
    </row>
    <row r="987560" spans="1:22">
      <c r="A987560"/>
      <c r="B987560"/>
      <c r="C987560"/>
      <c r="D987560"/>
      <c r="E987560"/>
      <c r="F987560"/>
      <c r="G987560"/>
      <c r="H987560"/>
      <c r="I987560"/>
      <c r="J987560"/>
      <c r="K987560"/>
      <c r="L987560"/>
      <c r="M987560"/>
      <c r="N987560"/>
      <c r="O987560"/>
      <c r="P987560"/>
      <c r="Q987560"/>
      <c r="R987560"/>
      <c r="S987560"/>
      <c r="T987560"/>
      <c r="U987560"/>
      <c r="V987560"/>
    </row>
    <row r="987561" spans="1:22">
      <c r="A987561"/>
      <c r="B987561"/>
      <c r="C987561"/>
      <c r="D987561"/>
      <c r="E987561"/>
      <c r="F987561"/>
      <c r="G987561"/>
      <c r="H987561"/>
      <c r="I987561"/>
      <c r="J987561"/>
      <c r="K987561"/>
      <c r="L987561"/>
      <c r="M987561"/>
      <c r="N987561"/>
      <c r="O987561"/>
      <c r="P987561"/>
      <c r="Q987561"/>
      <c r="R987561"/>
      <c r="S987561"/>
      <c r="T987561"/>
      <c r="U987561"/>
      <c r="V987561"/>
    </row>
    <row r="987562" spans="1:22">
      <c r="A987562"/>
      <c r="B987562"/>
      <c r="C987562"/>
      <c r="D987562"/>
      <c r="E987562"/>
      <c r="F987562"/>
      <c r="G987562"/>
      <c r="H987562"/>
      <c r="I987562"/>
      <c r="J987562"/>
      <c r="K987562"/>
      <c r="L987562"/>
      <c r="M987562"/>
      <c r="N987562"/>
      <c r="O987562"/>
      <c r="P987562"/>
      <c r="Q987562"/>
      <c r="R987562"/>
      <c r="S987562"/>
      <c r="T987562"/>
      <c r="U987562"/>
      <c r="V987562"/>
    </row>
    <row r="987563" spans="1:22">
      <c r="A987563"/>
      <c r="B987563"/>
      <c r="C987563"/>
      <c r="D987563"/>
      <c r="E987563"/>
      <c r="F987563"/>
      <c r="G987563"/>
      <c r="H987563"/>
      <c r="I987563"/>
      <c r="J987563"/>
      <c r="K987563"/>
      <c r="L987563"/>
      <c r="M987563"/>
      <c r="N987563"/>
      <c r="O987563"/>
      <c r="P987563"/>
      <c r="Q987563"/>
      <c r="R987563"/>
      <c r="S987563"/>
      <c r="T987563"/>
      <c r="U987563"/>
      <c r="V987563"/>
    </row>
    <row r="987564" spans="1:22">
      <c r="A987564"/>
      <c r="B987564"/>
      <c r="C987564"/>
      <c r="D987564"/>
      <c r="E987564"/>
      <c r="F987564"/>
      <c r="G987564"/>
      <c r="H987564"/>
      <c r="I987564"/>
      <c r="J987564"/>
      <c r="K987564"/>
      <c r="L987564"/>
      <c r="M987564"/>
      <c r="N987564"/>
      <c r="O987564"/>
      <c r="P987564"/>
      <c r="Q987564"/>
      <c r="R987564"/>
      <c r="S987564"/>
      <c r="T987564"/>
      <c r="U987564"/>
      <c r="V987564"/>
    </row>
    <row r="987565" spans="1:22">
      <c r="A987565"/>
      <c r="B987565"/>
      <c r="C987565"/>
      <c r="D987565"/>
      <c r="E987565"/>
      <c r="F987565"/>
      <c r="G987565"/>
      <c r="H987565"/>
      <c r="I987565"/>
      <c r="J987565"/>
      <c r="K987565"/>
      <c r="L987565"/>
      <c r="M987565"/>
      <c r="N987565"/>
      <c r="O987565"/>
      <c r="P987565"/>
      <c r="Q987565"/>
      <c r="R987565"/>
      <c r="S987565"/>
      <c r="T987565"/>
      <c r="U987565"/>
      <c r="V987565"/>
    </row>
    <row r="987566" spans="1:22">
      <c r="A987566"/>
      <c r="B987566"/>
      <c r="C987566"/>
      <c r="D987566"/>
      <c r="E987566"/>
      <c r="F987566"/>
      <c r="G987566"/>
      <c r="H987566"/>
      <c r="I987566"/>
      <c r="J987566"/>
      <c r="K987566"/>
      <c r="L987566"/>
      <c r="M987566"/>
      <c r="N987566"/>
      <c r="O987566"/>
      <c r="P987566"/>
      <c r="Q987566"/>
      <c r="R987566"/>
      <c r="S987566"/>
      <c r="T987566"/>
      <c r="U987566"/>
      <c r="V987566"/>
    </row>
    <row r="987567" spans="1:22">
      <c r="A987567"/>
      <c r="B987567"/>
      <c r="C987567"/>
      <c r="D987567"/>
      <c r="E987567"/>
      <c r="F987567"/>
      <c r="G987567"/>
      <c r="H987567"/>
      <c r="I987567"/>
      <c r="J987567"/>
      <c r="K987567"/>
      <c r="L987567"/>
      <c r="M987567"/>
      <c r="N987567"/>
      <c r="O987567"/>
      <c r="P987567"/>
      <c r="Q987567"/>
      <c r="R987567"/>
      <c r="S987567"/>
      <c r="T987567"/>
      <c r="U987567"/>
      <c r="V987567"/>
    </row>
    <row r="987568" spans="1:22">
      <c r="A987568"/>
      <c r="B987568"/>
      <c r="C987568"/>
      <c r="D987568"/>
      <c r="E987568"/>
      <c r="F987568"/>
      <c r="G987568"/>
      <c r="H987568"/>
      <c r="I987568"/>
      <c r="J987568"/>
      <c r="K987568"/>
      <c r="L987568"/>
      <c r="M987568"/>
      <c r="N987568"/>
      <c r="O987568"/>
      <c r="P987568"/>
      <c r="Q987568"/>
      <c r="R987568"/>
      <c r="S987568"/>
      <c r="T987568"/>
      <c r="U987568"/>
      <c r="V987568"/>
    </row>
    <row r="987569" spans="1:22">
      <c r="A987569"/>
      <c r="B987569"/>
      <c r="C987569"/>
      <c r="D987569"/>
      <c r="E987569"/>
      <c r="F987569"/>
      <c r="G987569"/>
      <c r="H987569"/>
      <c r="I987569"/>
      <c r="J987569"/>
      <c r="K987569"/>
      <c r="L987569"/>
      <c r="M987569"/>
      <c r="N987569"/>
      <c r="O987569"/>
      <c r="P987569"/>
      <c r="Q987569"/>
      <c r="R987569"/>
      <c r="S987569"/>
      <c r="T987569"/>
      <c r="U987569"/>
      <c r="V987569"/>
    </row>
    <row r="987570" spans="1:22">
      <c r="A987570"/>
      <c r="B987570"/>
      <c r="C987570"/>
      <c r="D987570"/>
      <c r="E987570"/>
      <c r="F987570"/>
      <c r="G987570"/>
      <c r="H987570"/>
      <c r="I987570"/>
      <c r="J987570"/>
      <c r="K987570"/>
      <c r="L987570"/>
      <c r="M987570"/>
      <c r="N987570"/>
      <c r="O987570"/>
      <c r="P987570"/>
      <c r="Q987570"/>
      <c r="R987570"/>
      <c r="S987570"/>
      <c r="T987570"/>
      <c r="U987570"/>
      <c r="V987570"/>
    </row>
    <row r="987571" spans="1:22">
      <c r="A987571"/>
      <c r="B987571"/>
      <c r="C987571"/>
      <c r="D987571"/>
      <c r="E987571"/>
      <c r="F987571"/>
      <c r="G987571"/>
      <c r="H987571"/>
      <c r="I987571"/>
      <c r="J987571"/>
      <c r="K987571"/>
      <c r="L987571"/>
      <c r="M987571"/>
      <c r="N987571"/>
      <c r="O987571"/>
      <c r="P987571"/>
      <c r="Q987571"/>
      <c r="R987571"/>
      <c r="S987571"/>
      <c r="T987571"/>
      <c r="U987571"/>
      <c r="V987571"/>
    </row>
    <row r="987572" spans="1:22">
      <c r="A987572"/>
      <c r="B987572"/>
      <c r="C987572"/>
      <c r="D987572"/>
      <c r="E987572"/>
      <c r="F987572"/>
      <c r="G987572"/>
      <c r="H987572"/>
      <c r="I987572"/>
      <c r="J987572"/>
      <c r="K987572"/>
      <c r="L987572"/>
      <c r="M987572"/>
      <c r="N987572"/>
      <c r="O987572"/>
      <c r="P987572"/>
      <c r="Q987572"/>
      <c r="R987572"/>
      <c r="S987572"/>
      <c r="T987572"/>
      <c r="U987572"/>
      <c r="V987572"/>
    </row>
    <row r="987573" spans="1:22">
      <c r="A987573"/>
      <c r="B987573"/>
      <c r="C987573"/>
      <c r="D987573"/>
      <c r="E987573"/>
      <c r="F987573"/>
      <c r="G987573"/>
      <c r="H987573"/>
      <c r="I987573"/>
      <c r="J987573"/>
      <c r="K987573"/>
      <c r="L987573"/>
      <c r="M987573"/>
      <c r="N987573"/>
      <c r="O987573"/>
      <c r="P987573"/>
      <c r="Q987573"/>
      <c r="R987573"/>
      <c r="S987573"/>
      <c r="T987573"/>
      <c r="U987573"/>
      <c r="V987573"/>
    </row>
    <row r="987574" spans="1:22">
      <c r="A987574"/>
      <c r="B987574"/>
      <c r="C987574"/>
      <c r="D987574"/>
      <c r="E987574"/>
      <c r="F987574"/>
      <c r="G987574"/>
      <c r="H987574"/>
      <c r="I987574"/>
      <c r="J987574"/>
      <c r="K987574"/>
      <c r="L987574"/>
      <c r="M987574"/>
      <c r="N987574"/>
      <c r="O987574"/>
      <c r="P987574"/>
      <c r="Q987574"/>
      <c r="R987574"/>
      <c r="S987574"/>
      <c r="T987574"/>
      <c r="U987574"/>
      <c r="V987574"/>
    </row>
    <row r="987575" spans="1:22">
      <c r="A987575"/>
      <c r="B987575"/>
      <c r="C987575"/>
      <c r="D987575"/>
      <c r="E987575"/>
      <c r="F987575"/>
      <c r="G987575"/>
      <c r="H987575"/>
      <c r="I987575"/>
      <c r="J987575"/>
      <c r="K987575"/>
      <c r="L987575"/>
      <c r="M987575"/>
      <c r="N987575"/>
      <c r="O987575"/>
      <c r="P987575"/>
      <c r="Q987575"/>
      <c r="R987575"/>
      <c r="S987575"/>
      <c r="T987575"/>
      <c r="U987575"/>
      <c r="V987575"/>
    </row>
    <row r="987576" spans="1:22">
      <c r="A987576"/>
      <c r="B987576"/>
      <c r="C987576"/>
      <c r="D987576"/>
      <c r="E987576"/>
      <c r="F987576"/>
      <c r="G987576"/>
      <c r="H987576"/>
      <c r="I987576"/>
      <c r="J987576"/>
      <c r="K987576"/>
      <c r="L987576"/>
      <c r="M987576"/>
      <c r="N987576"/>
      <c r="O987576"/>
      <c r="P987576"/>
      <c r="Q987576"/>
      <c r="R987576"/>
      <c r="S987576"/>
      <c r="T987576"/>
      <c r="U987576"/>
      <c r="V987576"/>
    </row>
    <row r="987577" spans="1:22">
      <c r="A987577"/>
      <c r="B987577"/>
      <c r="C987577"/>
      <c r="D987577"/>
      <c r="E987577"/>
      <c r="F987577"/>
      <c r="G987577"/>
      <c r="H987577"/>
      <c r="I987577"/>
      <c r="J987577"/>
      <c r="K987577"/>
      <c r="L987577"/>
      <c r="M987577"/>
      <c r="N987577"/>
      <c r="O987577"/>
      <c r="P987577"/>
      <c r="Q987577"/>
      <c r="R987577"/>
      <c r="S987577"/>
      <c r="T987577"/>
      <c r="U987577"/>
      <c r="V987577"/>
    </row>
    <row r="987578" spans="1:22">
      <c r="A987578"/>
      <c r="B987578"/>
      <c r="C987578"/>
      <c r="D987578"/>
      <c r="E987578"/>
      <c r="F987578"/>
      <c r="G987578"/>
      <c r="H987578"/>
      <c r="I987578"/>
      <c r="J987578"/>
      <c r="K987578"/>
      <c r="L987578"/>
      <c r="M987578"/>
      <c r="N987578"/>
      <c r="O987578"/>
      <c r="P987578"/>
      <c r="Q987578"/>
      <c r="R987578"/>
      <c r="S987578"/>
      <c r="T987578"/>
      <c r="U987578"/>
      <c r="V987578"/>
    </row>
    <row r="987579" spans="1:22">
      <c r="A987579"/>
      <c r="B987579"/>
      <c r="C987579"/>
      <c r="D987579"/>
      <c r="E987579"/>
      <c r="F987579"/>
      <c r="G987579"/>
      <c r="H987579"/>
      <c r="I987579"/>
      <c r="J987579"/>
      <c r="K987579"/>
      <c r="L987579"/>
      <c r="M987579"/>
      <c r="N987579"/>
      <c r="O987579"/>
      <c r="P987579"/>
      <c r="Q987579"/>
      <c r="R987579"/>
      <c r="S987579"/>
      <c r="T987579"/>
      <c r="U987579"/>
      <c r="V987579"/>
    </row>
    <row r="987580" spans="1:22">
      <c r="A987580"/>
      <c r="B987580"/>
      <c r="C987580"/>
      <c r="D987580"/>
      <c r="E987580"/>
      <c r="F987580"/>
      <c r="G987580"/>
      <c r="H987580"/>
      <c r="I987580"/>
      <c r="J987580"/>
      <c r="K987580"/>
      <c r="L987580"/>
      <c r="M987580"/>
      <c r="N987580"/>
      <c r="O987580"/>
      <c r="P987580"/>
      <c r="Q987580"/>
      <c r="R987580"/>
      <c r="S987580"/>
      <c r="T987580"/>
      <c r="U987580"/>
      <c r="V987580"/>
    </row>
    <row r="987581" spans="1:22">
      <c r="A987581"/>
      <c r="B987581"/>
      <c r="C987581"/>
      <c r="D987581"/>
      <c r="E987581"/>
      <c r="F987581"/>
      <c r="G987581"/>
      <c r="H987581"/>
      <c r="I987581"/>
      <c r="J987581"/>
      <c r="K987581"/>
      <c r="L987581"/>
      <c r="M987581"/>
      <c r="N987581"/>
      <c r="O987581"/>
      <c r="P987581"/>
      <c r="Q987581"/>
      <c r="R987581"/>
      <c r="S987581"/>
      <c r="T987581"/>
      <c r="U987581"/>
      <c r="V987581"/>
    </row>
    <row r="987582" spans="1:22">
      <c r="A987582"/>
      <c r="B987582"/>
      <c r="C987582"/>
      <c r="D987582"/>
      <c r="E987582"/>
      <c r="F987582"/>
      <c r="G987582"/>
      <c r="H987582"/>
      <c r="I987582"/>
      <c r="J987582"/>
      <c r="K987582"/>
      <c r="L987582"/>
      <c r="M987582"/>
      <c r="N987582"/>
      <c r="O987582"/>
      <c r="P987582"/>
      <c r="Q987582"/>
      <c r="R987582"/>
      <c r="S987582"/>
      <c r="T987582"/>
      <c r="U987582"/>
      <c r="V987582"/>
    </row>
    <row r="987583" spans="1:22">
      <c r="A987583"/>
      <c r="B987583"/>
      <c r="C987583"/>
      <c r="D987583"/>
      <c r="E987583"/>
      <c r="F987583"/>
      <c r="G987583"/>
      <c r="H987583"/>
      <c r="I987583"/>
      <c r="J987583"/>
      <c r="K987583"/>
      <c r="L987583"/>
      <c r="M987583"/>
      <c r="N987583"/>
      <c r="O987583"/>
      <c r="P987583"/>
      <c r="Q987583"/>
      <c r="R987583"/>
      <c r="S987583"/>
      <c r="T987583"/>
      <c r="U987583"/>
      <c r="V987583"/>
    </row>
    <row r="987584" spans="1:22">
      <c r="A987584"/>
      <c r="B987584"/>
      <c r="C987584"/>
      <c r="D987584"/>
      <c r="E987584"/>
      <c r="F987584"/>
      <c r="G987584"/>
      <c r="H987584"/>
      <c r="I987584"/>
      <c r="J987584"/>
      <c r="K987584"/>
      <c r="L987584"/>
      <c r="M987584"/>
      <c r="N987584"/>
      <c r="O987584"/>
      <c r="P987584"/>
      <c r="Q987584"/>
      <c r="R987584"/>
      <c r="S987584"/>
      <c r="T987584"/>
      <c r="U987584"/>
      <c r="V987584"/>
    </row>
    <row r="987585" spans="1:22">
      <c r="A987585"/>
      <c r="B987585"/>
      <c r="C987585"/>
      <c r="D987585"/>
      <c r="E987585"/>
      <c r="F987585"/>
      <c r="G987585"/>
      <c r="H987585"/>
      <c r="I987585"/>
      <c r="J987585"/>
      <c r="K987585"/>
      <c r="L987585"/>
      <c r="M987585"/>
      <c r="N987585"/>
      <c r="O987585"/>
      <c r="P987585"/>
      <c r="Q987585"/>
      <c r="R987585"/>
      <c r="S987585"/>
      <c r="T987585"/>
      <c r="U987585"/>
      <c r="V987585"/>
    </row>
    <row r="987586" spans="1:22">
      <c r="A987586"/>
      <c r="B987586"/>
      <c r="C987586"/>
      <c r="D987586"/>
      <c r="E987586"/>
      <c r="F987586"/>
      <c r="G987586"/>
      <c r="H987586"/>
      <c r="I987586"/>
      <c r="J987586"/>
      <c r="K987586"/>
      <c r="L987586"/>
      <c r="M987586"/>
      <c r="N987586"/>
      <c r="O987586"/>
      <c r="P987586"/>
      <c r="Q987586"/>
      <c r="R987586"/>
      <c r="S987586"/>
      <c r="T987586"/>
      <c r="U987586"/>
      <c r="V987586"/>
    </row>
    <row r="987587" spans="1:22">
      <c r="A987587"/>
      <c r="B987587"/>
      <c r="C987587"/>
      <c r="D987587"/>
      <c r="E987587"/>
      <c r="F987587"/>
      <c r="G987587"/>
      <c r="H987587"/>
      <c r="I987587"/>
      <c r="J987587"/>
      <c r="K987587"/>
      <c r="L987587"/>
      <c r="M987587"/>
      <c r="N987587"/>
      <c r="O987587"/>
      <c r="P987587"/>
      <c r="Q987587"/>
      <c r="R987587"/>
      <c r="S987587"/>
      <c r="T987587"/>
      <c r="U987587"/>
      <c r="V987587"/>
    </row>
    <row r="987588" spans="1:22">
      <c r="A987588"/>
      <c r="B987588"/>
      <c r="C987588"/>
      <c r="D987588"/>
      <c r="E987588"/>
      <c r="F987588"/>
      <c r="G987588"/>
      <c r="H987588"/>
      <c r="I987588"/>
      <c r="J987588"/>
      <c r="K987588"/>
      <c r="L987588"/>
      <c r="M987588"/>
      <c r="N987588"/>
      <c r="O987588"/>
      <c r="P987588"/>
      <c r="Q987588"/>
      <c r="R987588"/>
      <c r="S987588"/>
      <c r="T987588"/>
      <c r="U987588"/>
      <c r="V987588"/>
    </row>
    <row r="987589" spans="1:22">
      <c r="A987589"/>
      <c r="B987589"/>
      <c r="C987589"/>
      <c r="D987589"/>
      <c r="E987589"/>
      <c r="F987589"/>
      <c r="G987589"/>
      <c r="H987589"/>
      <c r="I987589"/>
      <c r="J987589"/>
      <c r="K987589"/>
      <c r="L987589"/>
      <c r="M987589"/>
      <c r="N987589"/>
      <c r="O987589"/>
      <c r="P987589"/>
      <c r="Q987589"/>
      <c r="R987589"/>
      <c r="S987589"/>
      <c r="T987589"/>
      <c r="U987589"/>
      <c r="V987589"/>
    </row>
    <row r="987590" spans="1:22">
      <c r="A987590"/>
      <c r="B987590"/>
      <c r="C987590"/>
      <c r="D987590"/>
      <c r="E987590"/>
      <c r="F987590"/>
      <c r="G987590"/>
      <c r="H987590"/>
      <c r="I987590"/>
      <c r="J987590"/>
      <c r="K987590"/>
      <c r="L987590"/>
      <c r="M987590"/>
      <c r="N987590"/>
      <c r="O987590"/>
      <c r="P987590"/>
      <c r="Q987590"/>
      <c r="R987590"/>
      <c r="S987590"/>
      <c r="T987590"/>
      <c r="U987590"/>
      <c r="V987590"/>
    </row>
    <row r="987591" spans="1:22">
      <c r="A987591"/>
      <c r="B987591"/>
      <c r="C987591"/>
      <c r="D987591"/>
      <c r="E987591"/>
      <c r="F987591"/>
      <c r="G987591"/>
      <c r="H987591"/>
      <c r="I987591"/>
      <c r="J987591"/>
      <c r="K987591"/>
      <c r="L987591"/>
      <c r="M987591"/>
      <c r="N987591"/>
      <c r="O987591"/>
      <c r="P987591"/>
      <c r="Q987591"/>
      <c r="R987591"/>
      <c r="S987591"/>
      <c r="T987591"/>
      <c r="U987591"/>
      <c r="V987591"/>
    </row>
    <row r="987592" spans="1:22">
      <c r="A987592"/>
      <c r="B987592"/>
      <c r="C987592"/>
      <c r="D987592"/>
      <c r="E987592"/>
      <c r="F987592"/>
      <c r="G987592"/>
      <c r="H987592"/>
      <c r="I987592"/>
      <c r="J987592"/>
      <c r="K987592"/>
      <c r="L987592"/>
      <c r="M987592"/>
      <c r="N987592"/>
      <c r="O987592"/>
      <c r="P987592"/>
      <c r="Q987592"/>
      <c r="R987592"/>
      <c r="S987592"/>
      <c r="T987592"/>
      <c r="U987592"/>
      <c r="V987592"/>
    </row>
    <row r="987593" spans="1:22">
      <c r="A987593"/>
      <c r="B987593"/>
      <c r="C987593"/>
      <c r="D987593"/>
      <c r="E987593"/>
      <c r="F987593"/>
      <c r="G987593"/>
      <c r="H987593"/>
      <c r="I987593"/>
      <c r="J987593"/>
      <c r="K987593"/>
      <c r="L987593"/>
      <c r="M987593"/>
      <c r="N987593"/>
      <c r="O987593"/>
      <c r="P987593"/>
      <c r="Q987593"/>
      <c r="R987593"/>
      <c r="S987593"/>
      <c r="T987593"/>
      <c r="U987593"/>
      <c r="V987593"/>
    </row>
    <row r="987594" spans="1:22">
      <c r="A987594"/>
      <c r="B987594"/>
      <c r="C987594"/>
      <c r="D987594"/>
      <c r="E987594"/>
      <c r="F987594"/>
      <c r="G987594"/>
      <c r="H987594"/>
      <c r="I987594"/>
      <c r="J987594"/>
      <c r="K987594"/>
      <c r="L987594"/>
      <c r="M987594"/>
      <c r="N987594"/>
      <c r="O987594"/>
      <c r="P987594"/>
      <c r="Q987594"/>
      <c r="R987594"/>
      <c r="S987594"/>
      <c r="T987594"/>
      <c r="U987594"/>
      <c r="V987594"/>
    </row>
    <row r="987595" spans="1:22">
      <c r="A987595"/>
      <c r="B987595"/>
      <c r="C987595"/>
      <c r="D987595"/>
      <c r="E987595"/>
      <c r="F987595"/>
      <c r="G987595"/>
      <c r="H987595"/>
      <c r="I987595"/>
      <c r="J987595"/>
      <c r="K987595"/>
      <c r="L987595"/>
      <c r="M987595"/>
      <c r="N987595"/>
      <c r="O987595"/>
      <c r="P987595"/>
      <c r="Q987595"/>
      <c r="R987595"/>
      <c r="S987595"/>
      <c r="T987595"/>
      <c r="U987595"/>
      <c r="V987595"/>
    </row>
    <row r="987596" spans="1:22">
      <c r="A987596"/>
      <c r="B987596"/>
      <c r="C987596"/>
      <c r="D987596"/>
      <c r="E987596"/>
      <c r="F987596"/>
      <c r="G987596"/>
      <c r="H987596"/>
      <c r="I987596"/>
      <c r="J987596"/>
      <c r="K987596"/>
      <c r="L987596"/>
      <c r="M987596"/>
      <c r="N987596"/>
      <c r="O987596"/>
      <c r="P987596"/>
      <c r="Q987596"/>
      <c r="R987596"/>
      <c r="S987596"/>
      <c r="T987596"/>
      <c r="U987596"/>
      <c r="V987596"/>
    </row>
    <row r="987597" spans="1:22">
      <c r="A987597"/>
      <c r="B987597"/>
      <c r="C987597"/>
      <c r="D987597"/>
      <c r="E987597"/>
      <c r="F987597"/>
      <c r="G987597"/>
      <c r="H987597"/>
      <c r="I987597"/>
      <c r="J987597"/>
      <c r="K987597"/>
      <c r="L987597"/>
      <c r="M987597"/>
      <c r="N987597"/>
      <c r="O987597"/>
      <c r="P987597"/>
      <c r="Q987597"/>
      <c r="R987597"/>
      <c r="S987597"/>
      <c r="T987597"/>
      <c r="U987597"/>
      <c r="V987597"/>
    </row>
    <row r="987598" spans="1:22">
      <c r="A987598"/>
      <c r="B987598"/>
      <c r="C987598"/>
      <c r="D987598"/>
      <c r="E987598"/>
      <c r="F987598"/>
      <c r="G987598"/>
      <c r="H987598"/>
      <c r="I987598"/>
      <c r="J987598"/>
      <c r="K987598"/>
      <c r="L987598"/>
      <c r="M987598"/>
      <c r="N987598"/>
      <c r="O987598"/>
      <c r="P987598"/>
      <c r="Q987598"/>
      <c r="R987598"/>
      <c r="S987598"/>
      <c r="T987598"/>
      <c r="U987598"/>
      <c r="V987598"/>
    </row>
    <row r="987599" spans="1:22">
      <c r="A987599"/>
      <c r="B987599"/>
      <c r="C987599"/>
      <c r="D987599"/>
      <c r="E987599"/>
      <c r="F987599"/>
      <c r="G987599"/>
      <c r="H987599"/>
      <c r="I987599"/>
      <c r="J987599"/>
      <c r="K987599"/>
      <c r="L987599"/>
      <c r="M987599"/>
      <c r="N987599"/>
      <c r="O987599"/>
      <c r="P987599"/>
      <c r="Q987599"/>
      <c r="R987599"/>
      <c r="S987599"/>
      <c r="T987599"/>
      <c r="U987599"/>
      <c r="V987599"/>
    </row>
    <row r="987600" spans="1:22">
      <c r="A987600"/>
      <c r="B987600"/>
      <c r="C987600"/>
      <c r="D987600"/>
      <c r="E987600"/>
      <c r="F987600"/>
      <c r="G987600"/>
      <c r="H987600"/>
      <c r="I987600"/>
      <c r="J987600"/>
      <c r="K987600"/>
      <c r="L987600"/>
      <c r="M987600"/>
      <c r="N987600"/>
      <c r="O987600"/>
      <c r="P987600"/>
      <c r="Q987600"/>
      <c r="R987600"/>
      <c r="S987600"/>
      <c r="T987600"/>
      <c r="U987600"/>
      <c r="V987600"/>
    </row>
    <row r="987601" spans="1:22">
      <c r="A987601"/>
      <c r="B987601"/>
      <c r="C987601"/>
      <c r="D987601"/>
      <c r="E987601"/>
      <c r="F987601"/>
      <c r="G987601"/>
      <c r="H987601"/>
      <c r="I987601"/>
      <c r="J987601"/>
      <c r="K987601"/>
      <c r="L987601"/>
      <c r="M987601"/>
      <c r="N987601"/>
      <c r="O987601"/>
      <c r="P987601"/>
      <c r="Q987601"/>
      <c r="R987601"/>
      <c r="S987601"/>
      <c r="T987601"/>
      <c r="U987601"/>
      <c r="V987601"/>
    </row>
    <row r="987602" spans="1:22">
      <c r="A987602"/>
      <c r="B987602"/>
      <c r="C987602"/>
      <c r="D987602"/>
      <c r="E987602"/>
      <c r="F987602"/>
      <c r="G987602"/>
      <c r="H987602"/>
      <c r="I987602"/>
      <c r="J987602"/>
      <c r="K987602"/>
      <c r="L987602"/>
      <c r="M987602"/>
      <c r="N987602"/>
      <c r="O987602"/>
      <c r="P987602"/>
      <c r="Q987602"/>
      <c r="R987602"/>
      <c r="S987602"/>
      <c r="T987602"/>
      <c r="U987602"/>
      <c r="V987602"/>
    </row>
    <row r="987603" spans="1:22">
      <c r="A987603"/>
      <c r="B987603"/>
      <c r="C987603"/>
      <c r="D987603"/>
      <c r="E987603"/>
      <c r="F987603"/>
      <c r="G987603"/>
      <c r="H987603"/>
      <c r="I987603"/>
      <c r="J987603"/>
      <c r="K987603"/>
      <c r="L987603"/>
      <c r="M987603"/>
      <c r="N987603"/>
      <c r="O987603"/>
      <c r="P987603"/>
      <c r="Q987603"/>
      <c r="R987603"/>
      <c r="S987603"/>
      <c r="T987603"/>
      <c r="U987603"/>
      <c r="V987603"/>
    </row>
    <row r="987604" spans="1:22">
      <c r="A987604"/>
      <c r="B987604"/>
      <c r="C987604"/>
      <c r="D987604"/>
      <c r="E987604"/>
      <c r="F987604"/>
      <c r="G987604"/>
      <c r="H987604"/>
      <c r="I987604"/>
      <c r="J987604"/>
      <c r="K987604"/>
      <c r="L987604"/>
      <c r="M987604"/>
      <c r="N987604"/>
      <c r="O987604"/>
      <c r="P987604"/>
      <c r="Q987604"/>
      <c r="R987604"/>
      <c r="S987604"/>
      <c r="T987604"/>
      <c r="U987604"/>
      <c r="V987604"/>
    </row>
    <row r="987605" spans="1:22">
      <c r="A987605"/>
      <c r="B987605"/>
      <c r="C987605"/>
      <c r="D987605"/>
      <c r="E987605"/>
      <c r="F987605"/>
      <c r="G987605"/>
      <c r="H987605"/>
      <c r="I987605"/>
      <c r="J987605"/>
      <c r="K987605"/>
      <c r="L987605"/>
      <c r="M987605"/>
      <c r="N987605"/>
      <c r="O987605"/>
      <c r="P987605"/>
      <c r="Q987605"/>
      <c r="R987605"/>
      <c r="S987605"/>
      <c r="T987605"/>
      <c r="U987605"/>
      <c r="V987605"/>
    </row>
    <row r="987606" spans="1:22">
      <c r="A987606"/>
      <c r="B987606"/>
      <c r="C987606"/>
      <c r="D987606"/>
      <c r="E987606"/>
      <c r="F987606"/>
      <c r="G987606"/>
      <c r="H987606"/>
      <c r="I987606"/>
      <c r="J987606"/>
      <c r="K987606"/>
      <c r="L987606"/>
      <c r="M987606"/>
      <c r="N987606"/>
      <c r="O987606"/>
      <c r="P987606"/>
      <c r="Q987606"/>
      <c r="R987606"/>
      <c r="S987606"/>
      <c r="T987606"/>
      <c r="U987606"/>
      <c r="V987606"/>
    </row>
    <row r="987607" spans="1:22">
      <c r="A987607"/>
      <c r="B987607"/>
      <c r="C987607"/>
      <c r="D987607"/>
      <c r="E987607"/>
      <c r="F987607"/>
      <c r="G987607"/>
      <c r="H987607"/>
      <c r="I987607"/>
      <c r="J987607"/>
      <c r="K987607"/>
      <c r="L987607"/>
      <c r="M987607"/>
      <c r="N987607"/>
      <c r="O987607"/>
      <c r="P987607"/>
      <c r="Q987607"/>
      <c r="R987607"/>
      <c r="S987607"/>
      <c r="T987607"/>
      <c r="U987607"/>
      <c r="V987607"/>
    </row>
    <row r="987608" spans="1:22">
      <c r="A987608"/>
      <c r="B987608"/>
      <c r="C987608"/>
      <c r="D987608"/>
      <c r="E987608"/>
      <c r="F987608"/>
      <c r="G987608"/>
      <c r="H987608"/>
      <c r="I987608"/>
      <c r="J987608"/>
      <c r="K987608"/>
      <c r="L987608"/>
      <c r="M987608"/>
      <c r="N987608"/>
      <c r="O987608"/>
      <c r="P987608"/>
      <c r="Q987608"/>
      <c r="R987608"/>
      <c r="S987608"/>
      <c r="T987608"/>
      <c r="U987608"/>
      <c r="V987608"/>
    </row>
    <row r="987609" spans="1:22">
      <c r="A987609"/>
      <c r="B987609"/>
      <c r="C987609"/>
      <c r="D987609"/>
      <c r="E987609"/>
      <c r="F987609"/>
      <c r="G987609"/>
      <c r="H987609"/>
      <c r="I987609"/>
      <c r="J987609"/>
      <c r="K987609"/>
      <c r="L987609"/>
      <c r="M987609"/>
      <c r="N987609"/>
      <c r="O987609"/>
      <c r="P987609"/>
      <c r="Q987609"/>
      <c r="R987609"/>
      <c r="S987609"/>
      <c r="T987609"/>
      <c r="U987609"/>
      <c r="V987609"/>
    </row>
    <row r="987610" spans="1:22">
      <c r="A987610"/>
      <c r="B987610"/>
      <c r="C987610"/>
      <c r="D987610"/>
      <c r="E987610"/>
      <c r="F987610"/>
      <c r="G987610"/>
      <c r="H987610"/>
      <c r="I987610"/>
      <c r="J987610"/>
      <c r="K987610"/>
      <c r="L987610"/>
      <c r="M987610"/>
      <c r="N987610"/>
      <c r="O987610"/>
      <c r="P987610"/>
      <c r="Q987610"/>
      <c r="R987610"/>
      <c r="S987610"/>
      <c r="T987610"/>
      <c r="U987610"/>
      <c r="V987610"/>
    </row>
    <row r="987611" spans="1:22">
      <c r="A987611"/>
      <c r="B987611"/>
      <c r="C987611"/>
      <c r="D987611"/>
      <c r="E987611"/>
      <c r="F987611"/>
      <c r="G987611"/>
      <c r="H987611"/>
      <c r="I987611"/>
      <c r="J987611"/>
      <c r="K987611"/>
      <c r="L987611"/>
      <c r="M987611"/>
      <c r="N987611"/>
      <c r="O987611"/>
      <c r="P987611"/>
      <c r="Q987611"/>
      <c r="R987611"/>
      <c r="S987611"/>
      <c r="T987611"/>
      <c r="U987611"/>
      <c r="V987611"/>
    </row>
    <row r="987612" spans="1:22">
      <c r="A987612"/>
      <c r="B987612"/>
      <c r="C987612"/>
      <c r="D987612"/>
      <c r="E987612"/>
      <c r="F987612"/>
      <c r="G987612"/>
      <c r="H987612"/>
      <c r="I987612"/>
      <c r="J987612"/>
      <c r="K987612"/>
      <c r="L987612"/>
      <c r="M987612"/>
      <c r="N987612"/>
      <c r="O987612"/>
      <c r="P987612"/>
      <c r="Q987612"/>
      <c r="R987612"/>
      <c r="S987612"/>
      <c r="T987612"/>
      <c r="U987612"/>
      <c r="V987612"/>
    </row>
    <row r="987613" spans="1:22">
      <c r="A987613"/>
      <c r="B987613"/>
      <c r="C987613"/>
      <c r="D987613"/>
      <c r="E987613"/>
      <c r="F987613"/>
      <c r="G987613"/>
      <c r="H987613"/>
      <c r="I987613"/>
      <c r="J987613"/>
      <c r="K987613"/>
      <c r="L987613"/>
      <c r="M987613"/>
      <c r="N987613"/>
      <c r="O987613"/>
      <c r="P987613"/>
      <c r="Q987613"/>
      <c r="R987613"/>
      <c r="S987613"/>
      <c r="T987613"/>
      <c r="U987613"/>
      <c r="V987613"/>
    </row>
    <row r="987614" spans="1:22">
      <c r="A987614"/>
      <c r="B987614"/>
      <c r="C987614"/>
      <c r="D987614"/>
      <c r="E987614"/>
      <c r="F987614"/>
      <c r="G987614"/>
      <c r="H987614"/>
      <c r="I987614"/>
      <c r="J987614"/>
      <c r="K987614"/>
      <c r="L987614"/>
      <c r="M987614"/>
      <c r="N987614"/>
      <c r="O987614"/>
      <c r="P987614"/>
      <c r="Q987614"/>
      <c r="R987614"/>
      <c r="S987614"/>
      <c r="T987614"/>
      <c r="U987614"/>
      <c r="V987614"/>
    </row>
    <row r="987615" spans="1:22">
      <c r="A987615"/>
      <c r="B987615"/>
      <c r="C987615"/>
      <c r="D987615"/>
      <c r="E987615"/>
      <c r="F987615"/>
      <c r="G987615"/>
      <c r="H987615"/>
      <c r="I987615"/>
      <c r="J987615"/>
      <c r="K987615"/>
      <c r="L987615"/>
      <c r="M987615"/>
      <c r="N987615"/>
      <c r="O987615"/>
      <c r="P987615"/>
      <c r="Q987615"/>
      <c r="R987615"/>
      <c r="S987615"/>
      <c r="T987615"/>
      <c r="U987615"/>
      <c r="V987615"/>
    </row>
    <row r="987616" spans="1:22">
      <c r="A987616"/>
      <c r="B987616"/>
      <c r="C987616"/>
      <c r="D987616"/>
      <c r="E987616"/>
      <c r="F987616"/>
      <c r="G987616"/>
      <c r="H987616"/>
      <c r="I987616"/>
      <c r="J987616"/>
      <c r="K987616"/>
      <c r="L987616"/>
      <c r="M987616"/>
      <c r="N987616"/>
      <c r="O987616"/>
      <c r="P987616"/>
      <c r="Q987616"/>
      <c r="R987616"/>
      <c r="S987616"/>
      <c r="T987616"/>
      <c r="U987616"/>
      <c r="V987616"/>
    </row>
    <row r="987617" spans="1:22">
      <c r="A987617"/>
      <c r="B987617"/>
      <c r="C987617"/>
      <c r="D987617"/>
      <c r="E987617"/>
      <c r="F987617"/>
      <c r="G987617"/>
      <c r="H987617"/>
      <c r="I987617"/>
      <c r="J987617"/>
      <c r="K987617"/>
      <c r="L987617"/>
      <c r="M987617"/>
      <c r="N987617"/>
      <c r="O987617"/>
      <c r="P987617"/>
      <c r="Q987617"/>
      <c r="R987617"/>
      <c r="S987617"/>
      <c r="T987617"/>
      <c r="U987617"/>
      <c r="V987617"/>
    </row>
    <row r="987618" spans="1:22">
      <c r="A987618"/>
      <c r="B987618"/>
      <c r="C987618"/>
      <c r="D987618"/>
      <c r="E987618"/>
      <c r="F987618"/>
      <c r="G987618"/>
      <c r="H987618"/>
      <c r="I987618"/>
      <c r="J987618"/>
      <c r="K987618"/>
      <c r="L987618"/>
      <c r="M987618"/>
      <c r="N987618"/>
      <c r="O987618"/>
      <c r="P987618"/>
      <c r="Q987618"/>
      <c r="R987618"/>
      <c r="S987618"/>
      <c r="T987618"/>
      <c r="U987618"/>
      <c r="V987618"/>
    </row>
    <row r="987619" spans="1:22">
      <c r="A987619"/>
      <c r="B987619"/>
      <c r="C987619"/>
      <c r="D987619"/>
      <c r="E987619"/>
      <c r="F987619"/>
      <c r="G987619"/>
      <c r="H987619"/>
      <c r="I987619"/>
      <c r="J987619"/>
      <c r="K987619"/>
      <c r="L987619"/>
      <c r="M987619"/>
      <c r="N987619"/>
      <c r="O987619"/>
      <c r="P987619"/>
      <c r="Q987619"/>
      <c r="R987619"/>
      <c r="S987619"/>
      <c r="T987619"/>
      <c r="U987619"/>
      <c r="V987619"/>
    </row>
    <row r="987620" spans="1:22">
      <c r="A987620"/>
      <c r="B987620"/>
      <c r="C987620"/>
      <c r="D987620"/>
      <c r="E987620"/>
      <c r="F987620"/>
      <c r="G987620"/>
      <c r="H987620"/>
      <c r="I987620"/>
      <c r="J987620"/>
      <c r="K987620"/>
      <c r="L987620"/>
      <c r="M987620"/>
      <c r="N987620"/>
      <c r="O987620"/>
      <c r="P987620"/>
      <c r="Q987620"/>
      <c r="R987620"/>
      <c r="S987620"/>
      <c r="T987620"/>
      <c r="U987620"/>
      <c r="V987620"/>
    </row>
    <row r="987621" spans="1:22">
      <c r="A987621"/>
      <c r="B987621"/>
      <c r="C987621"/>
      <c r="D987621"/>
      <c r="E987621"/>
      <c r="F987621"/>
      <c r="G987621"/>
      <c r="H987621"/>
      <c r="I987621"/>
      <c r="J987621"/>
      <c r="K987621"/>
      <c r="L987621"/>
      <c r="M987621"/>
      <c r="N987621"/>
      <c r="O987621"/>
      <c r="P987621"/>
      <c r="Q987621"/>
      <c r="R987621"/>
      <c r="S987621"/>
      <c r="T987621"/>
      <c r="U987621"/>
      <c r="V987621"/>
    </row>
    <row r="987622" spans="1:22">
      <c r="A987622"/>
      <c r="B987622"/>
      <c r="C987622"/>
      <c r="D987622"/>
      <c r="E987622"/>
      <c r="F987622"/>
      <c r="G987622"/>
      <c r="H987622"/>
      <c r="I987622"/>
      <c r="J987622"/>
      <c r="K987622"/>
      <c r="L987622"/>
      <c r="M987622"/>
      <c r="N987622"/>
      <c r="O987622"/>
      <c r="P987622"/>
      <c r="Q987622"/>
      <c r="R987622"/>
      <c r="S987622"/>
      <c r="T987622"/>
      <c r="U987622"/>
      <c r="V987622"/>
    </row>
    <row r="987623" spans="1:22">
      <c r="A987623"/>
      <c r="B987623"/>
      <c r="C987623"/>
      <c r="D987623"/>
      <c r="E987623"/>
      <c r="F987623"/>
      <c r="G987623"/>
      <c r="H987623"/>
      <c r="I987623"/>
      <c r="J987623"/>
      <c r="K987623"/>
      <c r="L987623"/>
      <c r="M987623"/>
      <c r="N987623"/>
      <c r="O987623"/>
      <c r="P987623"/>
      <c r="Q987623"/>
      <c r="R987623"/>
      <c r="S987623"/>
      <c r="T987623"/>
      <c r="U987623"/>
      <c r="V987623"/>
    </row>
    <row r="987624" spans="1:22">
      <c r="A987624"/>
      <c r="B987624"/>
      <c r="C987624"/>
      <c r="D987624"/>
      <c r="E987624"/>
      <c r="F987624"/>
      <c r="G987624"/>
      <c r="H987624"/>
      <c r="I987624"/>
      <c r="J987624"/>
      <c r="K987624"/>
      <c r="L987624"/>
      <c r="M987624"/>
      <c r="N987624"/>
      <c r="O987624"/>
      <c r="P987624"/>
      <c r="Q987624"/>
      <c r="R987624"/>
      <c r="S987624"/>
      <c r="T987624"/>
      <c r="U987624"/>
      <c r="V987624"/>
    </row>
    <row r="987625" spans="1:22">
      <c r="A987625"/>
      <c r="B987625"/>
      <c r="C987625"/>
      <c r="D987625"/>
      <c r="E987625"/>
      <c r="F987625"/>
      <c r="G987625"/>
      <c r="H987625"/>
      <c r="I987625"/>
      <c r="J987625"/>
      <c r="K987625"/>
      <c r="L987625"/>
      <c r="M987625"/>
      <c r="N987625"/>
      <c r="O987625"/>
      <c r="P987625"/>
      <c r="Q987625"/>
      <c r="R987625"/>
      <c r="S987625"/>
      <c r="T987625"/>
      <c r="U987625"/>
      <c r="V987625"/>
    </row>
    <row r="987626" spans="1:22">
      <c r="A987626"/>
      <c r="B987626"/>
      <c r="C987626"/>
      <c r="D987626"/>
      <c r="E987626"/>
      <c r="F987626"/>
      <c r="G987626"/>
      <c r="H987626"/>
      <c r="I987626"/>
      <c r="J987626"/>
      <c r="K987626"/>
      <c r="L987626"/>
      <c r="M987626"/>
      <c r="N987626"/>
      <c r="O987626"/>
      <c r="P987626"/>
      <c r="Q987626"/>
      <c r="R987626"/>
      <c r="S987626"/>
      <c r="T987626"/>
      <c r="U987626"/>
      <c r="V987626"/>
    </row>
    <row r="987627" spans="1:22">
      <c r="A987627"/>
      <c r="B987627"/>
      <c r="C987627"/>
      <c r="D987627"/>
      <c r="E987627"/>
      <c r="F987627"/>
      <c r="G987627"/>
      <c r="H987627"/>
      <c r="I987627"/>
      <c r="J987627"/>
      <c r="K987627"/>
      <c r="L987627"/>
      <c r="M987627"/>
      <c r="N987627"/>
      <c r="O987627"/>
      <c r="P987627"/>
      <c r="Q987627"/>
      <c r="R987627"/>
      <c r="S987627"/>
      <c r="T987627"/>
      <c r="U987627"/>
      <c r="V987627"/>
    </row>
    <row r="987628" spans="1:22">
      <c r="A987628"/>
      <c r="B987628"/>
      <c r="C987628"/>
      <c r="D987628"/>
      <c r="E987628"/>
      <c r="F987628"/>
      <c r="G987628"/>
      <c r="H987628"/>
      <c r="I987628"/>
      <c r="J987628"/>
      <c r="K987628"/>
      <c r="L987628"/>
      <c r="M987628"/>
      <c r="N987628"/>
      <c r="O987628"/>
      <c r="P987628"/>
      <c r="Q987628"/>
      <c r="R987628"/>
      <c r="S987628"/>
      <c r="T987628"/>
      <c r="U987628"/>
      <c r="V987628"/>
    </row>
    <row r="987629" spans="1:22">
      <c r="A987629"/>
      <c r="B987629"/>
      <c r="C987629"/>
      <c r="D987629"/>
      <c r="E987629"/>
      <c r="F987629"/>
      <c r="G987629"/>
      <c r="H987629"/>
      <c r="I987629"/>
      <c r="J987629"/>
      <c r="K987629"/>
      <c r="L987629"/>
      <c r="M987629"/>
      <c r="N987629"/>
      <c r="O987629"/>
      <c r="P987629"/>
      <c r="Q987629"/>
      <c r="R987629"/>
      <c r="S987629"/>
      <c r="T987629"/>
      <c r="U987629"/>
      <c r="V987629"/>
    </row>
    <row r="987630" spans="1:22">
      <c r="A987630"/>
      <c r="B987630"/>
      <c r="C987630"/>
      <c r="D987630"/>
      <c r="E987630"/>
      <c r="F987630"/>
      <c r="G987630"/>
      <c r="H987630"/>
      <c r="I987630"/>
      <c r="J987630"/>
      <c r="K987630"/>
      <c r="L987630"/>
      <c r="M987630"/>
      <c r="N987630"/>
      <c r="O987630"/>
      <c r="P987630"/>
      <c r="Q987630"/>
      <c r="R987630"/>
      <c r="S987630"/>
      <c r="T987630"/>
      <c r="U987630"/>
      <c r="V987630"/>
    </row>
    <row r="987631" spans="1:22">
      <c r="A987631"/>
      <c r="B987631"/>
      <c r="C987631"/>
      <c r="D987631"/>
      <c r="E987631"/>
      <c r="F987631"/>
      <c r="G987631"/>
      <c r="H987631"/>
      <c r="I987631"/>
      <c r="J987631"/>
      <c r="K987631"/>
      <c r="L987631"/>
      <c r="M987631"/>
      <c r="N987631"/>
      <c r="O987631"/>
      <c r="P987631"/>
      <c r="Q987631"/>
      <c r="R987631"/>
      <c r="S987631"/>
      <c r="T987631"/>
      <c r="U987631"/>
      <c r="V987631"/>
    </row>
    <row r="987632" spans="1:22">
      <c r="A987632"/>
      <c r="B987632"/>
      <c r="C987632"/>
      <c r="D987632"/>
      <c r="E987632"/>
      <c r="F987632"/>
      <c r="G987632"/>
      <c r="H987632"/>
      <c r="I987632"/>
      <c r="J987632"/>
      <c r="K987632"/>
      <c r="L987632"/>
      <c r="M987632"/>
      <c r="N987632"/>
      <c r="O987632"/>
      <c r="P987632"/>
      <c r="Q987632"/>
      <c r="R987632"/>
      <c r="S987632"/>
      <c r="T987632"/>
      <c r="U987632"/>
      <c r="V987632"/>
    </row>
    <row r="987633" spans="1:22">
      <c r="A987633"/>
      <c r="B987633"/>
      <c r="C987633"/>
      <c r="D987633"/>
      <c r="E987633"/>
      <c r="F987633"/>
      <c r="G987633"/>
      <c r="H987633"/>
      <c r="I987633"/>
      <c r="J987633"/>
      <c r="K987633"/>
      <c r="L987633"/>
      <c r="M987633"/>
      <c r="N987633"/>
      <c r="O987633"/>
      <c r="P987633"/>
      <c r="Q987633"/>
      <c r="R987633"/>
      <c r="S987633"/>
      <c r="T987633"/>
      <c r="U987633"/>
      <c r="V987633"/>
    </row>
    <row r="987634" spans="1:22">
      <c r="A987634"/>
      <c r="B987634"/>
      <c r="C987634"/>
      <c r="D987634"/>
      <c r="E987634"/>
      <c r="F987634"/>
      <c r="G987634"/>
      <c r="H987634"/>
      <c r="I987634"/>
      <c r="J987634"/>
      <c r="K987634"/>
      <c r="L987634"/>
      <c r="M987634"/>
      <c r="N987634"/>
      <c r="O987634"/>
      <c r="P987634"/>
      <c r="Q987634"/>
      <c r="R987634"/>
      <c r="S987634"/>
      <c r="T987634"/>
      <c r="U987634"/>
      <c r="V987634"/>
    </row>
    <row r="987635" spans="1:22">
      <c r="A987635"/>
      <c r="B987635"/>
      <c r="C987635"/>
      <c r="D987635"/>
      <c r="E987635"/>
      <c r="F987635"/>
      <c r="G987635"/>
      <c r="H987635"/>
      <c r="I987635"/>
      <c r="J987635"/>
      <c r="K987635"/>
      <c r="L987635"/>
      <c r="M987635"/>
      <c r="N987635"/>
      <c r="O987635"/>
      <c r="P987635"/>
      <c r="Q987635"/>
      <c r="R987635"/>
      <c r="S987635"/>
      <c r="T987635"/>
      <c r="U987635"/>
      <c r="V987635"/>
    </row>
    <row r="987636" spans="1:22">
      <c r="A987636"/>
      <c r="B987636"/>
      <c r="C987636"/>
      <c r="D987636"/>
      <c r="E987636"/>
      <c r="F987636"/>
      <c r="G987636"/>
      <c r="H987636"/>
      <c r="I987636"/>
      <c r="J987636"/>
      <c r="K987636"/>
      <c r="L987636"/>
      <c r="M987636"/>
      <c r="N987636"/>
      <c r="O987636"/>
      <c r="P987636"/>
      <c r="Q987636"/>
      <c r="R987636"/>
      <c r="S987636"/>
      <c r="T987636"/>
      <c r="U987636"/>
      <c r="V987636"/>
    </row>
    <row r="987637" spans="1:22">
      <c r="A987637"/>
      <c r="B987637"/>
      <c r="C987637"/>
      <c r="D987637"/>
      <c r="E987637"/>
      <c r="F987637"/>
      <c r="G987637"/>
      <c r="H987637"/>
      <c r="I987637"/>
      <c r="J987637"/>
      <c r="K987637"/>
      <c r="L987637"/>
      <c r="M987637"/>
      <c r="N987637"/>
      <c r="O987637"/>
      <c r="P987637"/>
      <c r="Q987637"/>
      <c r="R987637"/>
      <c r="S987637"/>
      <c r="T987637"/>
      <c r="U987637"/>
      <c r="V987637"/>
    </row>
    <row r="987638" spans="1:22">
      <c r="A987638"/>
      <c r="B987638"/>
      <c r="C987638"/>
      <c r="D987638"/>
      <c r="E987638"/>
      <c r="F987638"/>
      <c r="G987638"/>
      <c r="H987638"/>
      <c r="I987638"/>
      <c r="J987638"/>
      <c r="K987638"/>
      <c r="L987638"/>
      <c r="M987638"/>
      <c r="N987638"/>
      <c r="O987638"/>
      <c r="P987638"/>
      <c r="Q987638"/>
      <c r="R987638"/>
      <c r="S987638"/>
      <c r="T987638"/>
      <c r="U987638"/>
      <c r="V987638"/>
    </row>
    <row r="987639" spans="1:22">
      <c r="A987639"/>
      <c r="B987639"/>
      <c r="C987639"/>
      <c r="D987639"/>
      <c r="E987639"/>
      <c r="F987639"/>
      <c r="G987639"/>
      <c r="H987639"/>
      <c r="I987639"/>
      <c r="J987639"/>
      <c r="K987639"/>
      <c r="L987639"/>
      <c r="M987639"/>
      <c r="N987639"/>
      <c r="O987639"/>
      <c r="P987639"/>
      <c r="Q987639"/>
      <c r="R987639"/>
      <c r="S987639"/>
      <c r="T987639"/>
      <c r="U987639"/>
      <c r="V987639"/>
    </row>
    <row r="987640" spans="1:22">
      <c r="A987640"/>
      <c r="B987640"/>
      <c r="C987640"/>
      <c r="D987640"/>
      <c r="E987640"/>
      <c r="F987640"/>
      <c r="G987640"/>
      <c r="H987640"/>
      <c r="I987640"/>
      <c r="J987640"/>
      <c r="K987640"/>
      <c r="L987640"/>
      <c r="M987640"/>
      <c r="N987640"/>
      <c r="O987640"/>
      <c r="P987640"/>
      <c r="Q987640"/>
      <c r="R987640"/>
      <c r="S987640"/>
      <c r="T987640"/>
      <c r="U987640"/>
      <c r="V987640"/>
    </row>
    <row r="987641" spans="1:22">
      <c r="A987641"/>
      <c r="B987641"/>
      <c r="C987641"/>
      <c r="D987641"/>
      <c r="E987641"/>
      <c r="F987641"/>
      <c r="G987641"/>
      <c r="H987641"/>
      <c r="I987641"/>
      <c r="J987641"/>
      <c r="K987641"/>
      <c r="L987641"/>
      <c r="M987641"/>
      <c r="N987641"/>
      <c r="O987641"/>
      <c r="P987641"/>
      <c r="Q987641"/>
      <c r="R987641"/>
      <c r="S987641"/>
      <c r="T987641"/>
      <c r="U987641"/>
      <c r="V987641"/>
    </row>
    <row r="987642" spans="1:22">
      <c r="A987642"/>
      <c r="B987642"/>
      <c r="C987642"/>
      <c r="D987642"/>
      <c r="E987642"/>
      <c r="F987642"/>
      <c r="G987642"/>
      <c r="H987642"/>
      <c r="I987642"/>
      <c r="J987642"/>
      <c r="K987642"/>
      <c r="L987642"/>
      <c r="M987642"/>
      <c r="N987642"/>
      <c r="O987642"/>
      <c r="P987642"/>
      <c r="Q987642"/>
      <c r="R987642"/>
      <c r="S987642"/>
      <c r="T987642"/>
      <c r="U987642"/>
      <c r="V987642"/>
    </row>
    <row r="987643" spans="1:22">
      <c r="A987643"/>
      <c r="B987643"/>
      <c r="C987643"/>
      <c r="D987643"/>
      <c r="E987643"/>
      <c r="F987643"/>
      <c r="G987643"/>
      <c r="H987643"/>
      <c r="I987643"/>
      <c r="J987643"/>
      <c r="K987643"/>
      <c r="L987643"/>
      <c r="M987643"/>
      <c r="N987643"/>
      <c r="O987643"/>
      <c r="P987643"/>
      <c r="Q987643"/>
      <c r="R987643"/>
      <c r="S987643"/>
      <c r="T987643"/>
      <c r="U987643"/>
      <c r="V987643"/>
    </row>
    <row r="987644" spans="1:22">
      <c r="A987644"/>
      <c r="B987644"/>
      <c r="C987644"/>
      <c r="D987644"/>
      <c r="E987644"/>
      <c r="F987644"/>
      <c r="G987644"/>
      <c r="H987644"/>
      <c r="I987644"/>
      <c r="J987644"/>
      <c r="K987644"/>
      <c r="L987644"/>
      <c r="M987644"/>
      <c r="N987644"/>
      <c r="O987644"/>
      <c r="P987644"/>
      <c r="Q987644"/>
      <c r="R987644"/>
      <c r="S987644"/>
      <c r="T987644"/>
      <c r="U987644"/>
      <c r="V987644"/>
    </row>
    <row r="987645" spans="1:22">
      <c r="A987645"/>
      <c r="B987645"/>
      <c r="C987645"/>
      <c r="D987645"/>
      <c r="E987645"/>
      <c r="F987645"/>
      <c r="G987645"/>
      <c r="H987645"/>
      <c r="I987645"/>
      <c r="J987645"/>
      <c r="K987645"/>
      <c r="L987645"/>
      <c r="M987645"/>
      <c r="N987645"/>
      <c r="O987645"/>
      <c r="P987645"/>
      <c r="Q987645"/>
      <c r="R987645"/>
      <c r="S987645"/>
      <c r="T987645"/>
      <c r="U987645"/>
      <c r="V987645"/>
    </row>
    <row r="987646" spans="1:22">
      <c r="A987646"/>
      <c r="B987646"/>
      <c r="C987646"/>
      <c r="D987646"/>
      <c r="E987646"/>
      <c r="F987646"/>
      <c r="G987646"/>
      <c r="H987646"/>
      <c r="I987646"/>
      <c r="J987646"/>
      <c r="K987646"/>
      <c r="L987646"/>
      <c r="M987646"/>
      <c r="N987646"/>
      <c r="O987646"/>
      <c r="P987646"/>
      <c r="Q987646"/>
      <c r="R987646"/>
      <c r="S987646"/>
      <c r="T987646"/>
      <c r="U987646"/>
      <c r="V987646"/>
    </row>
    <row r="987647" spans="1:22">
      <c r="A987647"/>
      <c r="B987647"/>
      <c r="C987647"/>
      <c r="D987647"/>
      <c r="E987647"/>
      <c r="F987647"/>
      <c r="G987647"/>
      <c r="H987647"/>
      <c r="I987647"/>
      <c r="J987647"/>
      <c r="K987647"/>
      <c r="L987647"/>
      <c r="M987647"/>
      <c r="N987647"/>
      <c r="O987647"/>
      <c r="P987647"/>
      <c r="Q987647"/>
      <c r="R987647"/>
      <c r="S987647"/>
      <c r="T987647"/>
      <c r="U987647"/>
      <c r="V987647"/>
    </row>
    <row r="987648" spans="1:22">
      <c r="A987648"/>
      <c r="B987648"/>
      <c r="C987648"/>
      <c r="D987648"/>
      <c r="E987648"/>
      <c r="F987648"/>
      <c r="G987648"/>
      <c r="H987648"/>
      <c r="I987648"/>
      <c r="J987648"/>
      <c r="K987648"/>
      <c r="L987648"/>
      <c r="M987648"/>
      <c r="N987648"/>
      <c r="O987648"/>
      <c r="P987648"/>
      <c r="Q987648"/>
      <c r="R987648"/>
      <c r="S987648"/>
      <c r="T987648"/>
      <c r="U987648"/>
      <c r="V987648"/>
    </row>
    <row r="987649" spans="1:22">
      <c r="A987649"/>
      <c r="B987649"/>
      <c r="C987649"/>
      <c r="D987649"/>
      <c r="E987649"/>
      <c r="F987649"/>
      <c r="G987649"/>
      <c r="H987649"/>
      <c r="I987649"/>
      <c r="J987649"/>
      <c r="K987649"/>
      <c r="L987649"/>
      <c r="M987649"/>
      <c r="N987649"/>
      <c r="O987649"/>
      <c r="P987649"/>
      <c r="Q987649"/>
      <c r="R987649"/>
      <c r="S987649"/>
      <c r="T987649"/>
      <c r="U987649"/>
      <c r="V987649"/>
    </row>
    <row r="987650" spans="1:22">
      <c r="A987650"/>
      <c r="B987650"/>
      <c r="C987650"/>
      <c r="D987650"/>
      <c r="E987650"/>
      <c r="F987650"/>
      <c r="G987650"/>
      <c r="H987650"/>
      <c r="I987650"/>
      <c r="J987650"/>
      <c r="K987650"/>
      <c r="L987650"/>
      <c r="M987650"/>
      <c r="N987650"/>
      <c r="O987650"/>
      <c r="P987650"/>
      <c r="Q987650"/>
      <c r="R987650"/>
      <c r="S987650"/>
      <c r="T987650"/>
      <c r="U987650"/>
      <c r="V987650"/>
    </row>
    <row r="987651" spans="1:22">
      <c r="A987651"/>
      <c r="B987651"/>
      <c r="C987651"/>
      <c r="D987651"/>
      <c r="E987651"/>
      <c r="F987651"/>
      <c r="G987651"/>
      <c r="H987651"/>
      <c r="I987651"/>
      <c r="J987651"/>
      <c r="K987651"/>
      <c r="L987651"/>
      <c r="M987651"/>
      <c r="N987651"/>
      <c r="O987651"/>
      <c r="P987651"/>
      <c r="Q987651"/>
      <c r="R987651"/>
      <c r="S987651"/>
      <c r="T987651"/>
      <c r="U987651"/>
      <c r="V987651"/>
    </row>
    <row r="987652" spans="1:22">
      <c r="A987652"/>
      <c r="B987652"/>
      <c r="C987652"/>
      <c r="D987652"/>
      <c r="E987652"/>
      <c r="F987652"/>
      <c r="G987652"/>
      <c r="H987652"/>
      <c r="I987652"/>
      <c r="J987652"/>
      <c r="K987652"/>
      <c r="L987652"/>
      <c r="M987652"/>
      <c r="N987652"/>
      <c r="O987652"/>
      <c r="P987652"/>
      <c r="Q987652"/>
      <c r="R987652"/>
      <c r="S987652"/>
      <c r="T987652"/>
      <c r="U987652"/>
      <c r="V987652"/>
    </row>
    <row r="987653" spans="1:22">
      <c r="A987653"/>
      <c r="B987653"/>
      <c r="C987653"/>
      <c r="D987653"/>
      <c r="E987653"/>
      <c r="F987653"/>
      <c r="G987653"/>
      <c r="H987653"/>
      <c r="I987653"/>
      <c r="J987653"/>
      <c r="K987653"/>
      <c r="L987653"/>
      <c r="M987653"/>
      <c r="N987653"/>
      <c r="O987653"/>
      <c r="P987653"/>
      <c r="Q987653"/>
      <c r="R987653"/>
      <c r="S987653"/>
      <c r="T987653"/>
      <c r="U987653"/>
      <c r="V987653"/>
    </row>
    <row r="987654" spans="1:22">
      <c r="A987654"/>
      <c r="B987654"/>
      <c r="C987654"/>
      <c r="D987654"/>
      <c r="E987654"/>
      <c r="F987654"/>
      <c r="G987654"/>
      <c r="H987654"/>
      <c r="I987654"/>
      <c r="J987654"/>
      <c r="K987654"/>
      <c r="L987654"/>
      <c r="M987654"/>
      <c r="N987654"/>
      <c r="O987654"/>
      <c r="P987654"/>
      <c r="Q987654"/>
      <c r="R987654"/>
      <c r="S987654"/>
      <c r="T987654"/>
      <c r="U987654"/>
      <c r="V987654"/>
    </row>
    <row r="987655" spans="1:22">
      <c r="A987655"/>
      <c r="B987655"/>
      <c r="C987655"/>
      <c r="D987655"/>
      <c r="E987655"/>
      <c r="F987655"/>
      <c r="G987655"/>
      <c r="H987655"/>
      <c r="I987655"/>
      <c r="J987655"/>
      <c r="K987655"/>
      <c r="L987655"/>
      <c r="M987655"/>
      <c r="N987655"/>
      <c r="O987655"/>
      <c r="P987655"/>
      <c r="Q987655"/>
      <c r="R987655"/>
      <c r="S987655"/>
      <c r="T987655"/>
      <c r="U987655"/>
      <c r="V987655"/>
    </row>
    <row r="987656" spans="1:22">
      <c r="A987656"/>
      <c r="B987656"/>
      <c r="C987656"/>
      <c r="D987656"/>
      <c r="E987656"/>
      <c r="F987656"/>
      <c r="G987656"/>
      <c r="H987656"/>
      <c r="I987656"/>
      <c r="J987656"/>
      <c r="K987656"/>
      <c r="L987656"/>
      <c r="M987656"/>
      <c r="N987656"/>
      <c r="O987656"/>
      <c r="P987656"/>
      <c r="Q987656"/>
      <c r="R987656"/>
      <c r="S987656"/>
      <c r="T987656"/>
      <c r="U987656"/>
      <c r="V987656"/>
    </row>
    <row r="987657" spans="1:22">
      <c r="A987657"/>
      <c r="B987657"/>
      <c r="C987657"/>
      <c r="D987657"/>
      <c r="E987657"/>
      <c r="F987657"/>
      <c r="G987657"/>
      <c r="H987657"/>
      <c r="I987657"/>
      <c r="J987657"/>
      <c r="K987657"/>
      <c r="L987657"/>
      <c r="M987657"/>
      <c r="N987657"/>
      <c r="O987657"/>
      <c r="P987657"/>
      <c r="Q987657"/>
      <c r="R987657"/>
      <c r="S987657"/>
      <c r="T987657"/>
      <c r="U987657"/>
      <c r="V987657"/>
    </row>
    <row r="987658" spans="1:22">
      <c r="A987658"/>
      <c r="B987658"/>
      <c r="C987658"/>
      <c r="D987658"/>
      <c r="E987658"/>
      <c r="F987658"/>
      <c r="G987658"/>
      <c r="H987658"/>
      <c r="I987658"/>
      <c r="J987658"/>
      <c r="K987658"/>
      <c r="L987658"/>
      <c r="M987658"/>
      <c r="N987658"/>
      <c r="O987658"/>
      <c r="P987658"/>
      <c r="Q987658"/>
      <c r="R987658"/>
      <c r="S987658"/>
      <c r="T987658"/>
      <c r="U987658"/>
      <c r="V987658"/>
    </row>
    <row r="987659" spans="1:22">
      <c r="A987659"/>
      <c r="B987659"/>
      <c r="C987659"/>
      <c r="D987659"/>
      <c r="E987659"/>
      <c r="F987659"/>
      <c r="G987659"/>
      <c r="H987659"/>
      <c r="I987659"/>
      <c r="J987659"/>
      <c r="K987659"/>
      <c r="L987659"/>
      <c r="M987659"/>
      <c r="N987659"/>
      <c r="O987659"/>
      <c r="P987659"/>
      <c r="Q987659"/>
      <c r="R987659"/>
      <c r="S987659"/>
      <c r="T987659"/>
      <c r="U987659"/>
      <c r="V987659"/>
    </row>
    <row r="987660" spans="1:22">
      <c r="A987660"/>
      <c r="B987660"/>
      <c r="C987660"/>
      <c r="D987660"/>
      <c r="E987660"/>
      <c r="F987660"/>
      <c r="G987660"/>
      <c r="H987660"/>
      <c r="I987660"/>
      <c r="J987660"/>
      <c r="K987660"/>
      <c r="L987660"/>
      <c r="M987660"/>
      <c r="N987660"/>
      <c r="O987660"/>
      <c r="P987660"/>
      <c r="Q987660"/>
      <c r="R987660"/>
      <c r="S987660"/>
      <c r="T987660"/>
      <c r="U987660"/>
      <c r="V987660"/>
    </row>
    <row r="987661" spans="1:22">
      <c r="A987661"/>
      <c r="B987661"/>
      <c r="C987661"/>
      <c r="D987661"/>
      <c r="E987661"/>
      <c r="F987661"/>
      <c r="G987661"/>
      <c r="H987661"/>
      <c r="I987661"/>
      <c r="J987661"/>
      <c r="K987661"/>
      <c r="L987661"/>
      <c r="M987661"/>
      <c r="N987661"/>
      <c r="O987661"/>
      <c r="P987661"/>
      <c r="Q987661"/>
      <c r="R987661"/>
      <c r="S987661"/>
      <c r="T987661"/>
      <c r="U987661"/>
      <c r="V987661"/>
    </row>
    <row r="987662" spans="1:22">
      <c r="A987662"/>
      <c r="B987662"/>
      <c r="C987662"/>
      <c r="D987662"/>
      <c r="E987662"/>
      <c r="F987662"/>
      <c r="G987662"/>
      <c r="H987662"/>
      <c r="I987662"/>
      <c r="J987662"/>
      <c r="K987662"/>
      <c r="L987662"/>
      <c r="M987662"/>
      <c r="N987662"/>
      <c r="O987662"/>
      <c r="P987662"/>
      <c r="Q987662"/>
      <c r="R987662"/>
      <c r="S987662"/>
      <c r="T987662"/>
      <c r="U987662"/>
      <c r="V987662"/>
    </row>
    <row r="987663" spans="1:22">
      <c r="A987663"/>
      <c r="B987663"/>
      <c r="C987663"/>
      <c r="D987663"/>
      <c r="E987663"/>
      <c r="F987663"/>
      <c r="G987663"/>
      <c r="H987663"/>
      <c r="I987663"/>
      <c r="J987663"/>
      <c r="K987663"/>
      <c r="L987663"/>
      <c r="M987663"/>
      <c r="N987663"/>
      <c r="O987663"/>
      <c r="P987663"/>
      <c r="Q987663"/>
      <c r="R987663"/>
      <c r="S987663"/>
      <c r="T987663"/>
      <c r="U987663"/>
      <c r="V987663"/>
    </row>
    <row r="987664" spans="1:22">
      <c r="A987664"/>
      <c r="B987664"/>
      <c r="C987664"/>
      <c r="D987664"/>
      <c r="E987664"/>
      <c r="F987664"/>
      <c r="G987664"/>
      <c r="H987664"/>
      <c r="I987664"/>
      <c r="J987664"/>
      <c r="K987664"/>
      <c r="L987664"/>
      <c r="M987664"/>
      <c r="N987664"/>
      <c r="O987664"/>
      <c r="P987664"/>
      <c r="Q987664"/>
      <c r="R987664"/>
      <c r="S987664"/>
      <c r="T987664"/>
      <c r="U987664"/>
      <c r="V987664"/>
    </row>
    <row r="987665" spans="1:22">
      <c r="A987665"/>
      <c r="B987665"/>
      <c r="C987665"/>
      <c r="D987665"/>
      <c r="E987665"/>
      <c r="F987665"/>
      <c r="G987665"/>
      <c r="H987665"/>
      <c r="I987665"/>
      <c r="J987665"/>
      <c r="K987665"/>
      <c r="L987665"/>
      <c r="M987665"/>
      <c r="N987665"/>
      <c r="O987665"/>
      <c r="P987665"/>
      <c r="Q987665"/>
      <c r="R987665"/>
      <c r="S987665"/>
      <c r="T987665"/>
      <c r="U987665"/>
      <c r="V987665"/>
    </row>
    <row r="987666" spans="1:22">
      <c r="A987666"/>
      <c r="B987666"/>
      <c r="C987666"/>
      <c r="D987666"/>
      <c r="E987666"/>
      <c r="F987666"/>
      <c r="G987666"/>
      <c r="H987666"/>
      <c r="I987666"/>
      <c r="J987666"/>
      <c r="K987666"/>
      <c r="L987666"/>
      <c r="M987666"/>
      <c r="N987666"/>
      <c r="O987666"/>
      <c r="P987666"/>
      <c r="Q987666"/>
      <c r="R987666"/>
      <c r="S987666"/>
      <c r="T987666"/>
      <c r="U987666"/>
      <c r="V987666"/>
    </row>
    <row r="987667" spans="1:22">
      <c r="A987667"/>
      <c r="B987667"/>
      <c r="C987667"/>
      <c r="D987667"/>
      <c r="E987667"/>
      <c r="F987667"/>
      <c r="G987667"/>
      <c r="H987667"/>
      <c r="I987667"/>
      <c r="J987667"/>
      <c r="K987667"/>
      <c r="L987667"/>
      <c r="M987667"/>
      <c r="N987667"/>
      <c r="O987667"/>
      <c r="P987667"/>
      <c r="Q987667"/>
      <c r="R987667"/>
      <c r="S987667"/>
      <c r="T987667"/>
      <c r="U987667"/>
      <c r="V987667"/>
    </row>
    <row r="987668" spans="1:22">
      <c r="A987668"/>
      <c r="B987668"/>
      <c r="C987668"/>
      <c r="D987668"/>
      <c r="E987668"/>
      <c r="F987668"/>
      <c r="G987668"/>
      <c r="H987668"/>
      <c r="I987668"/>
      <c r="J987668"/>
      <c r="K987668"/>
      <c r="L987668"/>
      <c r="M987668"/>
      <c r="N987668"/>
      <c r="O987668"/>
      <c r="P987668"/>
      <c r="Q987668"/>
      <c r="R987668"/>
      <c r="S987668"/>
      <c r="T987668"/>
      <c r="U987668"/>
      <c r="V987668"/>
    </row>
    <row r="987669" spans="1:22">
      <c r="A987669"/>
      <c r="B987669"/>
      <c r="C987669"/>
      <c r="D987669"/>
      <c r="E987669"/>
      <c r="F987669"/>
      <c r="G987669"/>
      <c r="H987669"/>
      <c r="I987669"/>
      <c r="J987669"/>
      <c r="K987669"/>
      <c r="L987669"/>
      <c r="M987669"/>
      <c r="N987669"/>
      <c r="O987669"/>
      <c r="P987669"/>
      <c r="Q987669"/>
      <c r="R987669"/>
      <c r="S987669"/>
      <c r="T987669"/>
      <c r="U987669"/>
      <c r="V987669"/>
    </row>
    <row r="987670" spans="1:22">
      <c r="A987670"/>
      <c r="B987670"/>
      <c r="C987670"/>
      <c r="D987670"/>
      <c r="E987670"/>
      <c r="F987670"/>
      <c r="G987670"/>
      <c r="H987670"/>
      <c r="I987670"/>
      <c r="J987670"/>
      <c r="K987670"/>
      <c r="L987670"/>
      <c r="M987670"/>
      <c r="N987670"/>
      <c r="O987670"/>
      <c r="P987670"/>
      <c r="Q987670"/>
      <c r="R987670"/>
      <c r="S987670"/>
      <c r="T987670"/>
      <c r="U987670"/>
      <c r="V987670"/>
    </row>
    <row r="987671" spans="1:22">
      <c r="A987671"/>
      <c r="B987671"/>
      <c r="C987671"/>
      <c r="D987671"/>
      <c r="E987671"/>
      <c r="F987671"/>
      <c r="G987671"/>
      <c r="H987671"/>
      <c r="I987671"/>
      <c r="J987671"/>
      <c r="K987671"/>
      <c r="L987671"/>
      <c r="M987671"/>
      <c r="N987671"/>
      <c r="O987671"/>
      <c r="P987671"/>
      <c r="Q987671"/>
      <c r="R987671"/>
      <c r="S987671"/>
      <c r="T987671"/>
      <c r="U987671"/>
      <c r="V987671"/>
    </row>
    <row r="987672" spans="1:22">
      <c r="A987672"/>
      <c r="B987672"/>
      <c r="C987672"/>
      <c r="D987672"/>
      <c r="E987672"/>
      <c r="F987672"/>
      <c r="G987672"/>
      <c r="H987672"/>
      <c r="I987672"/>
      <c r="J987672"/>
      <c r="K987672"/>
      <c r="L987672"/>
      <c r="M987672"/>
      <c r="N987672"/>
      <c r="O987672"/>
      <c r="P987672"/>
      <c r="Q987672"/>
      <c r="R987672"/>
      <c r="S987672"/>
      <c r="T987672"/>
      <c r="U987672"/>
      <c r="V987672"/>
    </row>
    <row r="987673" spans="1:22">
      <c r="A987673"/>
      <c r="B987673"/>
      <c r="C987673"/>
      <c r="D987673"/>
      <c r="E987673"/>
      <c r="F987673"/>
      <c r="G987673"/>
      <c r="H987673"/>
      <c r="I987673"/>
      <c r="J987673"/>
      <c r="K987673"/>
      <c r="L987673"/>
      <c r="M987673"/>
      <c r="N987673"/>
      <c r="O987673"/>
      <c r="P987673"/>
      <c r="Q987673"/>
      <c r="R987673"/>
      <c r="S987673"/>
      <c r="T987673"/>
      <c r="U987673"/>
      <c r="V987673"/>
    </row>
    <row r="987674" spans="1:22">
      <c r="A987674"/>
      <c r="B987674"/>
      <c r="C987674"/>
      <c r="D987674"/>
      <c r="E987674"/>
      <c r="F987674"/>
      <c r="G987674"/>
      <c r="H987674"/>
      <c r="I987674"/>
      <c r="J987674"/>
      <c r="K987674"/>
      <c r="L987674"/>
      <c r="M987674"/>
      <c r="N987674"/>
      <c r="O987674"/>
      <c r="P987674"/>
      <c r="Q987674"/>
      <c r="R987674"/>
      <c r="S987674"/>
      <c r="T987674"/>
      <c r="U987674"/>
      <c r="V987674"/>
    </row>
    <row r="987675" spans="1:22">
      <c r="A987675"/>
      <c r="B987675"/>
      <c r="C987675"/>
      <c r="D987675"/>
      <c r="E987675"/>
      <c r="F987675"/>
      <c r="G987675"/>
      <c r="H987675"/>
      <c r="I987675"/>
      <c r="J987675"/>
      <c r="K987675"/>
      <c r="L987675"/>
      <c r="M987675"/>
      <c r="N987675"/>
      <c r="O987675"/>
      <c r="P987675"/>
      <c r="Q987675"/>
      <c r="R987675"/>
      <c r="S987675"/>
      <c r="T987675"/>
      <c r="U987675"/>
      <c r="V987675"/>
    </row>
    <row r="987676" spans="1:22">
      <c r="A987676"/>
      <c r="B987676"/>
      <c r="C987676"/>
      <c r="D987676"/>
      <c r="E987676"/>
      <c r="F987676"/>
      <c r="G987676"/>
      <c r="H987676"/>
      <c r="I987676"/>
      <c r="J987676"/>
      <c r="K987676"/>
      <c r="L987676"/>
      <c r="M987676"/>
      <c r="N987676"/>
      <c r="O987676"/>
      <c r="P987676"/>
      <c r="Q987676"/>
      <c r="R987676"/>
      <c r="S987676"/>
      <c r="T987676"/>
      <c r="U987676"/>
      <c r="V987676"/>
    </row>
    <row r="987677" spans="1:22">
      <c r="A987677"/>
      <c r="B987677"/>
      <c r="C987677"/>
      <c r="D987677"/>
      <c r="E987677"/>
      <c r="F987677"/>
      <c r="G987677"/>
      <c r="H987677"/>
      <c r="I987677"/>
      <c r="J987677"/>
      <c r="K987677"/>
      <c r="L987677"/>
      <c r="M987677"/>
      <c r="N987677"/>
      <c r="O987677"/>
      <c r="P987677"/>
      <c r="Q987677"/>
      <c r="R987677"/>
      <c r="S987677"/>
      <c r="T987677"/>
      <c r="U987677"/>
      <c r="V987677"/>
    </row>
    <row r="987678" spans="1:22">
      <c r="A987678"/>
      <c r="B987678"/>
      <c r="C987678"/>
      <c r="D987678"/>
      <c r="E987678"/>
      <c r="F987678"/>
      <c r="G987678"/>
      <c r="H987678"/>
      <c r="I987678"/>
      <c r="J987678"/>
      <c r="K987678"/>
      <c r="L987678"/>
      <c r="M987678"/>
      <c r="N987678"/>
      <c r="O987678"/>
      <c r="P987678"/>
      <c r="Q987678"/>
      <c r="R987678"/>
      <c r="S987678"/>
      <c r="T987678"/>
      <c r="U987678"/>
      <c r="V987678"/>
    </row>
    <row r="987679" spans="1:22">
      <c r="A987679"/>
      <c r="B987679"/>
      <c r="C987679"/>
      <c r="D987679"/>
      <c r="E987679"/>
      <c r="F987679"/>
      <c r="G987679"/>
      <c r="H987679"/>
      <c r="I987679"/>
      <c r="J987679"/>
      <c r="K987679"/>
      <c r="L987679"/>
      <c r="M987679"/>
      <c r="N987679"/>
      <c r="O987679"/>
      <c r="P987679"/>
      <c r="Q987679"/>
      <c r="R987679"/>
      <c r="S987679"/>
      <c r="T987679"/>
      <c r="U987679"/>
      <c r="V987679"/>
    </row>
    <row r="987680" spans="1:22">
      <c r="A987680"/>
      <c r="B987680"/>
      <c r="C987680"/>
      <c r="D987680"/>
      <c r="E987680"/>
      <c r="F987680"/>
      <c r="G987680"/>
      <c r="H987680"/>
      <c r="I987680"/>
      <c r="J987680"/>
      <c r="K987680"/>
      <c r="L987680"/>
      <c r="M987680"/>
      <c r="N987680"/>
      <c r="O987680"/>
      <c r="P987680"/>
      <c r="Q987680"/>
      <c r="R987680"/>
      <c r="S987680"/>
      <c r="T987680"/>
      <c r="U987680"/>
      <c r="V987680"/>
    </row>
    <row r="987681" spans="1:22">
      <c r="A987681"/>
      <c r="B987681"/>
      <c r="C987681"/>
      <c r="D987681"/>
      <c r="E987681"/>
      <c r="F987681"/>
      <c r="G987681"/>
      <c r="H987681"/>
      <c r="I987681"/>
      <c r="J987681"/>
      <c r="K987681"/>
      <c r="L987681"/>
      <c r="M987681"/>
      <c r="N987681"/>
      <c r="O987681"/>
      <c r="P987681"/>
      <c r="Q987681"/>
      <c r="R987681"/>
      <c r="S987681"/>
      <c r="T987681"/>
      <c r="U987681"/>
      <c r="V987681"/>
    </row>
    <row r="987682" spans="1:22">
      <c r="A987682"/>
      <c r="B987682"/>
      <c r="C987682"/>
      <c r="D987682"/>
      <c r="E987682"/>
      <c r="F987682"/>
      <c r="G987682"/>
      <c r="H987682"/>
      <c r="I987682"/>
      <c r="J987682"/>
      <c r="K987682"/>
      <c r="L987682"/>
      <c r="M987682"/>
      <c r="N987682"/>
      <c r="O987682"/>
      <c r="P987682"/>
      <c r="Q987682"/>
      <c r="R987682"/>
      <c r="S987682"/>
      <c r="T987682"/>
      <c r="U987682"/>
      <c r="V987682"/>
    </row>
    <row r="987683" spans="1:22">
      <c r="A987683"/>
      <c r="B987683"/>
      <c r="C987683"/>
      <c r="D987683"/>
      <c r="E987683"/>
      <c r="F987683"/>
      <c r="G987683"/>
      <c r="H987683"/>
      <c r="I987683"/>
      <c r="J987683"/>
      <c r="K987683"/>
      <c r="L987683"/>
      <c r="M987683"/>
      <c r="N987683"/>
      <c r="O987683"/>
      <c r="P987683"/>
      <c r="Q987683"/>
      <c r="R987683"/>
      <c r="S987683"/>
      <c r="T987683"/>
      <c r="U987683"/>
      <c r="V987683"/>
    </row>
    <row r="987684" spans="1:22">
      <c r="A987684"/>
      <c r="B987684"/>
      <c r="C987684"/>
      <c r="D987684"/>
      <c r="E987684"/>
      <c r="F987684"/>
      <c r="G987684"/>
      <c r="H987684"/>
      <c r="I987684"/>
      <c r="J987684"/>
      <c r="K987684"/>
      <c r="L987684"/>
      <c r="M987684"/>
      <c r="N987684"/>
      <c r="O987684"/>
      <c r="P987684"/>
      <c r="Q987684"/>
      <c r="R987684"/>
      <c r="S987684"/>
      <c r="T987684"/>
      <c r="U987684"/>
      <c r="V987684"/>
    </row>
    <row r="987685" spans="1:22">
      <c r="A987685"/>
      <c r="B987685"/>
      <c r="C987685"/>
      <c r="D987685"/>
      <c r="E987685"/>
      <c r="F987685"/>
      <c r="G987685"/>
      <c r="H987685"/>
      <c r="I987685"/>
      <c r="J987685"/>
      <c r="K987685"/>
      <c r="L987685"/>
      <c r="M987685"/>
      <c r="N987685"/>
      <c r="O987685"/>
      <c r="P987685"/>
      <c r="Q987685"/>
      <c r="R987685"/>
      <c r="S987685"/>
      <c r="T987685"/>
      <c r="U987685"/>
      <c r="V987685"/>
    </row>
    <row r="987686" spans="1:22">
      <c r="A987686"/>
      <c r="B987686"/>
      <c r="C987686"/>
      <c r="D987686"/>
      <c r="E987686"/>
      <c r="F987686"/>
      <c r="G987686"/>
      <c r="H987686"/>
      <c r="I987686"/>
      <c r="J987686"/>
      <c r="K987686"/>
      <c r="L987686"/>
      <c r="M987686"/>
      <c r="N987686"/>
      <c r="O987686"/>
      <c r="P987686"/>
      <c r="Q987686"/>
      <c r="R987686"/>
      <c r="S987686"/>
      <c r="T987686"/>
      <c r="U987686"/>
      <c r="V987686"/>
    </row>
    <row r="987687" spans="1:22">
      <c r="A987687"/>
      <c r="B987687"/>
      <c r="C987687"/>
      <c r="D987687"/>
      <c r="E987687"/>
      <c r="F987687"/>
      <c r="G987687"/>
      <c r="H987687"/>
      <c r="I987687"/>
      <c r="J987687"/>
      <c r="K987687"/>
      <c r="L987687"/>
      <c r="M987687"/>
      <c r="N987687"/>
      <c r="O987687"/>
      <c r="P987687"/>
      <c r="Q987687"/>
      <c r="R987687"/>
      <c r="S987687"/>
      <c r="T987687"/>
      <c r="U987687"/>
      <c r="V987687"/>
    </row>
    <row r="987688" spans="1:22">
      <c r="A987688"/>
      <c r="B987688"/>
      <c r="C987688"/>
      <c r="D987688"/>
      <c r="E987688"/>
      <c r="F987688"/>
      <c r="G987688"/>
      <c r="H987688"/>
      <c r="I987688"/>
      <c r="J987688"/>
      <c r="K987688"/>
      <c r="L987688"/>
      <c r="M987688"/>
      <c r="N987688"/>
      <c r="O987688"/>
      <c r="P987688"/>
      <c r="Q987688"/>
      <c r="R987688"/>
      <c r="S987688"/>
      <c r="T987688"/>
      <c r="U987688"/>
      <c r="V987688"/>
    </row>
    <row r="987689" spans="1:22">
      <c r="A987689"/>
      <c r="B987689"/>
      <c r="C987689"/>
      <c r="D987689"/>
      <c r="E987689"/>
      <c r="F987689"/>
      <c r="G987689"/>
      <c r="H987689"/>
      <c r="I987689"/>
      <c r="J987689"/>
      <c r="K987689"/>
      <c r="L987689"/>
      <c r="M987689"/>
      <c r="N987689"/>
      <c r="O987689"/>
      <c r="P987689"/>
      <c r="Q987689"/>
      <c r="R987689"/>
      <c r="S987689"/>
      <c r="T987689"/>
      <c r="U987689"/>
      <c r="V987689"/>
    </row>
    <row r="987690" spans="1:22">
      <c r="A987690"/>
      <c r="B987690"/>
      <c r="C987690"/>
      <c r="D987690"/>
      <c r="E987690"/>
      <c r="F987690"/>
      <c r="G987690"/>
      <c r="H987690"/>
      <c r="I987690"/>
      <c r="J987690"/>
      <c r="K987690"/>
      <c r="L987690"/>
      <c r="M987690"/>
      <c r="N987690"/>
      <c r="O987690"/>
      <c r="P987690"/>
      <c r="Q987690"/>
      <c r="R987690"/>
      <c r="S987690"/>
      <c r="T987690"/>
      <c r="U987690"/>
      <c r="V987690"/>
    </row>
    <row r="987691" spans="1:22">
      <c r="A987691"/>
      <c r="B987691"/>
      <c r="C987691"/>
      <c r="D987691"/>
      <c r="E987691"/>
      <c r="F987691"/>
      <c r="G987691"/>
      <c r="H987691"/>
      <c r="I987691"/>
      <c r="J987691"/>
      <c r="K987691"/>
      <c r="L987691"/>
      <c r="M987691"/>
      <c r="N987691"/>
      <c r="O987691"/>
      <c r="P987691"/>
      <c r="Q987691"/>
      <c r="R987691"/>
      <c r="S987691"/>
      <c r="T987691"/>
      <c r="U987691"/>
      <c r="V987691"/>
    </row>
    <row r="987692" spans="1:22">
      <c r="A987692"/>
      <c r="B987692"/>
      <c r="C987692"/>
      <c r="D987692"/>
      <c r="E987692"/>
      <c r="F987692"/>
      <c r="G987692"/>
      <c r="H987692"/>
      <c r="I987692"/>
      <c r="J987692"/>
      <c r="K987692"/>
      <c r="L987692"/>
      <c r="M987692"/>
      <c r="N987692"/>
      <c r="O987692"/>
      <c r="P987692"/>
      <c r="Q987692"/>
      <c r="R987692"/>
      <c r="S987692"/>
      <c r="T987692"/>
      <c r="U987692"/>
      <c r="V987692"/>
    </row>
    <row r="987693" spans="1:22">
      <c r="A987693"/>
      <c r="B987693"/>
      <c r="C987693"/>
      <c r="D987693"/>
      <c r="E987693"/>
      <c r="F987693"/>
      <c r="G987693"/>
      <c r="H987693"/>
      <c r="I987693"/>
      <c r="J987693"/>
      <c r="K987693"/>
      <c r="L987693"/>
      <c r="M987693"/>
      <c r="N987693"/>
      <c r="O987693"/>
      <c r="P987693"/>
      <c r="Q987693"/>
      <c r="R987693"/>
      <c r="S987693"/>
      <c r="T987693"/>
      <c r="U987693"/>
      <c r="V987693"/>
    </row>
    <row r="987694" spans="1:22">
      <c r="A987694"/>
      <c r="B987694"/>
      <c r="C987694"/>
      <c r="D987694"/>
      <c r="E987694"/>
      <c r="F987694"/>
      <c r="G987694"/>
      <c r="H987694"/>
      <c r="I987694"/>
      <c r="J987694"/>
      <c r="K987694"/>
      <c r="L987694"/>
      <c r="M987694"/>
      <c r="N987694"/>
      <c r="O987694"/>
      <c r="P987694"/>
      <c r="Q987694"/>
      <c r="R987694"/>
      <c r="S987694"/>
      <c r="T987694"/>
      <c r="U987694"/>
      <c r="V987694"/>
    </row>
    <row r="987695" spans="1:22">
      <c r="A987695"/>
      <c r="B987695"/>
      <c r="C987695"/>
      <c r="D987695"/>
      <c r="E987695"/>
      <c r="F987695"/>
      <c r="G987695"/>
      <c r="H987695"/>
      <c r="I987695"/>
      <c r="J987695"/>
      <c r="K987695"/>
      <c r="L987695"/>
      <c r="M987695"/>
      <c r="N987695"/>
      <c r="O987695"/>
      <c r="P987695"/>
      <c r="Q987695"/>
      <c r="R987695"/>
      <c r="S987695"/>
      <c r="T987695"/>
      <c r="U987695"/>
      <c r="V987695"/>
    </row>
    <row r="987696" spans="1:22">
      <c r="A987696"/>
      <c r="B987696"/>
      <c r="C987696"/>
      <c r="D987696"/>
      <c r="E987696"/>
      <c r="F987696"/>
      <c r="G987696"/>
      <c r="H987696"/>
      <c r="I987696"/>
      <c r="J987696"/>
      <c r="K987696"/>
      <c r="L987696"/>
      <c r="M987696"/>
      <c r="N987696"/>
      <c r="O987696"/>
      <c r="P987696"/>
      <c r="Q987696"/>
      <c r="R987696"/>
      <c r="S987696"/>
      <c r="T987696"/>
      <c r="U987696"/>
      <c r="V987696"/>
    </row>
    <row r="987697" spans="1:22">
      <c r="A987697"/>
      <c r="B987697"/>
      <c r="C987697"/>
      <c r="D987697"/>
      <c r="E987697"/>
      <c r="F987697"/>
      <c r="G987697"/>
      <c r="H987697"/>
      <c r="I987697"/>
      <c r="J987697"/>
      <c r="K987697"/>
      <c r="L987697"/>
      <c r="M987697"/>
      <c r="N987697"/>
      <c r="O987697"/>
      <c r="P987697"/>
      <c r="Q987697"/>
      <c r="R987697"/>
      <c r="S987697"/>
      <c r="T987697"/>
      <c r="U987697"/>
      <c r="V987697"/>
    </row>
    <row r="987698" spans="1:22">
      <c r="A987698"/>
      <c r="B987698"/>
      <c r="C987698"/>
      <c r="D987698"/>
      <c r="E987698"/>
      <c r="F987698"/>
      <c r="G987698"/>
      <c r="H987698"/>
      <c r="I987698"/>
      <c r="J987698"/>
      <c r="K987698"/>
      <c r="L987698"/>
      <c r="M987698"/>
      <c r="N987698"/>
      <c r="O987698"/>
      <c r="P987698"/>
      <c r="Q987698"/>
      <c r="R987698"/>
      <c r="S987698"/>
      <c r="T987698"/>
      <c r="U987698"/>
      <c r="V987698"/>
    </row>
    <row r="987699" spans="1:22">
      <c r="A987699"/>
      <c r="B987699"/>
      <c r="C987699"/>
      <c r="D987699"/>
      <c r="E987699"/>
      <c r="F987699"/>
      <c r="G987699"/>
      <c r="H987699"/>
      <c r="I987699"/>
      <c r="J987699"/>
      <c r="K987699"/>
      <c r="L987699"/>
      <c r="M987699"/>
      <c r="N987699"/>
      <c r="O987699"/>
      <c r="P987699"/>
      <c r="Q987699"/>
      <c r="R987699"/>
      <c r="S987699"/>
      <c r="T987699"/>
      <c r="U987699"/>
      <c r="V987699"/>
    </row>
    <row r="987700" spans="1:22">
      <c r="A987700"/>
      <c r="B987700"/>
      <c r="C987700"/>
      <c r="D987700"/>
      <c r="E987700"/>
      <c r="F987700"/>
      <c r="G987700"/>
      <c r="H987700"/>
      <c r="I987700"/>
      <c r="J987700"/>
      <c r="K987700"/>
      <c r="L987700"/>
      <c r="M987700"/>
      <c r="N987700"/>
      <c r="O987700"/>
      <c r="P987700"/>
      <c r="Q987700"/>
      <c r="R987700"/>
      <c r="S987700"/>
      <c r="T987700"/>
      <c r="U987700"/>
      <c r="V987700"/>
    </row>
    <row r="987701" spans="1:22">
      <c r="A987701"/>
      <c r="B987701"/>
      <c r="C987701"/>
      <c r="D987701"/>
      <c r="E987701"/>
      <c r="F987701"/>
      <c r="G987701"/>
      <c r="H987701"/>
      <c r="I987701"/>
      <c r="J987701"/>
      <c r="K987701"/>
      <c r="L987701"/>
      <c r="M987701"/>
      <c r="N987701"/>
      <c r="O987701"/>
      <c r="P987701"/>
      <c r="Q987701"/>
      <c r="R987701"/>
      <c r="S987701"/>
      <c r="T987701"/>
      <c r="U987701"/>
      <c r="V987701"/>
    </row>
    <row r="987702" spans="1:22">
      <c r="A987702"/>
      <c r="B987702"/>
      <c r="C987702"/>
      <c r="D987702"/>
      <c r="E987702"/>
      <c r="F987702"/>
      <c r="G987702"/>
      <c r="H987702"/>
      <c r="I987702"/>
      <c r="J987702"/>
      <c r="K987702"/>
      <c r="L987702"/>
      <c r="M987702"/>
      <c r="N987702"/>
      <c r="O987702"/>
      <c r="P987702"/>
      <c r="Q987702"/>
      <c r="R987702"/>
      <c r="S987702"/>
      <c r="T987702"/>
      <c r="U987702"/>
      <c r="V987702"/>
    </row>
    <row r="987703" spans="1:22">
      <c r="A987703"/>
      <c r="B987703"/>
      <c r="C987703"/>
      <c r="D987703"/>
      <c r="E987703"/>
      <c r="F987703"/>
      <c r="G987703"/>
      <c r="H987703"/>
      <c r="I987703"/>
      <c r="J987703"/>
      <c r="K987703"/>
      <c r="L987703"/>
      <c r="M987703"/>
      <c r="N987703"/>
      <c r="O987703"/>
      <c r="P987703"/>
      <c r="Q987703"/>
      <c r="R987703"/>
      <c r="S987703"/>
      <c r="T987703"/>
      <c r="U987703"/>
      <c r="V987703"/>
    </row>
    <row r="987704" spans="1:22">
      <c r="A987704"/>
      <c r="B987704"/>
      <c r="C987704"/>
      <c r="D987704"/>
      <c r="E987704"/>
      <c r="F987704"/>
      <c r="G987704"/>
      <c r="H987704"/>
      <c r="I987704"/>
      <c r="J987704"/>
      <c r="K987704"/>
      <c r="L987704"/>
      <c r="M987704"/>
      <c r="N987704"/>
      <c r="O987704"/>
      <c r="P987704"/>
      <c r="Q987704"/>
      <c r="R987704"/>
      <c r="S987704"/>
      <c r="T987704"/>
      <c r="U987704"/>
      <c r="V987704"/>
    </row>
    <row r="987705" spans="1:22">
      <c r="A987705"/>
      <c r="B987705"/>
      <c r="C987705"/>
      <c r="D987705"/>
      <c r="E987705"/>
      <c r="F987705"/>
      <c r="G987705"/>
      <c r="H987705"/>
      <c r="I987705"/>
      <c r="J987705"/>
      <c r="K987705"/>
      <c r="L987705"/>
      <c r="M987705"/>
      <c r="N987705"/>
      <c r="O987705"/>
      <c r="P987705"/>
      <c r="Q987705"/>
      <c r="R987705"/>
      <c r="S987705"/>
      <c r="T987705"/>
      <c r="U987705"/>
      <c r="V987705"/>
    </row>
    <row r="987706" spans="1:22">
      <c r="A987706"/>
      <c r="B987706"/>
      <c r="C987706"/>
      <c r="D987706"/>
      <c r="E987706"/>
      <c r="F987706"/>
      <c r="G987706"/>
      <c r="H987706"/>
      <c r="I987706"/>
      <c r="J987706"/>
      <c r="K987706"/>
      <c r="L987706"/>
      <c r="M987706"/>
      <c r="N987706"/>
      <c r="O987706"/>
      <c r="P987706"/>
      <c r="Q987706"/>
      <c r="R987706"/>
      <c r="S987706"/>
      <c r="T987706"/>
      <c r="U987706"/>
      <c r="V987706"/>
    </row>
    <row r="987707" spans="1:22">
      <c r="A987707"/>
      <c r="B987707"/>
      <c r="C987707"/>
      <c r="D987707"/>
      <c r="E987707"/>
      <c r="F987707"/>
      <c r="G987707"/>
      <c r="H987707"/>
      <c r="I987707"/>
      <c r="J987707"/>
      <c r="K987707"/>
      <c r="L987707"/>
      <c r="M987707"/>
      <c r="N987707"/>
      <c r="O987707"/>
      <c r="P987707"/>
      <c r="Q987707"/>
      <c r="R987707"/>
      <c r="S987707"/>
      <c r="T987707"/>
      <c r="U987707"/>
      <c r="V987707"/>
    </row>
    <row r="987708" spans="1:22">
      <c r="A987708"/>
      <c r="B987708"/>
      <c r="C987708"/>
      <c r="D987708"/>
      <c r="E987708"/>
      <c r="F987708"/>
      <c r="G987708"/>
      <c r="H987708"/>
      <c r="I987708"/>
      <c r="J987708"/>
      <c r="K987708"/>
      <c r="L987708"/>
      <c r="M987708"/>
      <c r="N987708"/>
      <c r="O987708"/>
      <c r="P987708"/>
      <c r="Q987708"/>
      <c r="R987708"/>
      <c r="S987708"/>
      <c r="T987708"/>
      <c r="U987708"/>
      <c r="V987708"/>
    </row>
    <row r="987709" spans="1:22">
      <c r="A987709"/>
      <c r="B987709"/>
      <c r="C987709"/>
      <c r="D987709"/>
      <c r="E987709"/>
      <c r="F987709"/>
      <c r="G987709"/>
      <c r="H987709"/>
      <c r="I987709"/>
      <c r="J987709"/>
      <c r="K987709"/>
      <c r="L987709"/>
      <c r="M987709"/>
      <c r="N987709"/>
      <c r="O987709"/>
      <c r="P987709"/>
      <c r="Q987709"/>
      <c r="R987709"/>
      <c r="S987709"/>
      <c r="T987709"/>
      <c r="U987709"/>
      <c r="V987709"/>
    </row>
    <row r="987710" spans="1:22">
      <c r="A987710"/>
      <c r="B987710"/>
      <c r="C987710"/>
      <c r="D987710"/>
      <c r="E987710"/>
      <c r="F987710"/>
      <c r="G987710"/>
      <c r="H987710"/>
      <c r="I987710"/>
      <c r="J987710"/>
      <c r="K987710"/>
      <c r="L987710"/>
      <c r="M987710"/>
      <c r="N987710"/>
      <c r="O987710"/>
      <c r="P987710"/>
      <c r="Q987710"/>
      <c r="R987710"/>
      <c r="S987710"/>
      <c r="T987710"/>
      <c r="U987710"/>
      <c r="V987710"/>
    </row>
    <row r="987711" spans="1:22">
      <c r="A987711"/>
      <c r="B987711"/>
      <c r="C987711"/>
      <c r="D987711"/>
      <c r="E987711"/>
      <c r="F987711"/>
      <c r="G987711"/>
      <c r="H987711"/>
      <c r="I987711"/>
      <c r="J987711"/>
      <c r="K987711"/>
      <c r="L987711"/>
      <c r="M987711"/>
      <c r="N987711"/>
      <c r="O987711"/>
      <c r="P987711"/>
      <c r="Q987711"/>
      <c r="R987711"/>
      <c r="S987711"/>
      <c r="T987711"/>
      <c r="U987711"/>
      <c r="V987711"/>
    </row>
    <row r="987712" spans="1:22">
      <c r="A987712"/>
      <c r="B987712"/>
      <c r="C987712"/>
      <c r="D987712"/>
      <c r="E987712"/>
      <c r="F987712"/>
      <c r="G987712"/>
      <c r="H987712"/>
      <c r="I987712"/>
      <c r="J987712"/>
      <c r="K987712"/>
      <c r="L987712"/>
      <c r="M987712"/>
      <c r="N987712"/>
      <c r="O987712"/>
      <c r="P987712"/>
      <c r="Q987712"/>
      <c r="R987712"/>
      <c r="S987712"/>
      <c r="T987712"/>
      <c r="U987712"/>
      <c r="V987712"/>
    </row>
    <row r="987713" spans="1:22">
      <c r="A987713"/>
      <c r="B987713"/>
      <c r="C987713"/>
      <c r="D987713"/>
      <c r="E987713"/>
      <c r="F987713"/>
      <c r="G987713"/>
      <c r="H987713"/>
      <c r="I987713"/>
      <c r="J987713"/>
      <c r="K987713"/>
      <c r="L987713"/>
      <c r="M987713"/>
      <c r="N987713"/>
      <c r="O987713"/>
      <c r="P987713"/>
      <c r="Q987713"/>
      <c r="R987713"/>
      <c r="S987713"/>
      <c r="T987713"/>
      <c r="U987713"/>
      <c r="V987713"/>
    </row>
    <row r="987714" spans="1:22">
      <c r="A987714"/>
      <c r="B987714"/>
      <c r="C987714"/>
      <c r="D987714"/>
      <c r="E987714"/>
      <c r="F987714"/>
      <c r="G987714"/>
      <c r="H987714"/>
      <c r="I987714"/>
      <c r="J987714"/>
      <c r="K987714"/>
      <c r="L987714"/>
      <c r="M987714"/>
      <c r="N987714"/>
      <c r="O987714"/>
      <c r="P987714"/>
      <c r="Q987714"/>
      <c r="R987714"/>
      <c r="S987714"/>
      <c r="T987714"/>
      <c r="U987714"/>
      <c r="V987714"/>
    </row>
    <row r="987715" spans="1:22">
      <c r="A987715"/>
      <c r="B987715"/>
      <c r="C987715"/>
      <c r="D987715"/>
      <c r="E987715"/>
      <c r="F987715"/>
      <c r="G987715"/>
      <c r="H987715"/>
      <c r="I987715"/>
      <c r="J987715"/>
      <c r="K987715"/>
      <c r="L987715"/>
      <c r="M987715"/>
      <c r="N987715"/>
      <c r="O987715"/>
      <c r="P987715"/>
      <c r="Q987715"/>
      <c r="R987715"/>
      <c r="S987715"/>
      <c r="T987715"/>
      <c r="U987715"/>
      <c r="V987715"/>
    </row>
    <row r="987716" spans="1:22">
      <c r="A987716"/>
      <c r="B987716"/>
      <c r="C987716"/>
      <c r="D987716"/>
      <c r="E987716"/>
      <c r="F987716"/>
      <c r="G987716"/>
      <c r="H987716"/>
      <c r="I987716"/>
      <c r="J987716"/>
      <c r="K987716"/>
      <c r="L987716"/>
      <c r="M987716"/>
      <c r="N987716"/>
      <c r="O987716"/>
      <c r="P987716"/>
      <c r="Q987716"/>
      <c r="R987716"/>
      <c r="S987716"/>
      <c r="T987716"/>
      <c r="U987716"/>
      <c r="V987716"/>
    </row>
    <row r="987717" spans="1:22">
      <c r="A987717"/>
      <c r="B987717"/>
      <c r="C987717"/>
      <c r="D987717"/>
      <c r="E987717"/>
      <c r="F987717"/>
      <c r="G987717"/>
      <c r="H987717"/>
      <c r="I987717"/>
      <c r="J987717"/>
      <c r="K987717"/>
      <c r="L987717"/>
      <c r="M987717"/>
      <c r="N987717"/>
      <c r="O987717"/>
      <c r="P987717"/>
      <c r="Q987717"/>
      <c r="R987717"/>
      <c r="S987717"/>
      <c r="T987717"/>
      <c r="U987717"/>
      <c r="V987717"/>
    </row>
    <row r="987718" spans="1:22">
      <c r="A987718"/>
      <c r="B987718"/>
      <c r="C987718"/>
      <c r="D987718"/>
      <c r="E987718"/>
      <c r="F987718"/>
      <c r="G987718"/>
      <c r="H987718"/>
      <c r="I987718"/>
      <c r="J987718"/>
      <c r="K987718"/>
      <c r="L987718"/>
      <c r="M987718"/>
      <c r="N987718"/>
      <c r="O987718"/>
      <c r="P987718"/>
      <c r="Q987718"/>
      <c r="R987718"/>
      <c r="S987718"/>
      <c r="T987718"/>
      <c r="U987718"/>
      <c r="V987718"/>
    </row>
    <row r="987719" spans="1:22">
      <c r="A987719"/>
      <c r="B987719"/>
      <c r="C987719"/>
      <c r="D987719"/>
      <c r="E987719"/>
      <c r="F987719"/>
      <c r="G987719"/>
      <c r="H987719"/>
      <c r="I987719"/>
      <c r="J987719"/>
      <c r="K987719"/>
      <c r="L987719"/>
      <c r="M987719"/>
      <c r="N987719"/>
      <c r="O987719"/>
      <c r="P987719"/>
      <c r="Q987719"/>
      <c r="R987719"/>
      <c r="S987719"/>
      <c r="T987719"/>
      <c r="U987719"/>
      <c r="V987719"/>
    </row>
    <row r="987720" spans="1:22">
      <c r="A987720"/>
      <c r="B987720"/>
      <c r="C987720"/>
      <c r="D987720"/>
      <c r="E987720"/>
      <c r="F987720"/>
      <c r="G987720"/>
      <c r="H987720"/>
      <c r="I987720"/>
      <c r="J987720"/>
      <c r="K987720"/>
      <c r="L987720"/>
      <c r="M987720"/>
      <c r="N987720"/>
      <c r="O987720"/>
      <c r="P987720"/>
      <c r="Q987720"/>
      <c r="R987720"/>
      <c r="S987720"/>
      <c r="T987720"/>
      <c r="U987720"/>
      <c r="V987720"/>
    </row>
    <row r="987721" spans="1:22">
      <c r="A987721"/>
      <c r="B987721"/>
      <c r="C987721"/>
      <c r="D987721"/>
      <c r="E987721"/>
      <c r="F987721"/>
      <c r="G987721"/>
      <c r="H987721"/>
      <c r="I987721"/>
      <c r="J987721"/>
      <c r="K987721"/>
      <c r="L987721"/>
      <c r="M987721"/>
      <c r="N987721"/>
      <c r="O987721"/>
      <c r="P987721"/>
      <c r="Q987721"/>
      <c r="R987721"/>
      <c r="S987721"/>
      <c r="T987721"/>
      <c r="U987721"/>
      <c r="V987721"/>
    </row>
    <row r="987722" spans="1:22">
      <c r="A987722"/>
      <c r="B987722"/>
      <c r="C987722"/>
      <c r="D987722"/>
      <c r="E987722"/>
      <c r="F987722"/>
      <c r="G987722"/>
      <c r="H987722"/>
      <c r="I987722"/>
      <c r="J987722"/>
      <c r="K987722"/>
      <c r="L987722"/>
      <c r="M987722"/>
      <c r="N987722"/>
      <c r="O987722"/>
      <c r="P987722"/>
      <c r="Q987722"/>
      <c r="R987722"/>
      <c r="S987722"/>
      <c r="T987722"/>
      <c r="U987722"/>
      <c r="V987722"/>
    </row>
    <row r="987723" spans="1:22">
      <c r="A987723"/>
      <c r="B987723"/>
      <c r="C987723"/>
      <c r="D987723"/>
      <c r="E987723"/>
      <c r="F987723"/>
      <c r="G987723"/>
      <c r="H987723"/>
      <c r="I987723"/>
      <c r="J987723"/>
      <c r="K987723"/>
      <c r="L987723"/>
      <c r="M987723"/>
      <c r="N987723"/>
      <c r="O987723"/>
      <c r="P987723"/>
      <c r="Q987723"/>
      <c r="R987723"/>
      <c r="S987723"/>
      <c r="T987723"/>
      <c r="U987723"/>
      <c r="V987723"/>
    </row>
    <row r="987724" spans="1:22">
      <c r="A987724"/>
      <c r="B987724"/>
      <c r="C987724"/>
      <c r="D987724"/>
      <c r="E987724"/>
      <c r="F987724"/>
      <c r="G987724"/>
      <c r="H987724"/>
      <c r="I987724"/>
      <c r="J987724"/>
      <c r="K987724"/>
      <c r="L987724"/>
      <c r="M987724"/>
      <c r="N987724"/>
      <c r="O987724"/>
      <c r="P987724"/>
      <c r="Q987724"/>
      <c r="R987724"/>
      <c r="S987724"/>
      <c r="T987724"/>
      <c r="U987724"/>
      <c r="V987724"/>
    </row>
    <row r="987725" spans="1:22">
      <c r="A987725"/>
      <c r="B987725"/>
      <c r="C987725"/>
      <c r="D987725"/>
      <c r="E987725"/>
      <c r="F987725"/>
      <c r="G987725"/>
      <c r="H987725"/>
      <c r="I987725"/>
      <c r="J987725"/>
      <c r="K987725"/>
      <c r="L987725"/>
      <c r="M987725"/>
      <c r="N987725"/>
      <c r="O987725"/>
      <c r="P987725"/>
      <c r="Q987725"/>
      <c r="R987725"/>
      <c r="S987725"/>
      <c r="T987725"/>
      <c r="U987725"/>
      <c r="V987725"/>
    </row>
    <row r="987726" spans="1:22">
      <c r="A987726"/>
      <c r="B987726"/>
      <c r="C987726"/>
      <c r="D987726"/>
      <c r="E987726"/>
      <c r="F987726"/>
      <c r="G987726"/>
      <c r="H987726"/>
      <c r="I987726"/>
      <c r="J987726"/>
      <c r="K987726"/>
      <c r="L987726"/>
      <c r="M987726"/>
      <c r="N987726"/>
      <c r="O987726"/>
      <c r="P987726"/>
      <c r="Q987726"/>
      <c r="R987726"/>
      <c r="S987726"/>
      <c r="T987726"/>
      <c r="U987726"/>
      <c r="V987726"/>
    </row>
    <row r="987727" spans="1:22">
      <c r="A987727"/>
      <c r="B987727"/>
      <c r="C987727"/>
      <c r="D987727"/>
      <c r="E987727"/>
      <c r="F987727"/>
      <c r="G987727"/>
      <c r="H987727"/>
      <c r="I987727"/>
      <c r="J987727"/>
      <c r="K987727"/>
      <c r="L987727"/>
      <c r="M987727"/>
      <c r="N987727"/>
      <c r="O987727"/>
      <c r="P987727"/>
      <c r="Q987727"/>
      <c r="R987727"/>
      <c r="S987727"/>
      <c r="T987727"/>
      <c r="U987727"/>
      <c r="V987727"/>
    </row>
    <row r="987728" spans="1:22">
      <c r="A987728"/>
      <c r="B987728"/>
      <c r="C987728"/>
      <c r="D987728"/>
      <c r="E987728"/>
      <c r="F987728"/>
      <c r="G987728"/>
      <c r="H987728"/>
      <c r="I987728"/>
      <c r="J987728"/>
      <c r="K987728"/>
      <c r="L987728"/>
      <c r="M987728"/>
      <c r="N987728"/>
      <c r="O987728"/>
      <c r="P987728"/>
      <c r="Q987728"/>
      <c r="R987728"/>
      <c r="S987728"/>
      <c r="T987728"/>
      <c r="U987728"/>
      <c r="V987728"/>
    </row>
    <row r="987729" spans="1:22">
      <c r="A987729"/>
      <c r="B987729"/>
      <c r="C987729"/>
      <c r="D987729"/>
      <c r="E987729"/>
      <c r="F987729"/>
      <c r="G987729"/>
      <c r="H987729"/>
      <c r="I987729"/>
      <c r="J987729"/>
      <c r="K987729"/>
      <c r="L987729"/>
      <c r="M987729"/>
      <c r="N987729"/>
      <c r="O987729"/>
      <c r="P987729"/>
      <c r="Q987729"/>
      <c r="R987729"/>
      <c r="S987729"/>
      <c r="T987729"/>
      <c r="U987729"/>
      <c r="V987729"/>
    </row>
    <row r="987730" spans="1:22">
      <c r="A987730"/>
      <c r="B987730"/>
      <c r="C987730"/>
      <c r="D987730"/>
      <c r="E987730"/>
      <c r="F987730"/>
      <c r="G987730"/>
      <c r="H987730"/>
      <c r="I987730"/>
      <c r="J987730"/>
      <c r="K987730"/>
      <c r="L987730"/>
      <c r="M987730"/>
      <c r="N987730"/>
      <c r="O987730"/>
      <c r="P987730"/>
      <c r="Q987730"/>
      <c r="R987730"/>
      <c r="S987730"/>
      <c r="T987730"/>
      <c r="U987730"/>
      <c r="V987730"/>
    </row>
    <row r="987731" spans="1:22">
      <c r="A987731"/>
      <c r="B987731"/>
      <c r="C987731"/>
      <c r="D987731"/>
      <c r="E987731"/>
      <c r="F987731"/>
      <c r="G987731"/>
      <c r="H987731"/>
      <c r="I987731"/>
      <c r="J987731"/>
      <c r="K987731"/>
      <c r="L987731"/>
      <c r="M987731"/>
      <c r="N987731"/>
      <c r="O987731"/>
      <c r="P987731"/>
      <c r="Q987731"/>
      <c r="R987731"/>
      <c r="S987731"/>
      <c r="T987731"/>
      <c r="U987731"/>
      <c r="V987731"/>
    </row>
    <row r="987732" spans="1:22">
      <c r="A987732"/>
      <c r="B987732"/>
      <c r="C987732"/>
      <c r="D987732"/>
      <c r="E987732"/>
      <c r="F987732"/>
      <c r="G987732"/>
      <c r="H987732"/>
      <c r="I987732"/>
      <c r="J987732"/>
      <c r="K987732"/>
      <c r="L987732"/>
      <c r="M987732"/>
      <c r="N987732"/>
      <c r="O987732"/>
      <c r="P987732"/>
      <c r="Q987732"/>
      <c r="R987732"/>
      <c r="S987732"/>
      <c r="T987732"/>
      <c r="U987732"/>
      <c r="V987732"/>
    </row>
    <row r="987733" spans="1:22">
      <c r="A987733"/>
      <c r="B987733"/>
      <c r="C987733"/>
      <c r="D987733"/>
      <c r="E987733"/>
      <c r="F987733"/>
      <c r="G987733"/>
      <c r="H987733"/>
      <c r="I987733"/>
      <c r="J987733"/>
      <c r="K987733"/>
      <c r="L987733"/>
      <c r="M987733"/>
      <c r="N987733"/>
      <c r="O987733"/>
      <c r="P987733"/>
      <c r="Q987733"/>
      <c r="R987733"/>
      <c r="S987733"/>
      <c r="T987733"/>
      <c r="U987733"/>
      <c r="V987733"/>
    </row>
    <row r="987734" spans="1:22">
      <c r="A987734"/>
      <c r="B987734"/>
      <c r="C987734"/>
      <c r="D987734"/>
      <c r="E987734"/>
      <c r="F987734"/>
      <c r="G987734"/>
      <c r="H987734"/>
      <c r="I987734"/>
      <c r="J987734"/>
      <c r="K987734"/>
      <c r="L987734"/>
      <c r="M987734"/>
      <c r="N987734"/>
      <c r="O987734"/>
      <c r="P987734"/>
      <c r="Q987734"/>
      <c r="R987734"/>
      <c r="S987734"/>
      <c r="T987734"/>
      <c r="U987734"/>
      <c r="V987734"/>
    </row>
    <row r="987735" spans="1:22">
      <c r="A987735"/>
      <c r="B987735"/>
      <c r="C987735"/>
      <c r="D987735"/>
      <c r="E987735"/>
      <c r="F987735"/>
      <c r="G987735"/>
      <c r="H987735"/>
      <c r="I987735"/>
      <c r="J987735"/>
      <c r="K987735"/>
      <c r="L987735"/>
      <c r="M987735"/>
      <c r="N987735"/>
      <c r="O987735"/>
      <c r="P987735"/>
      <c r="Q987735"/>
      <c r="R987735"/>
      <c r="S987735"/>
      <c r="T987735"/>
      <c r="U987735"/>
      <c r="V987735"/>
    </row>
    <row r="987736" spans="1:22">
      <c r="A987736"/>
      <c r="B987736"/>
      <c r="C987736"/>
      <c r="D987736"/>
      <c r="E987736"/>
      <c r="F987736"/>
      <c r="G987736"/>
      <c r="H987736"/>
      <c r="I987736"/>
      <c r="J987736"/>
      <c r="K987736"/>
      <c r="L987736"/>
      <c r="M987736"/>
      <c r="N987736"/>
      <c r="O987736"/>
      <c r="P987736"/>
      <c r="Q987736"/>
      <c r="R987736"/>
      <c r="S987736"/>
      <c r="T987736"/>
      <c r="U987736"/>
      <c r="V987736"/>
    </row>
    <row r="987737" spans="1:22">
      <c r="A987737"/>
      <c r="B987737"/>
      <c r="C987737"/>
      <c r="D987737"/>
      <c r="E987737"/>
      <c r="F987737"/>
      <c r="G987737"/>
      <c r="H987737"/>
      <c r="I987737"/>
      <c r="J987737"/>
      <c r="K987737"/>
      <c r="L987737"/>
      <c r="M987737"/>
      <c r="N987737"/>
      <c r="O987737"/>
      <c r="P987737"/>
      <c r="Q987737"/>
      <c r="R987737"/>
      <c r="S987737"/>
      <c r="T987737"/>
      <c r="U987737"/>
      <c r="V987737"/>
    </row>
    <row r="987738" spans="1:22">
      <c r="A987738"/>
      <c r="B987738"/>
      <c r="C987738"/>
      <c r="D987738"/>
      <c r="E987738"/>
      <c r="F987738"/>
      <c r="G987738"/>
      <c r="H987738"/>
      <c r="I987738"/>
      <c r="J987738"/>
      <c r="K987738"/>
      <c r="L987738"/>
      <c r="M987738"/>
      <c r="N987738"/>
      <c r="O987738"/>
      <c r="P987738"/>
      <c r="Q987738"/>
      <c r="R987738"/>
      <c r="S987738"/>
      <c r="T987738"/>
      <c r="U987738"/>
      <c r="V987738"/>
    </row>
    <row r="987739" spans="1:22">
      <c r="A987739"/>
      <c r="B987739"/>
      <c r="C987739"/>
      <c r="D987739"/>
      <c r="E987739"/>
      <c r="F987739"/>
      <c r="G987739"/>
      <c r="H987739"/>
      <c r="I987739"/>
      <c r="J987739"/>
      <c r="K987739"/>
      <c r="L987739"/>
      <c r="M987739"/>
      <c r="N987739"/>
      <c r="O987739"/>
      <c r="P987739"/>
      <c r="Q987739"/>
      <c r="R987739"/>
      <c r="S987739"/>
      <c r="T987739"/>
      <c r="U987739"/>
      <c r="V987739"/>
    </row>
    <row r="987740" spans="1:22">
      <c r="A987740"/>
      <c r="B987740"/>
      <c r="C987740"/>
      <c r="D987740"/>
      <c r="E987740"/>
      <c r="F987740"/>
      <c r="G987740"/>
      <c r="H987740"/>
      <c r="I987740"/>
      <c r="J987740"/>
      <c r="K987740"/>
      <c r="L987740"/>
      <c r="M987740"/>
      <c r="N987740"/>
      <c r="O987740"/>
      <c r="P987740"/>
      <c r="Q987740"/>
      <c r="R987740"/>
      <c r="S987740"/>
      <c r="T987740"/>
      <c r="U987740"/>
      <c r="V987740"/>
    </row>
    <row r="987741" spans="1:22">
      <c r="A987741"/>
      <c r="B987741"/>
      <c r="C987741"/>
      <c r="D987741"/>
      <c r="E987741"/>
      <c r="F987741"/>
      <c r="G987741"/>
      <c r="H987741"/>
      <c r="I987741"/>
      <c r="J987741"/>
      <c r="K987741"/>
      <c r="L987741"/>
      <c r="M987741"/>
      <c r="N987741"/>
      <c r="O987741"/>
      <c r="P987741"/>
      <c r="Q987741"/>
      <c r="R987741"/>
      <c r="S987741"/>
      <c r="T987741"/>
      <c r="U987741"/>
      <c r="V987741"/>
    </row>
    <row r="987742" spans="1:22">
      <c r="A987742"/>
      <c r="B987742"/>
      <c r="C987742"/>
      <c r="D987742"/>
      <c r="E987742"/>
      <c r="F987742"/>
      <c r="G987742"/>
      <c r="H987742"/>
      <c r="I987742"/>
      <c r="J987742"/>
      <c r="K987742"/>
      <c r="L987742"/>
      <c r="M987742"/>
      <c r="N987742"/>
      <c r="O987742"/>
      <c r="P987742"/>
      <c r="Q987742"/>
      <c r="R987742"/>
      <c r="S987742"/>
      <c r="T987742"/>
      <c r="U987742"/>
      <c r="V987742"/>
    </row>
    <row r="987743" spans="1:22">
      <c r="A987743"/>
      <c r="B987743"/>
      <c r="C987743"/>
      <c r="D987743"/>
      <c r="E987743"/>
      <c r="F987743"/>
      <c r="G987743"/>
      <c r="H987743"/>
      <c r="I987743"/>
      <c r="J987743"/>
      <c r="K987743"/>
      <c r="L987743"/>
      <c r="M987743"/>
      <c r="N987743"/>
      <c r="O987743"/>
      <c r="P987743"/>
      <c r="Q987743"/>
      <c r="R987743"/>
      <c r="S987743"/>
      <c r="T987743"/>
      <c r="U987743"/>
      <c r="V987743"/>
    </row>
    <row r="987744" spans="1:22">
      <c r="A987744"/>
      <c r="B987744"/>
      <c r="C987744"/>
      <c r="D987744"/>
      <c r="E987744"/>
      <c r="F987744"/>
      <c r="G987744"/>
      <c r="H987744"/>
      <c r="I987744"/>
      <c r="J987744"/>
      <c r="K987744"/>
      <c r="L987744"/>
      <c r="M987744"/>
      <c r="N987744"/>
      <c r="O987744"/>
      <c r="P987744"/>
      <c r="Q987744"/>
      <c r="R987744"/>
      <c r="S987744"/>
      <c r="T987744"/>
      <c r="U987744"/>
      <c r="V987744"/>
    </row>
    <row r="987745" spans="1:22">
      <c r="A987745"/>
      <c r="B987745"/>
      <c r="C987745"/>
      <c r="D987745"/>
      <c r="E987745"/>
      <c r="F987745"/>
      <c r="G987745"/>
      <c r="H987745"/>
      <c r="I987745"/>
      <c r="J987745"/>
      <c r="K987745"/>
      <c r="L987745"/>
      <c r="M987745"/>
      <c r="N987745"/>
      <c r="O987745"/>
      <c r="P987745"/>
      <c r="Q987745"/>
      <c r="R987745"/>
      <c r="S987745"/>
      <c r="T987745"/>
      <c r="U987745"/>
      <c r="V987745"/>
    </row>
    <row r="987746" spans="1:22">
      <c r="A987746"/>
      <c r="B987746"/>
      <c r="C987746"/>
      <c r="D987746"/>
      <c r="E987746"/>
      <c r="F987746"/>
      <c r="G987746"/>
      <c r="H987746"/>
      <c r="I987746"/>
      <c r="J987746"/>
      <c r="K987746"/>
      <c r="L987746"/>
      <c r="M987746"/>
      <c r="N987746"/>
      <c r="O987746"/>
      <c r="P987746"/>
      <c r="Q987746"/>
      <c r="R987746"/>
      <c r="S987746"/>
      <c r="T987746"/>
      <c r="U987746"/>
      <c r="V987746"/>
    </row>
    <row r="987747" spans="1:22">
      <c r="A987747"/>
      <c r="B987747"/>
      <c r="C987747"/>
      <c r="D987747"/>
      <c r="E987747"/>
      <c r="F987747"/>
      <c r="G987747"/>
      <c r="H987747"/>
      <c r="I987747"/>
      <c r="J987747"/>
      <c r="K987747"/>
      <c r="L987747"/>
      <c r="M987747"/>
      <c r="N987747"/>
      <c r="O987747"/>
      <c r="P987747"/>
      <c r="Q987747"/>
      <c r="R987747"/>
      <c r="S987747"/>
      <c r="T987747"/>
      <c r="U987747"/>
      <c r="V987747"/>
    </row>
    <row r="987748" spans="1:22">
      <c r="A987748"/>
      <c r="B987748"/>
      <c r="C987748"/>
      <c r="D987748"/>
      <c r="E987748"/>
      <c r="F987748"/>
      <c r="G987748"/>
      <c r="H987748"/>
      <c r="I987748"/>
      <c r="J987748"/>
      <c r="K987748"/>
      <c r="L987748"/>
      <c r="M987748"/>
      <c r="N987748"/>
      <c r="O987748"/>
      <c r="P987748"/>
      <c r="Q987748"/>
      <c r="R987748"/>
      <c r="S987748"/>
      <c r="T987748"/>
      <c r="U987748"/>
      <c r="V987748"/>
    </row>
    <row r="987749" spans="1:22">
      <c r="A987749"/>
      <c r="B987749"/>
      <c r="C987749"/>
      <c r="D987749"/>
      <c r="E987749"/>
      <c r="F987749"/>
      <c r="G987749"/>
      <c r="H987749"/>
      <c r="I987749"/>
      <c r="J987749"/>
      <c r="K987749"/>
      <c r="L987749"/>
      <c r="M987749"/>
      <c r="N987749"/>
      <c r="O987749"/>
      <c r="P987749"/>
      <c r="Q987749"/>
      <c r="R987749"/>
      <c r="S987749"/>
      <c r="T987749"/>
      <c r="U987749"/>
      <c r="V987749"/>
    </row>
    <row r="987750" spans="1:22">
      <c r="A987750"/>
      <c r="B987750"/>
      <c r="C987750"/>
      <c r="D987750"/>
      <c r="E987750"/>
      <c r="F987750"/>
      <c r="G987750"/>
      <c r="H987750"/>
      <c r="I987750"/>
      <c r="J987750"/>
      <c r="K987750"/>
      <c r="L987750"/>
      <c r="M987750"/>
      <c r="N987750"/>
      <c r="O987750"/>
      <c r="P987750"/>
      <c r="Q987750"/>
      <c r="R987750"/>
      <c r="S987750"/>
      <c r="T987750"/>
      <c r="U987750"/>
      <c r="V987750"/>
    </row>
    <row r="987751" spans="1:22">
      <c r="A987751"/>
      <c r="B987751"/>
      <c r="C987751"/>
      <c r="D987751"/>
      <c r="E987751"/>
      <c r="F987751"/>
      <c r="G987751"/>
      <c r="H987751"/>
      <c r="I987751"/>
      <c r="J987751"/>
      <c r="K987751"/>
      <c r="L987751"/>
      <c r="M987751"/>
      <c r="N987751"/>
      <c r="O987751"/>
      <c r="P987751"/>
      <c r="Q987751"/>
      <c r="R987751"/>
      <c r="S987751"/>
      <c r="T987751"/>
      <c r="U987751"/>
      <c r="V987751"/>
    </row>
    <row r="987752" spans="1:22">
      <c r="A987752"/>
      <c r="B987752"/>
      <c r="C987752"/>
      <c r="D987752"/>
      <c r="E987752"/>
      <c r="F987752"/>
      <c r="G987752"/>
      <c r="H987752"/>
      <c r="I987752"/>
      <c r="J987752"/>
      <c r="K987752"/>
      <c r="L987752"/>
      <c r="M987752"/>
      <c r="N987752"/>
      <c r="O987752"/>
      <c r="P987752"/>
      <c r="Q987752"/>
      <c r="R987752"/>
      <c r="S987752"/>
      <c r="T987752"/>
      <c r="U987752"/>
      <c r="V987752"/>
    </row>
    <row r="987753" spans="1:22">
      <c r="A987753"/>
      <c r="B987753"/>
      <c r="C987753"/>
      <c r="D987753"/>
      <c r="E987753"/>
      <c r="F987753"/>
      <c r="G987753"/>
      <c r="H987753"/>
      <c r="I987753"/>
      <c r="J987753"/>
      <c r="K987753"/>
      <c r="L987753"/>
      <c r="M987753"/>
      <c r="N987753"/>
      <c r="O987753"/>
      <c r="P987753"/>
      <c r="Q987753"/>
      <c r="R987753"/>
      <c r="S987753"/>
      <c r="T987753"/>
      <c r="U987753"/>
      <c r="V987753"/>
    </row>
    <row r="987754" spans="1:22">
      <c r="A987754"/>
      <c r="B987754"/>
      <c r="C987754"/>
      <c r="D987754"/>
      <c r="E987754"/>
      <c r="F987754"/>
      <c r="G987754"/>
      <c r="H987754"/>
      <c r="I987754"/>
      <c r="J987754"/>
      <c r="K987754"/>
      <c r="L987754"/>
      <c r="M987754"/>
      <c r="N987754"/>
      <c r="O987754"/>
      <c r="P987754"/>
      <c r="Q987754"/>
      <c r="R987754"/>
      <c r="S987754"/>
      <c r="T987754"/>
      <c r="U987754"/>
      <c r="V987754"/>
    </row>
    <row r="987755" spans="1:22">
      <c r="A987755"/>
      <c r="B987755"/>
      <c r="C987755"/>
      <c r="D987755"/>
      <c r="E987755"/>
      <c r="F987755"/>
      <c r="G987755"/>
      <c r="H987755"/>
      <c r="I987755"/>
      <c r="J987755"/>
      <c r="K987755"/>
      <c r="L987755"/>
      <c r="M987755"/>
      <c r="N987755"/>
      <c r="O987755"/>
      <c r="P987755"/>
      <c r="Q987755"/>
      <c r="R987755"/>
      <c r="S987755"/>
      <c r="T987755"/>
      <c r="U987755"/>
      <c r="V987755"/>
    </row>
    <row r="987756" spans="1:22">
      <c r="A987756"/>
      <c r="B987756"/>
      <c r="C987756"/>
      <c r="D987756"/>
      <c r="E987756"/>
      <c r="F987756"/>
      <c r="G987756"/>
      <c r="H987756"/>
      <c r="I987756"/>
      <c r="J987756"/>
      <c r="K987756"/>
      <c r="L987756"/>
      <c r="M987756"/>
      <c r="N987756"/>
      <c r="O987756"/>
      <c r="P987756"/>
      <c r="Q987756"/>
      <c r="R987756"/>
      <c r="S987756"/>
      <c r="T987756"/>
      <c r="U987756"/>
      <c r="V987756"/>
    </row>
    <row r="987757" spans="1:22">
      <c r="A987757"/>
      <c r="B987757"/>
      <c r="C987757"/>
      <c r="D987757"/>
      <c r="E987757"/>
      <c r="F987757"/>
      <c r="G987757"/>
      <c r="H987757"/>
      <c r="I987757"/>
      <c r="J987757"/>
      <c r="K987757"/>
      <c r="L987757"/>
      <c r="M987757"/>
      <c r="N987757"/>
      <c r="O987757"/>
      <c r="P987757"/>
      <c r="Q987757"/>
      <c r="R987757"/>
      <c r="S987757"/>
      <c r="T987757"/>
      <c r="U987757"/>
      <c r="V987757"/>
    </row>
    <row r="987758" spans="1:22">
      <c r="A987758"/>
      <c r="B987758"/>
      <c r="C987758"/>
      <c r="D987758"/>
      <c r="E987758"/>
      <c r="F987758"/>
      <c r="G987758"/>
      <c r="H987758"/>
      <c r="I987758"/>
      <c r="J987758"/>
      <c r="K987758"/>
      <c r="L987758"/>
      <c r="M987758"/>
      <c r="N987758"/>
      <c r="O987758"/>
      <c r="P987758"/>
      <c r="Q987758"/>
      <c r="R987758"/>
      <c r="S987758"/>
      <c r="T987758"/>
      <c r="U987758"/>
      <c r="V987758"/>
    </row>
    <row r="987759" spans="1:22">
      <c r="A987759"/>
      <c r="B987759"/>
      <c r="C987759"/>
      <c r="D987759"/>
      <c r="E987759"/>
      <c r="F987759"/>
      <c r="G987759"/>
      <c r="H987759"/>
      <c r="I987759"/>
      <c r="J987759"/>
      <c r="K987759"/>
      <c r="L987759"/>
      <c r="M987759"/>
      <c r="N987759"/>
      <c r="O987759"/>
      <c r="P987759"/>
      <c r="Q987759"/>
      <c r="R987759"/>
      <c r="S987759"/>
      <c r="T987759"/>
      <c r="U987759"/>
      <c r="V987759"/>
    </row>
    <row r="987760" spans="1:22">
      <c r="A987760"/>
      <c r="B987760"/>
      <c r="C987760"/>
      <c r="D987760"/>
      <c r="E987760"/>
      <c r="F987760"/>
      <c r="G987760"/>
      <c r="H987760"/>
      <c r="I987760"/>
      <c r="J987760"/>
      <c r="K987760"/>
      <c r="L987760"/>
      <c r="M987760"/>
      <c r="N987760"/>
      <c r="O987760"/>
      <c r="P987760"/>
      <c r="Q987760"/>
      <c r="R987760"/>
      <c r="S987760"/>
      <c r="T987760"/>
      <c r="U987760"/>
      <c r="V987760"/>
    </row>
    <row r="987761" spans="1:22">
      <c r="A987761"/>
      <c r="B987761"/>
      <c r="C987761"/>
      <c r="D987761"/>
      <c r="E987761"/>
      <c r="F987761"/>
      <c r="G987761"/>
      <c r="H987761"/>
      <c r="I987761"/>
      <c r="J987761"/>
      <c r="K987761"/>
      <c r="L987761"/>
      <c r="M987761"/>
      <c r="N987761"/>
      <c r="O987761"/>
      <c r="P987761"/>
      <c r="Q987761"/>
      <c r="R987761"/>
      <c r="S987761"/>
      <c r="T987761"/>
      <c r="U987761"/>
      <c r="V987761"/>
    </row>
    <row r="987762" spans="1:22">
      <c r="A987762"/>
      <c r="B987762"/>
      <c r="C987762"/>
      <c r="D987762"/>
      <c r="E987762"/>
      <c r="F987762"/>
      <c r="G987762"/>
      <c r="H987762"/>
      <c r="I987762"/>
      <c r="J987762"/>
      <c r="K987762"/>
      <c r="L987762"/>
      <c r="M987762"/>
      <c r="N987762"/>
      <c r="O987762"/>
      <c r="P987762"/>
      <c r="Q987762"/>
      <c r="R987762"/>
      <c r="S987762"/>
      <c r="T987762"/>
      <c r="U987762"/>
      <c r="V987762"/>
    </row>
    <row r="987763" spans="1:22">
      <c r="A987763"/>
      <c r="B987763"/>
      <c r="C987763"/>
      <c r="D987763"/>
      <c r="E987763"/>
      <c r="F987763"/>
      <c r="G987763"/>
      <c r="H987763"/>
      <c r="I987763"/>
      <c r="J987763"/>
      <c r="K987763"/>
      <c r="L987763"/>
      <c r="M987763"/>
      <c r="N987763"/>
      <c r="O987763"/>
      <c r="P987763"/>
      <c r="Q987763"/>
      <c r="R987763"/>
      <c r="S987763"/>
      <c r="T987763"/>
      <c r="U987763"/>
      <c r="V987763"/>
    </row>
    <row r="987764" spans="1:22">
      <c r="A987764"/>
      <c r="B987764"/>
      <c r="C987764"/>
      <c r="D987764"/>
      <c r="E987764"/>
      <c r="F987764"/>
      <c r="G987764"/>
      <c r="H987764"/>
      <c r="I987764"/>
      <c r="J987764"/>
      <c r="K987764"/>
      <c r="L987764"/>
      <c r="M987764"/>
      <c r="N987764"/>
      <c r="O987764"/>
      <c r="P987764"/>
      <c r="Q987764"/>
      <c r="R987764"/>
      <c r="S987764"/>
      <c r="T987764"/>
      <c r="U987764"/>
      <c r="V987764"/>
    </row>
    <row r="987765" spans="1:22">
      <c r="A987765"/>
      <c r="B987765"/>
      <c r="C987765"/>
      <c r="D987765"/>
      <c r="E987765"/>
      <c r="F987765"/>
      <c r="G987765"/>
      <c r="H987765"/>
      <c r="I987765"/>
      <c r="J987765"/>
      <c r="K987765"/>
      <c r="L987765"/>
      <c r="M987765"/>
      <c r="N987765"/>
      <c r="O987765"/>
      <c r="P987765"/>
      <c r="Q987765"/>
      <c r="R987765"/>
      <c r="S987765"/>
      <c r="T987765"/>
      <c r="U987765"/>
      <c r="V987765"/>
    </row>
    <row r="987766" spans="1:22">
      <c r="A987766"/>
      <c r="B987766"/>
      <c r="C987766"/>
      <c r="D987766"/>
      <c r="E987766"/>
      <c r="F987766"/>
      <c r="G987766"/>
      <c r="H987766"/>
      <c r="I987766"/>
      <c r="J987766"/>
      <c r="K987766"/>
      <c r="L987766"/>
      <c r="M987766"/>
      <c r="N987766"/>
      <c r="O987766"/>
      <c r="P987766"/>
      <c r="Q987766"/>
      <c r="R987766"/>
      <c r="S987766"/>
      <c r="T987766"/>
      <c r="U987766"/>
      <c r="V987766"/>
    </row>
    <row r="987767" spans="1:22">
      <c r="A987767"/>
      <c r="B987767"/>
      <c r="C987767"/>
      <c r="D987767"/>
      <c r="E987767"/>
      <c r="F987767"/>
      <c r="G987767"/>
      <c r="H987767"/>
      <c r="I987767"/>
      <c r="J987767"/>
      <c r="K987767"/>
      <c r="L987767"/>
      <c r="M987767"/>
      <c r="N987767"/>
      <c r="O987767"/>
      <c r="P987767"/>
      <c r="Q987767"/>
      <c r="R987767"/>
      <c r="S987767"/>
      <c r="T987767"/>
      <c r="U987767"/>
      <c r="V987767"/>
    </row>
    <row r="987768" spans="1:22">
      <c r="A987768"/>
      <c r="B987768"/>
      <c r="C987768"/>
      <c r="D987768"/>
      <c r="E987768"/>
      <c r="F987768"/>
      <c r="G987768"/>
      <c r="H987768"/>
      <c r="I987768"/>
      <c r="J987768"/>
      <c r="K987768"/>
      <c r="L987768"/>
      <c r="M987768"/>
      <c r="N987768"/>
      <c r="O987768"/>
      <c r="P987768"/>
      <c r="Q987768"/>
      <c r="R987768"/>
      <c r="S987768"/>
      <c r="T987768"/>
      <c r="U987768"/>
      <c r="V987768"/>
    </row>
    <row r="987769" spans="1:22">
      <c r="A987769"/>
      <c r="B987769"/>
      <c r="C987769"/>
      <c r="D987769"/>
      <c r="E987769"/>
      <c r="F987769"/>
      <c r="G987769"/>
      <c r="H987769"/>
      <c r="I987769"/>
      <c r="J987769"/>
      <c r="K987769"/>
      <c r="L987769"/>
      <c r="M987769"/>
      <c r="N987769"/>
      <c r="O987769"/>
      <c r="P987769"/>
      <c r="Q987769"/>
      <c r="R987769"/>
      <c r="S987769"/>
      <c r="T987769"/>
      <c r="U987769"/>
      <c r="V987769"/>
    </row>
    <row r="987770" spans="1:22">
      <c r="A987770"/>
      <c r="B987770"/>
      <c r="C987770"/>
      <c r="D987770"/>
      <c r="E987770"/>
      <c r="F987770"/>
      <c r="G987770"/>
      <c r="H987770"/>
      <c r="I987770"/>
      <c r="J987770"/>
      <c r="K987770"/>
      <c r="L987770"/>
      <c r="M987770"/>
      <c r="N987770"/>
      <c r="O987770"/>
      <c r="P987770"/>
      <c r="Q987770"/>
      <c r="R987770"/>
      <c r="S987770"/>
      <c r="T987770"/>
      <c r="U987770"/>
      <c r="V987770"/>
    </row>
    <row r="987771" spans="1:22">
      <c r="A987771"/>
      <c r="B987771"/>
      <c r="C987771"/>
      <c r="D987771"/>
      <c r="E987771"/>
      <c r="F987771"/>
      <c r="G987771"/>
      <c r="H987771"/>
      <c r="I987771"/>
      <c r="J987771"/>
      <c r="K987771"/>
      <c r="L987771"/>
      <c r="M987771"/>
      <c r="N987771"/>
      <c r="O987771"/>
      <c r="P987771"/>
      <c r="Q987771"/>
      <c r="R987771"/>
      <c r="S987771"/>
      <c r="T987771"/>
      <c r="U987771"/>
      <c r="V987771"/>
    </row>
    <row r="987772" spans="1:22">
      <c r="A987772"/>
      <c r="B987772"/>
      <c r="C987772"/>
      <c r="D987772"/>
      <c r="E987772"/>
      <c r="F987772"/>
      <c r="G987772"/>
      <c r="H987772"/>
      <c r="I987772"/>
      <c r="J987772"/>
      <c r="K987772"/>
      <c r="L987772"/>
      <c r="M987772"/>
      <c r="N987772"/>
      <c r="O987772"/>
      <c r="P987772"/>
      <c r="Q987772"/>
      <c r="R987772"/>
      <c r="S987772"/>
      <c r="T987772"/>
      <c r="U987772"/>
      <c r="V987772"/>
    </row>
    <row r="987773" spans="1:22">
      <c r="A987773"/>
      <c r="B987773"/>
      <c r="C987773"/>
      <c r="D987773"/>
      <c r="E987773"/>
      <c r="F987773"/>
      <c r="G987773"/>
      <c r="H987773"/>
      <c r="I987773"/>
      <c r="J987773"/>
      <c r="K987773"/>
      <c r="L987773"/>
      <c r="M987773"/>
      <c r="N987773"/>
      <c r="O987773"/>
      <c r="P987773"/>
      <c r="Q987773"/>
      <c r="R987773"/>
      <c r="S987773"/>
      <c r="T987773"/>
      <c r="U987773"/>
      <c r="V987773"/>
    </row>
    <row r="987774" spans="1:22">
      <c r="A987774"/>
      <c r="B987774"/>
      <c r="C987774"/>
      <c r="D987774"/>
      <c r="E987774"/>
      <c r="F987774"/>
      <c r="G987774"/>
      <c r="H987774"/>
      <c r="I987774"/>
      <c r="J987774"/>
      <c r="K987774"/>
      <c r="L987774"/>
      <c r="M987774"/>
      <c r="N987774"/>
      <c r="O987774"/>
      <c r="P987774"/>
      <c r="Q987774"/>
      <c r="R987774"/>
      <c r="S987774"/>
      <c r="T987774"/>
      <c r="U987774"/>
      <c r="V987774"/>
    </row>
    <row r="987775" spans="1:22">
      <c r="A987775"/>
      <c r="B987775"/>
      <c r="C987775"/>
      <c r="D987775"/>
      <c r="E987775"/>
      <c r="F987775"/>
      <c r="G987775"/>
      <c r="H987775"/>
      <c r="I987775"/>
      <c r="J987775"/>
      <c r="K987775"/>
      <c r="L987775"/>
      <c r="M987775"/>
      <c r="N987775"/>
      <c r="O987775"/>
      <c r="P987775"/>
      <c r="Q987775"/>
      <c r="R987775"/>
      <c r="S987775"/>
      <c r="T987775"/>
      <c r="U987775"/>
      <c r="V987775"/>
    </row>
    <row r="987776" spans="1:22">
      <c r="A987776"/>
      <c r="B987776"/>
      <c r="C987776"/>
      <c r="D987776"/>
      <c r="E987776"/>
      <c r="F987776"/>
      <c r="G987776"/>
      <c r="H987776"/>
      <c r="I987776"/>
      <c r="J987776"/>
      <c r="K987776"/>
      <c r="L987776"/>
      <c r="M987776"/>
      <c r="N987776"/>
      <c r="O987776"/>
      <c r="P987776"/>
      <c r="Q987776"/>
      <c r="R987776"/>
      <c r="S987776"/>
      <c r="T987776"/>
      <c r="U987776"/>
      <c r="V987776"/>
    </row>
    <row r="987777" spans="1:22">
      <c r="A987777"/>
      <c r="B987777"/>
      <c r="C987777"/>
      <c r="D987777"/>
      <c r="E987777"/>
      <c r="F987777"/>
      <c r="G987777"/>
      <c r="H987777"/>
      <c r="I987777"/>
      <c r="J987777"/>
      <c r="K987777"/>
      <c r="L987777"/>
      <c r="M987777"/>
      <c r="N987777"/>
      <c r="O987777"/>
      <c r="P987777"/>
      <c r="Q987777"/>
      <c r="R987777"/>
      <c r="S987777"/>
      <c r="T987777"/>
      <c r="U987777"/>
      <c r="V987777"/>
    </row>
    <row r="987778" spans="1:22">
      <c r="A987778"/>
      <c r="B987778"/>
      <c r="C987778"/>
      <c r="D987778"/>
      <c r="E987778"/>
      <c r="F987778"/>
      <c r="G987778"/>
      <c r="H987778"/>
      <c r="I987778"/>
      <c r="J987778"/>
      <c r="K987778"/>
      <c r="L987778"/>
      <c r="M987778"/>
      <c r="N987778"/>
      <c r="O987778"/>
      <c r="P987778"/>
      <c r="Q987778"/>
      <c r="R987778"/>
      <c r="S987778"/>
      <c r="T987778"/>
      <c r="U987778"/>
      <c r="V987778"/>
    </row>
    <row r="987779" spans="1:22">
      <c r="A987779"/>
      <c r="B987779"/>
      <c r="C987779"/>
      <c r="D987779"/>
      <c r="E987779"/>
      <c r="F987779"/>
      <c r="G987779"/>
      <c r="H987779"/>
      <c r="I987779"/>
      <c r="J987779"/>
      <c r="K987779"/>
      <c r="L987779"/>
      <c r="M987779"/>
      <c r="N987779"/>
      <c r="O987779"/>
      <c r="P987779"/>
      <c r="Q987779"/>
      <c r="R987779"/>
      <c r="S987779"/>
      <c r="T987779"/>
      <c r="U987779"/>
      <c r="V987779"/>
    </row>
    <row r="987780" spans="1:22">
      <c r="A987780"/>
      <c r="B987780"/>
      <c r="C987780"/>
      <c r="D987780"/>
      <c r="E987780"/>
      <c r="F987780"/>
      <c r="G987780"/>
      <c r="H987780"/>
      <c r="I987780"/>
      <c r="J987780"/>
      <c r="K987780"/>
      <c r="L987780"/>
      <c r="M987780"/>
      <c r="N987780"/>
      <c r="O987780"/>
      <c r="P987780"/>
      <c r="Q987780"/>
      <c r="R987780"/>
      <c r="S987780"/>
      <c r="T987780"/>
      <c r="U987780"/>
      <c r="V987780"/>
    </row>
    <row r="987781" spans="1:22">
      <c r="A987781"/>
      <c r="B987781"/>
      <c r="C987781"/>
      <c r="D987781"/>
      <c r="E987781"/>
      <c r="F987781"/>
      <c r="G987781"/>
      <c r="H987781"/>
      <c r="I987781"/>
      <c r="J987781"/>
      <c r="K987781"/>
      <c r="L987781"/>
      <c r="M987781"/>
      <c r="N987781"/>
      <c r="O987781"/>
      <c r="P987781"/>
      <c r="Q987781"/>
      <c r="R987781"/>
      <c r="S987781"/>
      <c r="T987781"/>
      <c r="U987781"/>
      <c r="V987781"/>
    </row>
    <row r="987782" spans="1:22">
      <c r="A987782"/>
      <c r="B987782"/>
      <c r="C987782"/>
      <c r="D987782"/>
      <c r="E987782"/>
      <c r="F987782"/>
      <c r="G987782"/>
      <c r="H987782"/>
      <c r="I987782"/>
      <c r="J987782"/>
      <c r="K987782"/>
      <c r="L987782"/>
      <c r="M987782"/>
      <c r="N987782"/>
      <c r="O987782"/>
      <c r="P987782"/>
      <c r="Q987782"/>
      <c r="R987782"/>
      <c r="S987782"/>
      <c r="T987782"/>
      <c r="U987782"/>
      <c r="V987782"/>
    </row>
    <row r="987783" spans="1:22">
      <c r="A987783"/>
      <c r="B987783"/>
      <c r="C987783"/>
      <c r="D987783"/>
      <c r="E987783"/>
      <c r="F987783"/>
      <c r="G987783"/>
      <c r="H987783"/>
      <c r="I987783"/>
      <c r="J987783"/>
      <c r="K987783"/>
      <c r="L987783"/>
      <c r="M987783"/>
      <c r="N987783"/>
      <c r="O987783"/>
      <c r="P987783"/>
      <c r="Q987783"/>
      <c r="R987783"/>
      <c r="S987783"/>
      <c r="T987783"/>
      <c r="U987783"/>
      <c r="V987783"/>
    </row>
    <row r="987784" spans="1:22">
      <c r="A987784"/>
      <c r="B987784"/>
      <c r="C987784"/>
      <c r="D987784"/>
      <c r="E987784"/>
      <c r="F987784"/>
      <c r="G987784"/>
      <c r="H987784"/>
      <c r="I987784"/>
      <c r="J987784"/>
      <c r="K987784"/>
      <c r="L987784"/>
      <c r="M987784"/>
      <c r="N987784"/>
      <c r="O987784"/>
      <c r="P987784"/>
      <c r="Q987784"/>
      <c r="R987784"/>
      <c r="S987784"/>
      <c r="T987784"/>
      <c r="U987784"/>
      <c r="V987784"/>
    </row>
    <row r="987785" spans="1:22">
      <c r="A987785"/>
      <c r="B987785"/>
      <c r="C987785"/>
      <c r="D987785"/>
      <c r="E987785"/>
      <c r="F987785"/>
      <c r="G987785"/>
      <c r="H987785"/>
      <c r="I987785"/>
      <c r="J987785"/>
      <c r="K987785"/>
      <c r="L987785"/>
      <c r="M987785"/>
      <c r="N987785"/>
      <c r="O987785"/>
      <c r="P987785"/>
      <c r="Q987785"/>
      <c r="R987785"/>
      <c r="S987785"/>
      <c r="T987785"/>
      <c r="U987785"/>
      <c r="V987785"/>
    </row>
    <row r="987786" spans="1:22">
      <c r="A987786"/>
      <c r="B987786"/>
      <c r="C987786"/>
      <c r="D987786"/>
      <c r="E987786"/>
      <c r="F987786"/>
      <c r="G987786"/>
      <c r="H987786"/>
      <c r="I987786"/>
      <c r="J987786"/>
      <c r="K987786"/>
      <c r="L987786"/>
      <c r="M987786"/>
      <c r="N987786"/>
      <c r="O987786"/>
      <c r="P987786"/>
      <c r="Q987786"/>
      <c r="R987786"/>
      <c r="S987786"/>
      <c r="T987786"/>
      <c r="U987786"/>
      <c r="V987786"/>
    </row>
    <row r="987787" spans="1:22">
      <c r="A987787"/>
      <c r="B987787"/>
      <c r="C987787"/>
      <c r="D987787"/>
      <c r="E987787"/>
      <c r="F987787"/>
      <c r="G987787"/>
      <c r="H987787"/>
      <c r="I987787"/>
      <c r="J987787"/>
      <c r="K987787"/>
      <c r="L987787"/>
      <c r="M987787"/>
      <c r="N987787"/>
      <c r="O987787"/>
      <c r="P987787"/>
      <c r="Q987787"/>
      <c r="R987787"/>
      <c r="S987787"/>
      <c r="T987787"/>
      <c r="U987787"/>
      <c r="V987787"/>
    </row>
    <row r="987788" spans="1:22">
      <c r="A987788"/>
      <c r="B987788"/>
      <c r="C987788"/>
      <c r="D987788"/>
      <c r="E987788"/>
      <c r="F987788"/>
      <c r="G987788"/>
      <c r="H987788"/>
      <c r="I987788"/>
      <c r="J987788"/>
      <c r="K987788"/>
      <c r="L987788"/>
      <c r="M987788"/>
      <c r="N987788"/>
      <c r="O987788"/>
      <c r="P987788"/>
      <c r="Q987788"/>
      <c r="R987788"/>
      <c r="S987788"/>
      <c r="T987788"/>
      <c r="U987788"/>
      <c r="V987788"/>
    </row>
    <row r="987789" spans="1:22">
      <c r="A987789"/>
      <c r="B987789"/>
      <c r="C987789"/>
      <c r="D987789"/>
      <c r="E987789"/>
      <c r="F987789"/>
      <c r="G987789"/>
      <c r="H987789"/>
      <c r="I987789"/>
      <c r="J987789"/>
      <c r="K987789"/>
      <c r="L987789"/>
      <c r="M987789"/>
      <c r="N987789"/>
      <c r="O987789"/>
      <c r="P987789"/>
      <c r="Q987789"/>
      <c r="R987789"/>
      <c r="S987789"/>
      <c r="T987789"/>
      <c r="U987789"/>
      <c r="V987789"/>
    </row>
    <row r="987790" spans="1:22">
      <c r="A987790"/>
      <c r="B987790"/>
      <c r="C987790"/>
      <c r="D987790"/>
      <c r="E987790"/>
      <c r="F987790"/>
      <c r="G987790"/>
      <c r="H987790"/>
      <c r="I987790"/>
      <c r="J987790"/>
      <c r="K987790"/>
      <c r="L987790"/>
      <c r="M987790"/>
      <c r="N987790"/>
      <c r="O987790"/>
      <c r="P987790"/>
      <c r="Q987790"/>
      <c r="R987790"/>
      <c r="S987790"/>
      <c r="T987790"/>
      <c r="U987790"/>
      <c r="V987790"/>
    </row>
    <row r="987791" spans="1:22">
      <c r="A987791"/>
      <c r="B987791"/>
      <c r="C987791"/>
      <c r="D987791"/>
      <c r="E987791"/>
      <c r="F987791"/>
      <c r="G987791"/>
      <c r="H987791"/>
      <c r="I987791"/>
      <c r="J987791"/>
      <c r="K987791"/>
      <c r="L987791"/>
      <c r="M987791"/>
      <c r="N987791"/>
      <c r="O987791"/>
      <c r="P987791"/>
      <c r="Q987791"/>
      <c r="R987791"/>
      <c r="S987791"/>
      <c r="T987791"/>
      <c r="U987791"/>
      <c r="V987791"/>
    </row>
    <row r="987792" spans="1:22">
      <c r="A987792"/>
      <c r="B987792"/>
      <c r="C987792"/>
      <c r="D987792"/>
      <c r="E987792"/>
      <c r="F987792"/>
      <c r="G987792"/>
      <c r="H987792"/>
      <c r="I987792"/>
      <c r="J987792"/>
      <c r="K987792"/>
      <c r="L987792"/>
      <c r="M987792"/>
      <c r="N987792"/>
      <c r="O987792"/>
      <c r="P987792"/>
      <c r="Q987792"/>
      <c r="R987792"/>
      <c r="S987792"/>
      <c r="T987792"/>
      <c r="U987792"/>
      <c r="V987792"/>
    </row>
    <row r="987793" spans="1:22">
      <c r="A987793"/>
      <c r="B987793"/>
      <c r="C987793"/>
      <c r="D987793"/>
      <c r="E987793"/>
      <c r="F987793"/>
      <c r="G987793"/>
      <c r="H987793"/>
      <c r="I987793"/>
      <c r="J987793"/>
      <c r="K987793"/>
      <c r="L987793"/>
      <c r="M987793"/>
      <c r="N987793"/>
      <c r="O987793"/>
      <c r="P987793"/>
      <c r="Q987793"/>
      <c r="R987793"/>
      <c r="S987793"/>
      <c r="T987793"/>
      <c r="U987793"/>
      <c r="V987793"/>
    </row>
    <row r="987794" spans="1:22">
      <c r="A987794"/>
      <c r="B987794"/>
      <c r="C987794"/>
      <c r="D987794"/>
      <c r="E987794"/>
      <c r="F987794"/>
      <c r="G987794"/>
      <c r="H987794"/>
      <c r="I987794"/>
      <c r="J987794"/>
      <c r="K987794"/>
      <c r="L987794"/>
      <c r="M987794"/>
      <c r="N987794"/>
      <c r="O987794"/>
      <c r="P987794"/>
      <c r="Q987794"/>
      <c r="R987794"/>
      <c r="S987794"/>
      <c r="T987794"/>
      <c r="U987794"/>
      <c r="V987794"/>
    </row>
    <row r="987795" spans="1:22">
      <c r="A987795"/>
      <c r="B987795"/>
      <c r="C987795"/>
      <c r="D987795"/>
      <c r="E987795"/>
      <c r="F987795"/>
      <c r="G987795"/>
      <c r="H987795"/>
      <c r="I987795"/>
      <c r="J987795"/>
      <c r="K987795"/>
      <c r="L987795"/>
      <c r="M987795"/>
      <c r="N987795"/>
      <c r="O987795"/>
      <c r="P987795"/>
      <c r="Q987795"/>
      <c r="R987795"/>
      <c r="S987795"/>
      <c r="T987795"/>
      <c r="U987795"/>
      <c r="V987795"/>
    </row>
    <row r="987796" spans="1:22">
      <c r="A987796"/>
      <c r="B987796"/>
      <c r="C987796"/>
      <c r="D987796"/>
      <c r="E987796"/>
      <c r="F987796"/>
      <c r="G987796"/>
      <c r="H987796"/>
      <c r="I987796"/>
      <c r="J987796"/>
      <c r="K987796"/>
      <c r="L987796"/>
      <c r="M987796"/>
      <c r="N987796"/>
      <c r="O987796"/>
      <c r="P987796"/>
      <c r="Q987796"/>
      <c r="R987796"/>
      <c r="S987796"/>
      <c r="T987796"/>
      <c r="U987796"/>
      <c r="V987796"/>
    </row>
    <row r="987797" spans="1:22">
      <c r="A987797"/>
      <c r="B987797"/>
      <c r="C987797"/>
      <c r="D987797"/>
      <c r="E987797"/>
      <c r="F987797"/>
      <c r="G987797"/>
      <c r="H987797"/>
      <c r="I987797"/>
      <c r="J987797"/>
      <c r="K987797"/>
      <c r="L987797"/>
      <c r="M987797"/>
      <c r="N987797"/>
      <c r="O987797"/>
      <c r="P987797"/>
      <c r="Q987797"/>
      <c r="R987797"/>
      <c r="S987797"/>
      <c r="T987797"/>
      <c r="U987797"/>
      <c r="V987797"/>
    </row>
    <row r="987798" spans="1:22">
      <c r="A987798"/>
      <c r="B987798"/>
      <c r="C987798"/>
      <c r="D987798"/>
      <c r="E987798"/>
      <c r="F987798"/>
      <c r="G987798"/>
      <c r="H987798"/>
      <c r="I987798"/>
      <c r="J987798"/>
      <c r="K987798"/>
      <c r="L987798"/>
      <c r="M987798"/>
      <c r="N987798"/>
      <c r="O987798"/>
      <c r="P987798"/>
      <c r="Q987798"/>
      <c r="R987798"/>
      <c r="S987798"/>
      <c r="T987798"/>
      <c r="U987798"/>
      <c r="V987798"/>
    </row>
    <row r="987799" spans="1:22">
      <c r="A987799"/>
      <c r="B987799"/>
      <c r="C987799"/>
      <c r="D987799"/>
      <c r="E987799"/>
      <c r="F987799"/>
      <c r="G987799"/>
      <c r="H987799"/>
      <c r="I987799"/>
      <c r="J987799"/>
      <c r="K987799"/>
      <c r="L987799"/>
      <c r="M987799"/>
      <c r="N987799"/>
      <c r="O987799"/>
      <c r="P987799"/>
      <c r="Q987799"/>
      <c r="R987799"/>
      <c r="S987799"/>
      <c r="T987799"/>
      <c r="U987799"/>
      <c r="V987799"/>
    </row>
    <row r="987800" spans="1:22">
      <c r="A987800"/>
      <c r="B987800"/>
      <c r="C987800"/>
      <c r="D987800"/>
      <c r="E987800"/>
      <c r="F987800"/>
      <c r="G987800"/>
      <c r="H987800"/>
      <c r="I987800"/>
      <c r="J987800"/>
      <c r="K987800"/>
      <c r="L987800"/>
      <c r="M987800"/>
      <c r="N987800"/>
      <c r="O987800"/>
      <c r="P987800"/>
      <c r="Q987800"/>
      <c r="R987800"/>
      <c r="S987800"/>
      <c r="T987800"/>
      <c r="U987800"/>
      <c r="V987800"/>
    </row>
    <row r="987801" spans="1:22">
      <c r="A987801"/>
      <c r="B987801"/>
      <c r="C987801"/>
      <c r="D987801"/>
      <c r="E987801"/>
      <c r="F987801"/>
      <c r="G987801"/>
      <c r="H987801"/>
      <c r="I987801"/>
      <c r="J987801"/>
      <c r="K987801"/>
      <c r="L987801"/>
      <c r="M987801"/>
      <c r="N987801"/>
      <c r="O987801"/>
      <c r="P987801"/>
      <c r="Q987801"/>
      <c r="R987801"/>
      <c r="S987801"/>
      <c r="T987801"/>
      <c r="U987801"/>
      <c r="V987801"/>
    </row>
    <row r="987802" spans="1:22">
      <c r="A987802"/>
      <c r="B987802"/>
      <c r="C987802"/>
      <c r="D987802"/>
      <c r="E987802"/>
      <c r="F987802"/>
      <c r="G987802"/>
      <c r="H987802"/>
      <c r="I987802"/>
      <c r="J987802"/>
      <c r="K987802"/>
      <c r="L987802"/>
      <c r="M987802"/>
      <c r="N987802"/>
      <c r="O987802"/>
      <c r="P987802"/>
      <c r="Q987802"/>
      <c r="R987802"/>
      <c r="S987802"/>
      <c r="T987802"/>
      <c r="U987802"/>
      <c r="V987802"/>
    </row>
    <row r="987803" spans="1:22">
      <c r="A987803"/>
      <c r="B987803"/>
      <c r="C987803"/>
      <c r="D987803"/>
      <c r="E987803"/>
      <c r="F987803"/>
      <c r="G987803"/>
      <c r="H987803"/>
      <c r="I987803"/>
      <c r="J987803"/>
      <c r="K987803"/>
      <c r="L987803"/>
      <c r="M987803"/>
      <c r="N987803"/>
      <c r="O987803"/>
      <c r="P987803"/>
      <c r="Q987803"/>
      <c r="R987803"/>
      <c r="S987803"/>
      <c r="T987803"/>
      <c r="U987803"/>
      <c r="V987803"/>
    </row>
    <row r="987804" spans="1:22">
      <c r="A987804"/>
      <c r="B987804"/>
      <c r="C987804"/>
      <c r="D987804"/>
      <c r="E987804"/>
      <c r="F987804"/>
      <c r="G987804"/>
      <c r="H987804"/>
      <c r="I987804"/>
      <c r="J987804"/>
      <c r="K987804"/>
      <c r="L987804"/>
      <c r="M987804"/>
      <c r="N987804"/>
      <c r="O987804"/>
      <c r="P987804"/>
      <c r="Q987804"/>
      <c r="R987804"/>
      <c r="S987804"/>
      <c r="T987804"/>
      <c r="U987804"/>
      <c r="V987804"/>
    </row>
    <row r="987805" spans="1:22">
      <c r="A987805"/>
      <c r="B987805"/>
      <c r="C987805"/>
      <c r="D987805"/>
      <c r="E987805"/>
      <c r="F987805"/>
      <c r="G987805"/>
      <c r="H987805"/>
      <c r="I987805"/>
      <c r="J987805"/>
      <c r="K987805"/>
      <c r="L987805"/>
      <c r="M987805"/>
      <c r="N987805"/>
      <c r="O987805"/>
      <c r="P987805"/>
      <c r="Q987805"/>
      <c r="R987805"/>
      <c r="S987805"/>
      <c r="T987805"/>
      <c r="U987805"/>
      <c r="V987805"/>
    </row>
    <row r="987806" spans="1:22">
      <c r="A987806"/>
      <c r="B987806"/>
      <c r="C987806"/>
      <c r="D987806"/>
      <c r="E987806"/>
      <c r="F987806"/>
      <c r="G987806"/>
      <c r="H987806"/>
      <c r="I987806"/>
      <c r="J987806"/>
      <c r="K987806"/>
      <c r="L987806"/>
      <c r="M987806"/>
      <c r="N987806"/>
      <c r="O987806"/>
      <c r="P987806"/>
      <c r="Q987806"/>
      <c r="R987806"/>
      <c r="S987806"/>
      <c r="T987806"/>
      <c r="U987806"/>
      <c r="V987806"/>
    </row>
    <row r="987807" spans="1:22">
      <c r="A987807"/>
      <c r="B987807"/>
      <c r="C987807"/>
      <c r="D987807"/>
      <c r="E987807"/>
      <c r="F987807"/>
      <c r="G987807"/>
      <c r="H987807"/>
      <c r="I987807"/>
      <c r="J987807"/>
      <c r="K987807"/>
      <c r="L987807"/>
      <c r="M987807"/>
      <c r="N987807"/>
      <c r="O987807"/>
      <c r="P987807"/>
      <c r="Q987807"/>
      <c r="R987807"/>
      <c r="S987807"/>
      <c r="T987807"/>
      <c r="U987807"/>
      <c r="V987807"/>
    </row>
    <row r="987808" spans="1:22">
      <c r="A987808"/>
      <c r="B987808"/>
      <c r="C987808"/>
      <c r="D987808"/>
      <c r="E987808"/>
      <c r="F987808"/>
      <c r="G987808"/>
      <c r="H987808"/>
      <c r="I987808"/>
      <c r="J987808"/>
      <c r="K987808"/>
      <c r="L987808"/>
      <c r="M987808"/>
      <c r="N987808"/>
      <c r="O987808"/>
      <c r="P987808"/>
      <c r="Q987808"/>
      <c r="R987808"/>
      <c r="S987808"/>
      <c r="T987808"/>
      <c r="U987808"/>
      <c r="V987808"/>
    </row>
    <row r="987809" spans="1:22">
      <c r="A987809"/>
      <c r="B987809"/>
      <c r="C987809"/>
      <c r="D987809"/>
      <c r="E987809"/>
      <c r="F987809"/>
      <c r="G987809"/>
      <c r="H987809"/>
      <c r="I987809"/>
      <c r="J987809"/>
      <c r="K987809"/>
      <c r="L987809"/>
      <c r="M987809"/>
      <c r="N987809"/>
      <c r="O987809"/>
      <c r="P987809"/>
      <c r="Q987809"/>
      <c r="R987809"/>
      <c r="S987809"/>
      <c r="T987809"/>
      <c r="U987809"/>
      <c r="V987809"/>
    </row>
    <row r="987810" spans="1:22">
      <c r="A987810"/>
      <c r="B987810"/>
      <c r="C987810"/>
      <c r="D987810"/>
      <c r="E987810"/>
      <c r="F987810"/>
      <c r="G987810"/>
      <c r="H987810"/>
      <c r="I987810"/>
      <c r="J987810"/>
      <c r="K987810"/>
      <c r="L987810"/>
      <c r="M987810"/>
      <c r="N987810"/>
      <c r="O987810"/>
      <c r="P987810"/>
      <c r="Q987810"/>
      <c r="R987810"/>
      <c r="S987810"/>
      <c r="T987810"/>
      <c r="U987810"/>
      <c r="V987810"/>
    </row>
    <row r="987811" spans="1:22">
      <c r="A987811"/>
      <c r="B987811"/>
      <c r="C987811"/>
      <c r="D987811"/>
      <c r="E987811"/>
      <c r="F987811"/>
      <c r="G987811"/>
      <c r="H987811"/>
      <c r="I987811"/>
      <c r="J987811"/>
      <c r="K987811"/>
      <c r="L987811"/>
      <c r="M987811"/>
      <c r="N987811"/>
      <c r="O987811"/>
      <c r="P987811"/>
      <c r="Q987811"/>
      <c r="R987811"/>
      <c r="S987811"/>
      <c r="T987811"/>
      <c r="U987811"/>
      <c r="V987811"/>
    </row>
    <row r="987812" spans="1:22">
      <c r="A987812"/>
      <c r="B987812"/>
      <c r="C987812"/>
      <c r="D987812"/>
      <c r="E987812"/>
      <c r="F987812"/>
      <c r="G987812"/>
      <c r="H987812"/>
      <c r="I987812"/>
      <c r="J987812"/>
      <c r="K987812"/>
      <c r="L987812"/>
      <c r="M987812"/>
      <c r="N987812"/>
      <c r="O987812"/>
      <c r="P987812"/>
      <c r="Q987812"/>
      <c r="R987812"/>
      <c r="S987812"/>
      <c r="T987812"/>
      <c r="U987812"/>
      <c r="V987812"/>
    </row>
    <row r="987813" spans="1:22">
      <c r="A987813"/>
      <c r="B987813"/>
      <c r="C987813"/>
      <c r="D987813"/>
      <c r="E987813"/>
      <c r="F987813"/>
      <c r="G987813"/>
      <c r="H987813"/>
      <c r="I987813"/>
      <c r="J987813"/>
      <c r="K987813"/>
      <c r="L987813"/>
      <c r="M987813"/>
      <c r="N987813"/>
      <c r="O987813"/>
      <c r="P987813"/>
      <c r="Q987813"/>
      <c r="R987813"/>
      <c r="S987813"/>
      <c r="T987813"/>
      <c r="U987813"/>
      <c r="V987813"/>
    </row>
    <row r="987814" spans="1:22">
      <c r="A987814"/>
      <c r="B987814"/>
      <c r="C987814"/>
      <c r="D987814"/>
      <c r="E987814"/>
      <c r="F987814"/>
      <c r="G987814"/>
      <c r="H987814"/>
      <c r="I987814"/>
      <c r="J987814"/>
      <c r="K987814"/>
      <c r="L987814"/>
      <c r="M987814"/>
      <c r="N987814"/>
      <c r="O987814"/>
      <c r="P987814"/>
      <c r="Q987814"/>
      <c r="R987814"/>
      <c r="S987814"/>
      <c r="T987814"/>
      <c r="U987814"/>
      <c r="V987814"/>
    </row>
    <row r="987815" spans="1:22">
      <c r="A987815"/>
      <c r="B987815"/>
      <c r="C987815"/>
      <c r="D987815"/>
      <c r="E987815"/>
      <c r="F987815"/>
      <c r="G987815"/>
      <c r="H987815"/>
      <c r="I987815"/>
      <c r="J987815"/>
      <c r="K987815"/>
      <c r="L987815"/>
      <c r="M987815"/>
      <c r="N987815"/>
      <c r="O987815"/>
      <c r="P987815"/>
      <c r="Q987815"/>
      <c r="R987815"/>
      <c r="S987815"/>
      <c r="T987815"/>
      <c r="U987815"/>
      <c r="V987815"/>
    </row>
    <row r="987816" spans="1:22">
      <c r="A987816"/>
      <c r="B987816"/>
      <c r="C987816"/>
      <c r="D987816"/>
      <c r="E987816"/>
      <c r="F987816"/>
      <c r="G987816"/>
      <c r="H987816"/>
      <c r="I987816"/>
      <c r="J987816"/>
      <c r="K987816"/>
      <c r="L987816"/>
      <c r="M987816"/>
      <c r="N987816"/>
      <c r="O987816"/>
      <c r="P987816"/>
      <c r="Q987816"/>
      <c r="R987816"/>
      <c r="S987816"/>
      <c r="T987816"/>
      <c r="U987816"/>
      <c r="V987816"/>
    </row>
    <row r="987817" spans="1:22">
      <c r="A987817"/>
      <c r="B987817"/>
      <c r="C987817"/>
      <c r="D987817"/>
      <c r="E987817"/>
      <c r="F987817"/>
      <c r="G987817"/>
      <c r="H987817"/>
      <c r="I987817"/>
      <c r="J987817"/>
      <c r="K987817"/>
      <c r="L987817"/>
      <c r="M987817"/>
      <c r="N987817"/>
      <c r="O987817"/>
      <c r="P987817"/>
      <c r="Q987817"/>
      <c r="R987817"/>
      <c r="S987817"/>
      <c r="T987817"/>
      <c r="U987817"/>
      <c r="V987817"/>
    </row>
    <row r="987818" spans="1:22">
      <c r="A987818"/>
      <c r="B987818"/>
      <c r="C987818"/>
      <c r="D987818"/>
      <c r="E987818"/>
      <c r="F987818"/>
      <c r="G987818"/>
      <c r="H987818"/>
      <c r="I987818"/>
      <c r="J987818"/>
      <c r="K987818"/>
      <c r="L987818"/>
      <c r="M987818"/>
      <c r="N987818"/>
      <c r="O987818"/>
      <c r="P987818"/>
      <c r="Q987818"/>
      <c r="R987818"/>
      <c r="S987818"/>
      <c r="T987818"/>
      <c r="U987818"/>
      <c r="V987818"/>
    </row>
    <row r="987819" spans="1:22">
      <c r="A987819"/>
      <c r="B987819"/>
      <c r="C987819"/>
      <c r="D987819"/>
      <c r="E987819"/>
      <c r="F987819"/>
      <c r="G987819"/>
      <c r="H987819"/>
      <c r="I987819"/>
      <c r="J987819"/>
      <c r="K987819"/>
      <c r="L987819"/>
      <c r="M987819"/>
      <c r="N987819"/>
      <c r="O987819"/>
      <c r="P987819"/>
      <c r="Q987819"/>
      <c r="R987819"/>
      <c r="S987819"/>
      <c r="T987819"/>
      <c r="U987819"/>
      <c r="V987819"/>
    </row>
    <row r="987820" spans="1:22">
      <c r="A987820"/>
      <c r="B987820"/>
      <c r="C987820"/>
      <c r="D987820"/>
      <c r="E987820"/>
      <c r="F987820"/>
      <c r="G987820"/>
      <c r="H987820"/>
      <c r="I987820"/>
      <c r="J987820"/>
      <c r="K987820"/>
      <c r="L987820"/>
      <c r="M987820"/>
      <c r="N987820"/>
      <c r="O987820"/>
      <c r="P987820"/>
      <c r="Q987820"/>
      <c r="R987820"/>
      <c r="S987820"/>
      <c r="T987820"/>
      <c r="U987820"/>
      <c r="V987820"/>
    </row>
    <row r="987821" spans="1:22">
      <c r="A987821"/>
      <c r="B987821"/>
      <c r="C987821"/>
      <c r="D987821"/>
      <c r="E987821"/>
      <c r="F987821"/>
      <c r="G987821"/>
      <c r="H987821"/>
      <c r="I987821"/>
      <c r="J987821"/>
      <c r="K987821"/>
      <c r="L987821"/>
      <c r="M987821"/>
      <c r="N987821"/>
      <c r="O987821"/>
      <c r="P987821"/>
      <c r="Q987821"/>
      <c r="R987821"/>
      <c r="S987821"/>
      <c r="T987821"/>
      <c r="U987821"/>
      <c r="V987821"/>
    </row>
    <row r="987822" spans="1:22">
      <c r="A987822"/>
      <c r="B987822"/>
      <c r="C987822"/>
      <c r="D987822"/>
      <c r="E987822"/>
      <c r="F987822"/>
      <c r="G987822"/>
      <c r="H987822"/>
      <c r="I987822"/>
      <c r="J987822"/>
      <c r="K987822"/>
      <c r="L987822"/>
      <c r="M987822"/>
      <c r="N987822"/>
      <c r="O987822"/>
      <c r="P987822"/>
      <c r="Q987822"/>
      <c r="R987822"/>
      <c r="S987822"/>
      <c r="T987822"/>
      <c r="U987822"/>
      <c r="V987822"/>
    </row>
    <row r="987823" spans="1:22">
      <c r="A987823"/>
      <c r="B987823"/>
      <c r="C987823"/>
      <c r="D987823"/>
      <c r="E987823"/>
      <c r="F987823"/>
      <c r="G987823"/>
      <c r="H987823"/>
      <c r="I987823"/>
      <c r="J987823"/>
      <c r="K987823"/>
      <c r="L987823"/>
      <c r="M987823"/>
      <c r="N987823"/>
      <c r="O987823"/>
      <c r="P987823"/>
      <c r="Q987823"/>
      <c r="R987823"/>
      <c r="S987823"/>
      <c r="T987823"/>
      <c r="U987823"/>
      <c r="V987823"/>
    </row>
    <row r="987824" spans="1:22">
      <c r="A987824"/>
      <c r="B987824"/>
      <c r="C987824"/>
      <c r="D987824"/>
      <c r="E987824"/>
      <c r="F987824"/>
      <c r="G987824"/>
      <c r="H987824"/>
      <c r="I987824"/>
      <c r="J987824"/>
      <c r="K987824"/>
      <c r="L987824"/>
      <c r="M987824"/>
      <c r="N987824"/>
      <c r="O987824"/>
      <c r="P987824"/>
      <c r="Q987824"/>
      <c r="R987824"/>
      <c r="S987824"/>
      <c r="T987824"/>
      <c r="U987824"/>
      <c r="V987824"/>
    </row>
    <row r="987825" spans="1:22">
      <c r="A987825"/>
      <c r="B987825"/>
      <c r="C987825"/>
      <c r="D987825"/>
      <c r="E987825"/>
      <c r="F987825"/>
      <c r="G987825"/>
      <c r="H987825"/>
      <c r="I987825"/>
      <c r="J987825"/>
      <c r="K987825"/>
      <c r="L987825"/>
      <c r="M987825"/>
      <c r="N987825"/>
      <c r="O987825"/>
      <c r="P987825"/>
      <c r="Q987825"/>
      <c r="R987825"/>
      <c r="S987825"/>
      <c r="T987825"/>
      <c r="U987825"/>
      <c r="V987825"/>
    </row>
    <row r="987826" spans="1:22">
      <c r="A987826"/>
      <c r="B987826"/>
      <c r="C987826"/>
      <c r="D987826"/>
      <c r="E987826"/>
      <c r="F987826"/>
      <c r="G987826"/>
      <c r="H987826"/>
      <c r="I987826"/>
      <c r="J987826"/>
      <c r="K987826"/>
      <c r="L987826"/>
      <c r="M987826"/>
      <c r="N987826"/>
      <c r="O987826"/>
      <c r="P987826"/>
      <c r="Q987826"/>
      <c r="R987826"/>
      <c r="S987826"/>
      <c r="T987826"/>
      <c r="U987826"/>
      <c r="V987826"/>
    </row>
    <row r="987827" spans="1:22">
      <c r="A987827"/>
      <c r="B987827"/>
      <c r="C987827"/>
      <c r="D987827"/>
      <c r="E987827"/>
      <c r="F987827"/>
      <c r="G987827"/>
      <c r="H987827"/>
      <c r="I987827"/>
      <c r="J987827"/>
      <c r="K987827"/>
      <c r="L987827"/>
      <c r="M987827"/>
      <c r="N987827"/>
      <c r="O987827"/>
      <c r="P987827"/>
      <c r="Q987827"/>
      <c r="R987827"/>
      <c r="S987827"/>
      <c r="T987827"/>
      <c r="U987827"/>
      <c r="V987827"/>
    </row>
    <row r="987828" spans="1:22">
      <c r="A987828"/>
      <c r="B987828"/>
      <c r="C987828"/>
      <c r="D987828"/>
      <c r="E987828"/>
      <c r="F987828"/>
      <c r="G987828"/>
      <c r="H987828"/>
      <c r="I987828"/>
      <c r="J987828"/>
      <c r="K987828"/>
      <c r="L987828"/>
      <c r="M987828"/>
      <c r="N987828"/>
      <c r="O987828"/>
      <c r="P987828"/>
      <c r="Q987828"/>
      <c r="R987828"/>
      <c r="S987828"/>
      <c r="T987828"/>
      <c r="U987828"/>
      <c r="V987828"/>
    </row>
    <row r="987829" spans="1:22">
      <c r="A987829"/>
      <c r="B987829"/>
      <c r="C987829"/>
      <c r="D987829"/>
      <c r="E987829"/>
      <c r="F987829"/>
      <c r="G987829"/>
      <c r="H987829"/>
      <c r="I987829"/>
      <c r="J987829"/>
      <c r="K987829"/>
      <c r="L987829"/>
      <c r="M987829"/>
      <c r="N987829"/>
      <c r="O987829"/>
      <c r="P987829"/>
      <c r="Q987829"/>
      <c r="R987829"/>
      <c r="S987829"/>
      <c r="T987829"/>
      <c r="U987829"/>
      <c r="V987829"/>
    </row>
    <row r="987830" spans="1:22">
      <c r="A987830"/>
      <c r="B987830"/>
      <c r="C987830"/>
      <c r="D987830"/>
      <c r="E987830"/>
      <c r="F987830"/>
      <c r="G987830"/>
      <c r="H987830"/>
      <c r="I987830"/>
      <c r="J987830"/>
      <c r="K987830"/>
      <c r="L987830"/>
      <c r="M987830"/>
      <c r="N987830"/>
      <c r="O987830"/>
      <c r="P987830"/>
      <c r="Q987830"/>
      <c r="R987830"/>
      <c r="S987830"/>
      <c r="T987830"/>
      <c r="U987830"/>
      <c r="V987830"/>
    </row>
    <row r="987831" spans="1:22">
      <c r="A987831"/>
      <c r="B987831"/>
      <c r="C987831"/>
      <c r="D987831"/>
      <c r="E987831"/>
      <c r="F987831"/>
      <c r="G987831"/>
      <c r="H987831"/>
      <c r="I987831"/>
      <c r="J987831"/>
      <c r="K987831"/>
      <c r="L987831"/>
      <c r="M987831"/>
      <c r="N987831"/>
      <c r="O987831"/>
      <c r="P987831"/>
      <c r="Q987831"/>
      <c r="R987831"/>
      <c r="S987831"/>
      <c r="T987831"/>
      <c r="U987831"/>
      <c r="V987831"/>
    </row>
    <row r="987832" spans="1:22">
      <c r="A987832"/>
      <c r="B987832"/>
      <c r="C987832"/>
      <c r="D987832"/>
      <c r="E987832"/>
      <c r="F987832"/>
      <c r="G987832"/>
      <c r="H987832"/>
      <c r="I987832"/>
      <c r="J987832"/>
      <c r="K987832"/>
      <c r="L987832"/>
      <c r="M987832"/>
      <c r="N987832"/>
      <c r="O987832"/>
      <c r="P987832"/>
      <c r="Q987832"/>
      <c r="R987832"/>
      <c r="S987832"/>
      <c r="T987832"/>
      <c r="U987832"/>
      <c r="V987832"/>
    </row>
    <row r="987833" spans="1:22">
      <c r="A987833"/>
      <c r="B987833"/>
      <c r="C987833"/>
      <c r="D987833"/>
      <c r="E987833"/>
      <c r="F987833"/>
      <c r="G987833"/>
      <c r="H987833"/>
      <c r="I987833"/>
      <c r="J987833"/>
      <c r="K987833"/>
      <c r="L987833"/>
      <c r="M987833"/>
      <c r="N987833"/>
      <c r="O987833"/>
      <c r="P987833"/>
      <c r="Q987833"/>
      <c r="R987833"/>
      <c r="S987833"/>
      <c r="T987833"/>
      <c r="U987833"/>
      <c r="V987833"/>
    </row>
    <row r="987834" spans="1:22">
      <c r="A987834"/>
      <c r="B987834"/>
      <c r="C987834"/>
      <c r="D987834"/>
      <c r="E987834"/>
      <c r="F987834"/>
      <c r="G987834"/>
      <c r="H987834"/>
      <c r="I987834"/>
      <c r="J987834"/>
      <c r="K987834"/>
      <c r="L987834"/>
      <c r="M987834"/>
      <c r="N987834"/>
      <c r="O987834"/>
      <c r="P987834"/>
      <c r="Q987834"/>
      <c r="R987834"/>
      <c r="S987834"/>
      <c r="T987834"/>
      <c r="U987834"/>
      <c r="V987834"/>
    </row>
    <row r="987835" spans="1:22">
      <c r="A987835"/>
      <c r="B987835"/>
      <c r="C987835"/>
      <c r="D987835"/>
      <c r="E987835"/>
      <c r="F987835"/>
      <c r="G987835"/>
      <c r="H987835"/>
      <c r="I987835"/>
      <c r="J987835"/>
      <c r="K987835"/>
      <c r="L987835"/>
      <c r="M987835"/>
      <c r="N987835"/>
      <c r="O987835"/>
      <c r="P987835"/>
      <c r="Q987835"/>
      <c r="R987835"/>
      <c r="S987835"/>
      <c r="T987835"/>
      <c r="U987835"/>
      <c r="V987835"/>
    </row>
    <row r="987836" spans="1:22">
      <c r="A987836"/>
      <c r="B987836"/>
      <c r="C987836"/>
      <c r="D987836"/>
      <c r="E987836"/>
      <c r="F987836"/>
      <c r="G987836"/>
      <c r="H987836"/>
      <c r="I987836"/>
      <c r="J987836"/>
      <c r="K987836"/>
      <c r="L987836"/>
      <c r="M987836"/>
      <c r="N987836"/>
      <c r="O987836"/>
      <c r="P987836"/>
      <c r="Q987836"/>
      <c r="R987836"/>
      <c r="S987836"/>
      <c r="T987836"/>
      <c r="U987836"/>
      <c r="V987836"/>
    </row>
    <row r="987837" spans="1:22">
      <c r="A987837"/>
      <c r="B987837"/>
      <c r="C987837"/>
      <c r="D987837"/>
      <c r="E987837"/>
      <c r="F987837"/>
      <c r="G987837"/>
      <c r="H987837"/>
      <c r="I987837"/>
      <c r="J987837"/>
      <c r="K987837"/>
      <c r="L987837"/>
      <c r="M987837"/>
      <c r="N987837"/>
      <c r="O987837"/>
      <c r="P987837"/>
      <c r="Q987837"/>
      <c r="R987837"/>
      <c r="S987837"/>
      <c r="T987837"/>
      <c r="U987837"/>
      <c r="V987837"/>
    </row>
    <row r="987838" spans="1:22">
      <c r="A987838"/>
      <c r="B987838"/>
      <c r="C987838"/>
      <c r="D987838"/>
      <c r="E987838"/>
      <c r="F987838"/>
      <c r="G987838"/>
      <c r="H987838"/>
      <c r="I987838"/>
      <c r="J987838"/>
      <c r="K987838"/>
      <c r="L987838"/>
      <c r="M987838"/>
      <c r="N987838"/>
      <c r="O987838"/>
      <c r="P987838"/>
      <c r="Q987838"/>
      <c r="R987838"/>
      <c r="S987838"/>
      <c r="T987838"/>
      <c r="U987838"/>
      <c r="V987838"/>
    </row>
    <row r="987839" spans="1:22">
      <c r="A987839"/>
      <c r="B987839"/>
      <c r="C987839"/>
      <c r="D987839"/>
      <c r="E987839"/>
      <c r="F987839"/>
      <c r="G987839"/>
      <c r="H987839"/>
      <c r="I987839"/>
      <c r="J987839"/>
      <c r="K987839"/>
      <c r="L987839"/>
      <c r="M987839"/>
      <c r="N987839"/>
      <c r="O987839"/>
      <c r="P987839"/>
      <c r="Q987839"/>
      <c r="R987839"/>
      <c r="S987839"/>
      <c r="T987839"/>
      <c r="U987839"/>
      <c r="V987839"/>
    </row>
    <row r="987840" spans="1:22">
      <c r="A987840"/>
      <c r="B987840"/>
      <c r="C987840"/>
      <c r="D987840"/>
      <c r="E987840"/>
      <c r="F987840"/>
      <c r="G987840"/>
      <c r="H987840"/>
      <c r="I987840"/>
      <c r="J987840"/>
      <c r="K987840"/>
      <c r="L987840"/>
      <c r="M987840"/>
      <c r="N987840"/>
      <c r="O987840"/>
      <c r="P987840"/>
      <c r="Q987840"/>
      <c r="R987840"/>
      <c r="S987840"/>
      <c r="T987840"/>
      <c r="U987840"/>
      <c r="V987840"/>
    </row>
    <row r="987841" spans="1:22">
      <c r="A987841"/>
      <c r="B987841"/>
      <c r="C987841"/>
      <c r="D987841"/>
      <c r="E987841"/>
      <c r="F987841"/>
      <c r="G987841"/>
      <c r="H987841"/>
      <c r="I987841"/>
      <c r="J987841"/>
      <c r="K987841"/>
      <c r="L987841"/>
      <c r="M987841"/>
      <c r="N987841"/>
      <c r="O987841"/>
      <c r="P987841"/>
      <c r="Q987841"/>
      <c r="R987841"/>
      <c r="S987841"/>
      <c r="T987841"/>
      <c r="U987841"/>
      <c r="V987841"/>
    </row>
    <row r="987842" spans="1:22">
      <c r="A987842"/>
      <c r="B987842"/>
      <c r="C987842"/>
      <c r="D987842"/>
      <c r="E987842"/>
      <c r="F987842"/>
      <c r="G987842"/>
      <c r="H987842"/>
      <c r="I987842"/>
      <c r="J987842"/>
      <c r="K987842"/>
      <c r="L987842"/>
      <c r="M987842"/>
      <c r="N987842"/>
      <c r="O987842"/>
      <c r="P987842"/>
      <c r="Q987842"/>
      <c r="R987842"/>
      <c r="S987842"/>
      <c r="T987842"/>
      <c r="U987842"/>
      <c r="V987842"/>
    </row>
    <row r="987843" spans="1:22">
      <c r="A987843"/>
      <c r="B987843"/>
      <c r="C987843"/>
      <c r="D987843"/>
      <c r="E987843"/>
      <c r="F987843"/>
      <c r="G987843"/>
      <c r="H987843"/>
      <c r="I987843"/>
      <c r="J987843"/>
      <c r="K987843"/>
      <c r="L987843"/>
      <c r="M987843"/>
      <c r="N987843"/>
      <c r="O987843"/>
      <c r="P987843"/>
      <c r="Q987843"/>
      <c r="R987843"/>
      <c r="S987843"/>
      <c r="T987843"/>
      <c r="U987843"/>
      <c r="V987843"/>
    </row>
    <row r="987844" spans="1:22">
      <c r="A987844"/>
      <c r="B987844"/>
      <c r="C987844"/>
      <c r="D987844"/>
      <c r="E987844"/>
      <c r="F987844"/>
      <c r="G987844"/>
      <c r="H987844"/>
      <c r="I987844"/>
      <c r="J987844"/>
      <c r="K987844"/>
      <c r="L987844"/>
      <c r="M987844"/>
      <c r="N987844"/>
      <c r="O987844"/>
      <c r="P987844"/>
      <c r="Q987844"/>
      <c r="R987844"/>
      <c r="S987844"/>
      <c r="T987844"/>
      <c r="U987844"/>
      <c r="V987844"/>
    </row>
    <row r="987845" spans="1:22">
      <c r="A987845"/>
      <c r="B987845"/>
      <c r="C987845"/>
      <c r="D987845"/>
      <c r="E987845"/>
      <c r="F987845"/>
      <c r="G987845"/>
      <c r="H987845"/>
      <c r="I987845"/>
      <c r="J987845"/>
      <c r="K987845"/>
      <c r="L987845"/>
      <c r="M987845"/>
      <c r="N987845"/>
      <c r="O987845"/>
      <c r="P987845"/>
      <c r="Q987845"/>
      <c r="R987845"/>
      <c r="S987845"/>
      <c r="T987845"/>
      <c r="U987845"/>
      <c r="V987845"/>
    </row>
    <row r="987846" spans="1:22">
      <c r="A987846"/>
      <c r="B987846"/>
      <c r="C987846"/>
      <c r="D987846"/>
      <c r="E987846"/>
      <c r="F987846"/>
      <c r="G987846"/>
      <c r="H987846"/>
      <c r="I987846"/>
      <c r="J987846"/>
      <c r="K987846"/>
      <c r="L987846"/>
      <c r="M987846"/>
      <c r="N987846"/>
      <c r="O987846"/>
      <c r="P987846"/>
      <c r="Q987846"/>
      <c r="R987846"/>
      <c r="S987846"/>
      <c r="T987846"/>
      <c r="U987846"/>
      <c r="V987846"/>
    </row>
    <row r="987847" spans="1:22">
      <c r="A987847"/>
      <c r="B987847"/>
      <c r="C987847"/>
      <c r="D987847"/>
      <c r="E987847"/>
      <c r="F987847"/>
      <c r="G987847"/>
      <c r="H987847"/>
      <c r="I987847"/>
      <c r="J987847"/>
      <c r="K987847"/>
      <c r="L987847"/>
      <c r="M987847"/>
      <c r="N987847"/>
      <c r="O987847"/>
      <c r="P987847"/>
      <c r="Q987847"/>
      <c r="R987847"/>
      <c r="S987847"/>
      <c r="T987847"/>
      <c r="U987847"/>
      <c r="V987847"/>
    </row>
    <row r="987848" spans="1:22">
      <c r="A987848"/>
      <c r="B987848"/>
      <c r="C987848"/>
      <c r="D987848"/>
      <c r="E987848"/>
      <c r="F987848"/>
      <c r="G987848"/>
      <c r="H987848"/>
      <c r="I987848"/>
      <c r="J987848"/>
      <c r="K987848"/>
      <c r="L987848"/>
      <c r="M987848"/>
      <c r="N987848"/>
      <c r="O987848"/>
      <c r="P987848"/>
      <c r="Q987848"/>
      <c r="R987848"/>
      <c r="S987848"/>
      <c r="T987848"/>
      <c r="U987848"/>
      <c r="V987848"/>
    </row>
    <row r="987849" spans="1:22">
      <c r="A987849"/>
      <c r="B987849"/>
      <c r="C987849"/>
      <c r="D987849"/>
      <c r="E987849"/>
      <c r="F987849"/>
      <c r="G987849"/>
      <c r="H987849"/>
      <c r="I987849"/>
      <c r="J987849"/>
      <c r="K987849"/>
      <c r="L987849"/>
      <c r="M987849"/>
      <c r="N987849"/>
      <c r="O987849"/>
      <c r="P987849"/>
      <c r="Q987849"/>
      <c r="R987849"/>
      <c r="S987849"/>
      <c r="T987849"/>
      <c r="U987849"/>
      <c r="V987849"/>
    </row>
    <row r="987850" spans="1:22">
      <c r="A987850"/>
      <c r="B987850"/>
      <c r="C987850"/>
      <c r="D987850"/>
      <c r="E987850"/>
      <c r="F987850"/>
      <c r="G987850"/>
      <c r="H987850"/>
      <c r="I987850"/>
      <c r="J987850"/>
      <c r="K987850"/>
      <c r="L987850"/>
      <c r="M987850"/>
      <c r="N987850"/>
      <c r="O987850"/>
      <c r="P987850"/>
      <c r="Q987850"/>
      <c r="R987850"/>
      <c r="S987850"/>
      <c r="T987850"/>
      <c r="U987850"/>
      <c r="V987850"/>
    </row>
    <row r="987851" spans="1:22" customFormat="1"/>
    <row r="987852" spans="1:22" customFormat="1"/>
    <row r="987853" spans="1:22" customFormat="1"/>
    <row r="987854" spans="1:22" customFormat="1"/>
    <row r="987855" spans="1:22" customFormat="1"/>
    <row r="987856" spans="1:22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customFormat="1"/>
    <row r="1010434" customFormat="1"/>
    <row r="1010435" customFormat="1"/>
    <row r="1010436" customFormat="1"/>
    <row r="1010437" customFormat="1"/>
    <row r="1010438" customFormat="1"/>
    <row r="1010439" customFormat="1"/>
    <row r="1010440" customFormat="1"/>
    <row r="1010441" customFormat="1"/>
    <row r="1010442" customFormat="1"/>
    <row r="1010443" customFormat="1"/>
    <row r="1010444" customFormat="1"/>
    <row r="1010445" customFormat="1"/>
    <row r="1010446" customFormat="1"/>
    <row r="1010447" customFormat="1"/>
    <row r="1010448" customFormat="1"/>
    <row r="1010449" customFormat="1"/>
    <row r="1010450" customFormat="1"/>
    <row r="1010451" customFormat="1"/>
    <row r="1010452" customFormat="1"/>
    <row r="1010453" customFormat="1"/>
    <row r="1010454" customFormat="1"/>
    <row r="1010455" customFormat="1"/>
    <row r="1010456" customFormat="1"/>
    <row r="1010457" customFormat="1"/>
    <row r="1010458" customFormat="1"/>
    <row r="1010459" customFormat="1"/>
    <row r="1010460" customFormat="1"/>
    <row r="1010461" customFormat="1"/>
    <row r="1010462" customFormat="1"/>
    <row r="1010463" customFormat="1"/>
    <row r="1010464" customFormat="1"/>
    <row r="1010465" customFormat="1"/>
    <row r="1010466" customFormat="1"/>
    <row r="1010467" customFormat="1"/>
    <row r="1010468" customFormat="1"/>
    <row r="1010469" customFormat="1"/>
    <row r="1010470" customFormat="1"/>
    <row r="1010471" customFormat="1"/>
    <row r="1010472" customFormat="1"/>
    <row r="1010473" customFormat="1"/>
    <row r="1010474" customFormat="1"/>
    <row r="1010475" customFormat="1"/>
    <row r="1010476" customFormat="1"/>
    <row r="1010477" customFormat="1"/>
    <row r="1010478" customFormat="1"/>
    <row r="1010479" customFormat="1"/>
    <row r="1010480" customFormat="1"/>
    <row r="1010481" customFormat="1"/>
    <row r="1010482" customFormat="1"/>
    <row r="1010483" customFormat="1"/>
    <row r="1010484" customFormat="1"/>
    <row r="1010485" customFormat="1"/>
    <row r="1010486" customFormat="1"/>
    <row r="1010487" customFormat="1"/>
    <row r="1010488" customFormat="1"/>
    <row r="1010489" customFormat="1"/>
    <row r="1010490" customFormat="1"/>
    <row r="1010491" customFormat="1"/>
    <row r="1010492" customFormat="1"/>
    <row r="1010493" customFormat="1"/>
    <row r="1010494" customFormat="1"/>
    <row r="1010495" customFormat="1"/>
    <row r="1010496" customFormat="1"/>
    <row r="1010497" customFormat="1"/>
    <row r="1010498" customFormat="1"/>
    <row r="1010499" customFormat="1"/>
    <row r="1010500" customFormat="1"/>
    <row r="1010501" customFormat="1"/>
    <row r="1010502" customFormat="1"/>
    <row r="1010503" customFormat="1"/>
    <row r="1010504" customFormat="1"/>
    <row r="1010505" customFormat="1"/>
    <row r="1010506" customFormat="1"/>
    <row r="1010507" customFormat="1"/>
    <row r="1010508" customFormat="1"/>
    <row r="1010509" customFormat="1"/>
    <row r="1010510" customFormat="1"/>
    <row r="1010511" customFormat="1"/>
    <row r="1010512" customFormat="1"/>
    <row r="1010513" customFormat="1"/>
    <row r="1010514" customFormat="1"/>
    <row r="1010515" customFormat="1"/>
    <row r="1010516" customFormat="1"/>
    <row r="1010517" customFormat="1"/>
    <row r="1010518" customFormat="1"/>
    <row r="1010519" customFormat="1"/>
    <row r="1010520" customFormat="1"/>
    <row r="1010521" customFormat="1"/>
    <row r="1010522" customFormat="1"/>
    <row r="1010523" customFormat="1"/>
    <row r="1010524" customFormat="1"/>
    <row r="1010525" customFormat="1"/>
    <row r="1010526" customFormat="1"/>
    <row r="1010527" customFormat="1"/>
    <row r="1010528" customFormat="1"/>
    <row r="1010529" customFormat="1"/>
    <row r="1010530" customFormat="1"/>
    <row r="1010531" customFormat="1"/>
    <row r="1010532" customFormat="1"/>
    <row r="1010533" customFormat="1"/>
    <row r="1010534" customFormat="1"/>
    <row r="1010535" customFormat="1"/>
    <row r="1010536" customFormat="1"/>
    <row r="1010537" customFormat="1"/>
    <row r="1010538" customFormat="1"/>
    <row r="1010539" customFormat="1"/>
    <row r="1010540" customFormat="1"/>
    <row r="1010541" customFormat="1"/>
    <row r="1010542" customFormat="1"/>
    <row r="1010543" customFormat="1"/>
    <row r="1010544" customFormat="1"/>
    <row r="1010545" customFormat="1"/>
    <row r="1010546" customFormat="1"/>
    <row r="1010547" customFormat="1"/>
    <row r="1010548" customFormat="1"/>
    <row r="1010549" customFormat="1"/>
    <row r="1010550" customFormat="1"/>
    <row r="1010551" customFormat="1"/>
    <row r="1010552" customFormat="1"/>
    <row r="1010553" customFormat="1"/>
    <row r="1010554" customFormat="1"/>
    <row r="1010555" customFormat="1"/>
    <row r="1010556" customFormat="1"/>
    <row r="1010557" customFormat="1"/>
    <row r="1010558" customFormat="1"/>
    <row r="1010559" customFormat="1"/>
    <row r="1010560" customFormat="1"/>
    <row r="1010561" customFormat="1"/>
    <row r="1010562" customFormat="1"/>
    <row r="1010563" customFormat="1"/>
    <row r="1010564" customFormat="1"/>
    <row r="1010565" customFormat="1"/>
    <row r="1010566" customFormat="1"/>
    <row r="1010567" customFormat="1"/>
    <row r="1010568" customFormat="1"/>
    <row r="1010569" customFormat="1"/>
    <row r="1010570" customFormat="1"/>
    <row r="1010571" customFormat="1"/>
    <row r="1010572" customFormat="1"/>
    <row r="1010573" customFormat="1"/>
    <row r="1010574" customFormat="1"/>
    <row r="1010575" customFormat="1"/>
    <row r="1010576" customFormat="1"/>
    <row r="1010577" customFormat="1"/>
    <row r="1010578" customFormat="1"/>
    <row r="1010579" customFormat="1"/>
    <row r="1010580" customFormat="1"/>
    <row r="1010581" customFormat="1"/>
    <row r="1010582" customFormat="1"/>
    <row r="1010583" customFormat="1"/>
    <row r="1010584" customFormat="1"/>
    <row r="1010585" customFormat="1"/>
    <row r="1010586" customFormat="1"/>
    <row r="1010587" customFormat="1"/>
    <row r="1010588" customFormat="1"/>
    <row r="1010589" customFormat="1"/>
    <row r="1010590" customFormat="1"/>
    <row r="1010591" customFormat="1"/>
    <row r="1010592" customFormat="1"/>
    <row r="1010593" customFormat="1"/>
    <row r="1010594" customFormat="1"/>
    <row r="1010595" customFormat="1"/>
    <row r="1010596" customFormat="1"/>
    <row r="1010597" customFormat="1"/>
    <row r="1010598" customFormat="1"/>
    <row r="1010599" customFormat="1"/>
    <row r="1010600" customFormat="1"/>
    <row r="1010601" customFormat="1"/>
    <row r="1010602" customFormat="1"/>
    <row r="1010603" customFormat="1"/>
    <row r="1010604" customFormat="1"/>
    <row r="1010605" customFormat="1"/>
    <row r="1010606" customFormat="1"/>
    <row r="1010607" customFormat="1"/>
    <row r="1010608" customFormat="1"/>
    <row r="1010609" customFormat="1"/>
    <row r="1010610" customFormat="1"/>
    <row r="1010611" customFormat="1"/>
    <row r="1010612" customFormat="1"/>
    <row r="1010613" customFormat="1"/>
    <row r="1010614" customFormat="1"/>
    <row r="1010615" customFormat="1"/>
    <row r="1010616" customFormat="1"/>
    <row r="1010617" customFormat="1"/>
    <row r="1010618" customFormat="1"/>
    <row r="1010619" customFormat="1"/>
    <row r="1010620" customFormat="1"/>
    <row r="1010621" customFormat="1"/>
    <row r="1010622" customFormat="1"/>
    <row r="1010623" customFormat="1"/>
    <row r="1010624" customFormat="1"/>
    <row r="1010625" customFormat="1"/>
    <row r="1010626" customFormat="1"/>
    <row r="1010627" customFormat="1"/>
    <row r="1010628" customFormat="1"/>
    <row r="1010629" customFormat="1"/>
    <row r="1010630" customFormat="1"/>
    <row r="1010631" customFormat="1"/>
    <row r="1010632" customFormat="1"/>
    <row r="1010633" customFormat="1"/>
    <row r="1010634" customFormat="1"/>
    <row r="1010635" customFormat="1"/>
    <row r="1010636" customFormat="1"/>
    <row r="1010637" customFormat="1"/>
    <row r="1010638" customFormat="1"/>
    <row r="1010639" customFormat="1"/>
    <row r="1010640" customFormat="1"/>
    <row r="1010641" customFormat="1"/>
    <row r="1010642" customFormat="1"/>
    <row r="1010643" customFormat="1"/>
    <row r="1010644" customFormat="1"/>
    <row r="1010645" customFormat="1"/>
    <row r="1010646" customFormat="1"/>
    <row r="1010647" customFormat="1"/>
    <row r="1010648" customFormat="1"/>
    <row r="1010649" customFormat="1"/>
    <row r="1010650" customFormat="1"/>
    <row r="1010651" customFormat="1"/>
    <row r="1010652" customFormat="1"/>
    <row r="1010653" customFormat="1"/>
    <row r="1010654" customFormat="1"/>
    <row r="1010655" customFormat="1"/>
    <row r="1010656" customFormat="1"/>
    <row r="1010657" customFormat="1"/>
    <row r="1010658" customFormat="1"/>
    <row r="1010659" customFormat="1"/>
    <row r="1010660" customFormat="1"/>
    <row r="1010661" customFormat="1"/>
    <row r="1010662" customFormat="1"/>
    <row r="1010663" customFormat="1"/>
    <row r="1010664" customFormat="1"/>
    <row r="1010665" customFormat="1"/>
    <row r="1010666" customFormat="1"/>
    <row r="1010667" customFormat="1"/>
    <row r="1010668" customFormat="1"/>
    <row r="1010669" customFormat="1"/>
    <row r="1010670" customFormat="1"/>
    <row r="1010671" customFormat="1"/>
    <row r="1010672" customFormat="1"/>
    <row r="1010673" customFormat="1"/>
    <row r="1010674" customFormat="1"/>
    <row r="1010675" customFormat="1"/>
    <row r="1010676" customFormat="1"/>
    <row r="1010677" customFormat="1"/>
    <row r="1010678" customFormat="1"/>
    <row r="1010679" customFormat="1"/>
    <row r="1010680" customFormat="1"/>
    <row r="1010681" customFormat="1"/>
    <row r="1010682" customFormat="1"/>
    <row r="1010683" customFormat="1"/>
    <row r="1010684" customFormat="1"/>
    <row r="1010685" customFormat="1"/>
    <row r="1010686" customFormat="1"/>
    <row r="1010687" customFormat="1"/>
    <row r="1010688" customFormat="1"/>
    <row r="1010689" customFormat="1"/>
    <row r="1010690" customFormat="1"/>
    <row r="1010691" customFormat="1"/>
    <row r="1010692" customFormat="1"/>
    <row r="1010693" customFormat="1"/>
    <row r="1010694" customFormat="1"/>
    <row r="1010695" customFormat="1"/>
    <row r="1010696" customFormat="1"/>
    <row r="1010697" customFormat="1"/>
    <row r="1010698" customFormat="1"/>
    <row r="1010699" customFormat="1"/>
    <row r="1010700" customFormat="1"/>
    <row r="1010701" customFormat="1"/>
    <row r="1010702" customFormat="1"/>
    <row r="1010703" customFormat="1"/>
    <row r="1010704" customFormat="1"/>
    <row r="1010705" customFormat="1"/>
    <row r="1010706" customFormat="1"/>
    <row r="1010707" customFormat="1"/>
    <row r="1010708" customFormat="1"/>
    <row r="1010709" customFormat="1"/>
    <row r="1010710" customFormat="1"/>
    <row r="1010711" customFormat="1"/>
    <row r="1010712" customFormat="1"/>
    <row r="1010713" customFormat="1"/>
    <row r="1010714" customFormat="1"/>
    <row r="1010715" customFormat="1"/>
    <row r="1010716" customFormat="1"/>
    <row r="1010717" customFormat="1"/>
    <row r="1010718" customFormat="1"/>
    <row r="1010719" customFormat="1"/>
    <row r="1010720" customFormat="1"/>
    <row r="1010721" customFormat="1"/>
    <row r="1010722" customFormat="1"/>
    <row r="1010723" customFormat="1"/>
    <row r="1010724" customFormat="1"/>
    <row r="1010725" customFormat="1"/>
    <row r="1010726" customFormat="1"/>
    <row r="1010727" customFormat="1"/>
    <row r="1010728" customFormat="1"/>
    <row r="1010729" customFormat="1"/>
    <row r="1010730" customFormat="1"/>
    <row r="1010731" customFormat="1"/>
    <row r="1010732" customFormat="1"/>
    <row r="1010733" customFormat="1"/>
    <row r="1010734" customFormat="1"/>
    <row r="1010735" customFormat="1"/>
    <row r="1010736" customFormat="1"/>
    <row r="1010737" customFormat="1"/>
    <row r="1010738" customFormat="1"/>
    <row r="1010739" customFormat="1"/>
    <row r="1010740" customFormat="1"/>
    <row r="1010741" customFormat="1"/>
    <row r="1010742" customFormat="1"/>
    <row r="1010743" customFormat="1"/>
    <row r="1010744" customFormat="1"/>
    <row r="1010745" customFormat="1"/>
    <row r="1010746" customFormat="1"/>
    <row r="1010747" customFormat="1"/>
    <row r="1010748" customFormat="1"/>
    <row r="1010749" customFormat="1"/>
    <row r="1010750" customFormat="1"/>
    <row r="1010751" customFormat="1"/>
    <row r="1010752" customFormat="1"/>
    <row r="1010753" customFormat="1"/>
    <row r="1010754" customFormat="1"/>
    <row r="1010755" customFormat="1"/>
    <row r="1010756" customFormat="1"/>
    <row r="1010757" customFormat="1"/>
    <row r="1010758" customFormat="1"/>
    <row r="1010759" customFormat="1"/>
    <row r="1010760" customFormat="1"/>
    <row r="1010761" customFormat="1"/>
    <row r="1010762" customFormat="1"/>
    <row r="1010763" customFormat="1"/>
    <row r="1010764" customFormat="1"/>
    <row r="1010765" customFormat="1"/>
    <row r="1010766" customFormat="1"/>
    <row r="1010767" customFormat="1"/>
    <row r="1010768" customFormat="1"/>
    <row r="1010769" customFormat="1"/>
    <row r="1010770" customFormat="1"/>
    <row r="1010771" customFormat="1"/>
    <row r="1010772" customFormat="1"/>
    <row r="1010773" customFormat="1"/>
    <row r="1010774" customFormat="1"/>
    <row r="1010775" customFormat="1"/>
    <row r="1010776" customFormat="1"/>
    <row r="1010777" customFormat="1"/>
    <row r="1010778" customFormat="1"/>
    <row r="1010779" customFormat="1"/>
    <row r="1010780" customFormat="1"/>
    <row r="1010781" customFormat="1"/>
    <row r="1010782" customFormat="1"/>
    <row r="1010783" customFormat="1"/>
    <row r="1010784" customFormat="1"/>
    <row r="1010785" customFormat="1"/>
    <row r="1010786" customFormat="1"/>
    <row r="1010787" customFormat="1"/>
    <row r="1010788" customFormat="1"/>
    <row r="1010789" customFormat="1"/>
    <row r="1010790" customFormat="1"/>
    <row r="1010791" customFormat="1"/>
    <row r="1010792" customFormat="1"/>
    <row r="1010793" customFormat="1"/>
    <row r="1010794" customFormat="1"/>
    <row r="1010795" customFormat="1"/>
    <row r="1010796" customFormat="1"/>
    <row r="1010797" customFormat="1"/>
    <row r="1010798" customFormat="1"/>
    <row r="1010799" customFormat="1"/>
    <row r="1010800" customFormat="1"/>
    <row r="1010801" customFormat="1"/>
    <row r="1010802" customFormat="1"/>
    <row r="1010803" customFormat="1"/>
    <row r="1010804" customFormat="1"/>
    <row r="1010805" customFormat="1"/>
    <row r="1010806" customFormat="1"/>
    <row r="1010807" customFormat="1"/>
    <row r="1010808" customFormat="1"/>
    <row r="1010809" customFormat="1"/>
    <row r="1010810" customFormat="1"/>
    <row r="1010811" customFormat="1"/>
    <row r="1010812" customFormat="1"/>
    <row r="1010813" customFormat="1"/>
    <row r="1010814" customFormat="1"/>
    <row r="1010815" customFormat="1"/>
    <row r="1010816" customFormat="1"/>
    <row r="1010817" customFormat="1"/>
    <row r="1010818" customFormat="1"/>
    <row r="1010819" customFormat="1"/>
    <row r="1010820" customFormat="1"/>
    <row r="1010821" customFormat="1"/>
    <row r="1010822" customFormat="1"/>
    <row r="1010823" customFormat="1"/>
    <row r="1010824" customFormat="1"/>
    <row r="1010825" customFormat="1"/>
    <row r="1010826" customFormat="1"/>
    <row r="1010827" customFormat="1"/>
    <row r="1010828" customFormat="1"/>
    <row r="1010829" customFormat="1"/>
    <row r="1010830" customFormat="1"/>
    <row r="1010831" customFormat="1"/>
    <row r="1010832" customFormat="1"/>
    <row r="1010833" customFormat="1"/>
    <row r="1010834" customFormat="1"/>
    <row r="1010835" customFormat="1"/>
    <row r="1010836" customFormat="1"/>
    <row r="1010837" customFormat="1"/>
    <row r="1010838" customFormat="1"/>
    <row r="1010839" customFormat="1"/>
    <row r="1010840" customFormat="1"/>
    <row r="1010841" customFormat="1"/>
    <row r="1010842" customFormat="1"/>
    <row r="1010843" customFormat="1"/>
    <row r="1010844" customFormat="1"/>
    <row r="1010845" customFormat="1"/>
    <row r="1010846" customFormat="1"/>
    <row r="1010847" customFormat="1"/>
    <row r="1010848" customFormat="1"/>
    <row r="1010849" customFormat="1"/>
    <row r="1010850" customFormat="1"/>
    <row r="1010851" customFormat="1"/>
    <row r="1010852" customFormat="1"/>
    <row r="1010853" customFormat="1"/>
    <row r="1010854" customFormat="1"/>
    <row r="1010855" customFormat="1"/>
    <row r="1010856" customFormat="1"/>
    <row r="1010857" customFormat="1"/>
    <row r="1010858" customFormat="1"/>
    <row r="1010859" customFormat="1"/>
    <row r="1010860" customFormat="1"/>
    <row r="1010861" customFormat="1"/>
    <row r="1010862" customFormat="1"/>
    <row r="1010863" customFormat="1"/>
    <row r="1010864" customFormat="1"/>
    <row r="1010865" customFormat="1"/>
    <row r="1010866" customFormat="1"/>
    <row r="1010867" customFormat="1"/>
    <row r="1010868" customFormat="1"/>
    <row r="1010869" customFormat="1"/>
    <row r="1010870" customFormat="1"/>
    <row r="1010871" customFormat="1"/>
    <row r="1010872" customFormat="1"/>
    <row r="1010873" customFormat="1"/>
    <row r="1010874" customFormat="1"/>
    <row r="1010875" customFormat="1"/>
    <row r="1010876" customFormat="1"/>
    <row r="1010877" customFormat="1"/>
    <row r="1010878" customFormat="1"/>
    <row r="1010879" customFormat="1"/>
    <row r="1010880" customFormat="1"/>
    <row r="1010881" customFormat="1"/>
    <row r="1010882" customFormat="1"/>
    <row r="1010883" customFormat="1"/>
    <row r="1010884" customFormat="1"/>
    <row r="1010885" customFormat="1"/>
    <row r="1010886" customFormat="1"/>
    <row r="1010887" customFormat="1"/>
    <row r="1010888" customFormat="1"/>
    <row r="1010889" customFormat="1"/>
    <row r="1010890" customFormat="1"/>
    <row r="1010891" customFormat="1"/>
    <row r="1010892" customFormat="1"/>
    <row r="1010893" customFormat="1"/>
    <row r="1010894" customFormat="1"/>
    <row r="1010895" customFormat="1"/>
    <row r="1010896" customFormat="1"/>
    <row r="1010897" customFormat="1"/>
    <row r="1010898" customFormat="1"/>
    <row r="1010899" customFormat="1"/>
    <row r="1010900" customFormat="1"/>
    <row r="1010901" customFormat="1"/>
    <row r="1010902" customFormat="1"/>
    <row r="1010903" customFormat="1"/>
    <row r="1010904" customFormat="1"/>
    <row r="1010905" customFormat="1"/>
    <row r="1010906" customFormat="1"/>
    <row r="1010907" customFormat="1"/>
    <row r="1010908" customFormat="1"/>
    <row r="1010909" customFormat="1"/>
    <row r="1010910" customFormat="1"/>
    <row r="1010911" customFormat="1"/>
    <row r="1010912" customFormat="1"/>
    <row r="1010913" customFormat="1"/>
    <row r="1010914" customFormat="1"/>
    <row r="1010915" customFormat="1"/>
    <row r="1010916" customFormat="1"/>
    <row r="1010917" customFormat="1"/>
    <row r="1010918" customFormat="1"/>
    <row r="1010919" customFormat="1"/>
    <row r="1010920" customFormat="1"/>
    <row r="1010921" customFormat="1"/>
    <row r="1010922" customFormat="1"/>
    <row r="1010923" customFormat="1"/>
    <row r="1010924" customFormat="1"/>
    <row r="1010925" customFormat="1"/>
    <row r="1010926" customFormat="1"/>
    <row r="1010927" customFormat="1"/>
    <row r="1010928" customFormat="1"/>
    <row r="1010929" customFormat="1"/>
    <row r="1010930" customFormat="1"/>
    <row r="1010931" customFormat="1"/>
    <row r="1010932" customFormat="1"/>
    <row r="1010933" customFormat="1"/>
    <row r="1010934" customFormat="1"/>
    <row r="1010935" customFormat="1"/>
    <row r="1010936" customFormat="1"/>
    <row r="1010937" customFormat="1"/>
    <row r="1010938" customFormat="1"/>
    <row r="1010939" customFormat="1"/>
    <row r="1010940" customFormat="1"/>
    <row r="1010941" customFormat="1"/>
    <row r="1010942" customFormat="1"/>
    <row r="1010943" customFormat="1"/>
    <row r="1010944" customFormat="1"/>
    <row r="1010945" customFormat="1"/>
    <row r="1010946" customFormat="1"/>
    <row r="1010947" customFormat="1"/>
    <row r="1010948" customFormat="1"/>
    <row r="1010949" customFormat="1"/>
    <row r="1010950" customFormat="1"/>
    <row r="1010951" customFormat="1"/>
    <row r="1010952" customFormat="1"/>
    <row r="1010953" customFormat="1"/>
    <row r="1010954" customFormat="1"/>
    <row r="1010955" customFormat="1"/>
    <row r="1010956" customFormat="1"/>
    <row r="1010957" customFormat="1"/>
    <row r="1010958" customFormat="1"/>
    <row r="1010959" customFormat="1"/>
    <row r="1010960" customFormat="1"/>
    <row r="1010961" customFormat="1"/>
    <row r="1010962" customFormat="1"/>
    <row r="1010963" customFormat="1"/>
    <row r="1010964" customFormat="1"/>
    <row r="1010965" customFormat="1"/>
    <row r="1010966" customFormat="1"/>
    <row r="1010967" customFormat="1"/>
    <row r="1010968" customFormat="1"/>
    <row r="1010969" customFormat="1"/>
    <row r="1010970" customFormat="1"/>
    <row r="1010971" customFormat="1"/>
    <row r="1010972" customFormat="1"/>
    <row r="1010973" customFormat="1"/>
    <row r="1010974" customFormat="1"/>
    <row r="1010975" customFormat="1"/>
    <row r="1010976" customFormat="1"/>
    <row r="1010977" customFormat="1"/>
    <row r="1010978" customFormat="1"/>
    <row r="1010979" customFormat="1"/>
    <row r="1010980" customFormat="1"/>
    <row r="1010981" customFormat="1"/>
    <row r="1010982" customFormat="1"/>
    <row r="1010983" customFormat="1"/>
    <row r="1010984" customFormat="1"/>
    <row r="1010985" customFormat="1"/>
    <row r="1010986" customFormat="1"/>
    <row r="1010987" customFormat="1"/>
    <row r="1010988" customFormat="1"/>
    <row r="1010989" customFormat="1"/>
    <row r="1010990" customFormat="1"/>
    <row r="1010991" customFormat="1"/>
    <row r="1010992" customFormat="1"/>
    <row r="1010993" customFormat="1"/>
    <row r="1010994" customFormat="1"/>
    <row r="1010995" customFormat="1"/>
    <row r="1010996" customFormat="1"/>
    <row r="1010997" customFormat="1"/>
    <row r="1010998" customFormat="1"/>
    <row r="1010999" customFormat="1"/>
    <row r="1011000" customFormat="1"/>
    <row r="1011001" customFormat="1"/>
    <row r="1011002" customFormat="1"/>
    <row r="1011003" customFormat="1"/>
    <row r="1011004" customFormat="1"/>
    <row r="1011005" customFormat="1"/>
    <row r="1011006" customFormat="1"/>
    <row r="1011007" customFormat="1"/>
    <row r="1011008" customFormat="1"/>
    <row r="1011009" customFormat="1"/>
    <row r="1011010" customFormat="1"/>
    <row r="1011011" customFormat="1"/>
    <row r="1011012" customFormat="1"/>
    <row r="1011013" customFormat="1"/>
    <row r="1011014" customFormat="1"/>
    <row r="1011015" customFormat="1"/>
    <row r="1011016" customFormat="1"/>
    <row r="1011017" customFormat="1"/>
    <row r="1011018" customFormat="1"/>
    <row r="1011019" customFormat="1"/>
    <row r="1011020" customFormat="1"/>
    <row r="1011021" customFormat="1"/>
    <row r="1011022" customFormat="1"/>
    <row r="1011023" customFormat="1"/>
    <row r="1011024" customFormat="1"/>
    <row r="1011025" customFormat="1"/>
    <row r="1011026" customFormat="1"/>
    <row r="1011027" customFormat="1"/>
    <row r="1011028" customFormat="1"/>
    <row r="1011029" customFormat="1"/>
    <row r="1011030" customFormat="1"/>
    <row r="1011031" customFormat="1"/>
    <row r="1011032" customFormat="1"/>
    <row r="1011033" customFormat="1"/>
    <row r="1011034" customFormat="1"/>
    <row r="1011035" customFormat="1"/>
    <row r="1011036" customFormat="1"/>
    <row r="1011037" customFormat="1"/>
    <row r="1011038" customFormat="1"/>
    <row r="1011039" customFormat="1"/>
    <row r="1011040" customFormat="1"/>
    <row r="1011041" customFormat="1"/>
    <row r="1011042" customFormat="1"/>
    <row r="1011043" customFormat="1"/>
    <row r="1011044" customFormat="1"/>
    <row r="1011045" customFormat="1"/>
    <row r="1011046" customFormat="1"/>
    <row r="1011047" customFormat="1"/>
    <row r="1011048" customFormat="1"/>
    <row r="1011049" customFormat="1"/>
    <row r="1011050" customFormat="1"/>
    <row r="1011051" customFormat="1"/>
    <row r="1011052" customFormat="1"/>
    <row r="1011053" customFormat="1"/>
    <row r="1011054" customFormat="1"/>
    <row r="1011055" customFormat="1"/>
    <row r="1011056" customFormat="1"/>
    <row r="1011057" customFormat="1"/>
    <row r="1011058" customFormat="1"/>
    <row r="1011059" customFormat="1"/>
    <row r="1011060" customFormat="1"/>
    <row r="1011061" customFormat="1"/>
    <row r="1011062" customFormat="1"/>
    <row r="1011063" customFormat="1"/>
    <row r="1011064" customFormat="1"/>
    <row r="1011065" customFormat="1"/>
    <row r="1011066" customFormat="1"/>
    <row r="1011067" customFormat="1"/>
    <row r="1011068" customFormat="1"/>
    <row r="1011069" customFormat="1"/>
    <row r="1011070" customFormat="1"/>
    <row r="1011071" customFormat="1"/>
    <row r="1011072" customFormat="1"/>
    <row r="1011073" customFormat="1"/>
    <row r="1011074" customFormat="1"/>
    <row r="1011075" customFormat="1"/>
    <row r="1011076" customFormat="1"/>
    <row r="1011077" customFormat="1"/>
    <row r="1011078" customFormat="1"/>
    <row r="1011079" customFormat="1"/>
    <row r="1011080" customFormat="1"/>
    <row r="1011081" customFormat="1"/>
    <row r="1011082" customFormat="1"/>
    <row r="1011083" customFormat="1"/>
    <row r="1011084" customFormat="1"/>
    <row r="1011085" customFormat="1"/>
    <row r="1011086" customFormat="1"/>
    <row r="1011087" customFormat="1"/>
    <row r="1011088" customFormat="1"/>
    <row r="1011089" customFormat="1"/>
    <row r="1011090" customFormat="1"/>
    <row r="1011091" customFormat="1"/>
    <row r="1011092" customFormat="1"/>
    <row r="1011093" customFormat="1"/>
    <row r="1011094" customFormat="1"/>
    <row r="1011095" customFormat="1"/>
    <row r="1011096" customFormat="1"/>
    <row r="1011097" customFormat="1"/>
    <row r="1011098" customFormat="1"/>
    <row r="1011099" customFormat="1"/>
    <row r="1011100" customFormat="1"/>
    <row r="1011101" customFormat="1"/>
    <row r="1011102" customFormat="1"/>
    <row r="1011103" customFormat="1"/>
    <row r="1011104" customFormat="1"/>
    <row r="1011105" customFormat="1"/>
    <row r="1011106" customFormat="1"/>
    <row r="1011107" customFormat="1"/>
    <row r="1011108" customFormat="1"/>
    <row r="1011109" customFormat="1"/>
    <row r="1011110" customFormat="1"/>
    <row r="1011111" customFormat="1"/>
    <row r="1011112" customFormat="1"/>
    <row r="1011113" customFormat="1"/>
    <row r="1011114" customFormat="1"/>
    <row r="1011115" customFormat="1"/>
    <row r="1011116" customFormat="1"/>
    <row r="1011117" customFormat="1"/>
    <row r="1011118" customFormat="1"/>
    <row r="1011119" customFormat="1"/>
    <row r="1011120" customFormat="1"/>
    <row r="1011121" customFormat="1"/>
    <row r="1011122" customFormat="1"/>
    <row r="1011123" customFormat="1"/>
    <row r="1011124" customFormat="1"/>
    <row r="1011125" customFormat="1"/>
    <row r="1011126" customFormat="1"/>
    <row r="1011127" customFormat="1"/>
    <row r="1011128" customFormat="1"/>
    <row r="1011129" customFormat="1"/>
    <row r="1011130" customFormat="1"/>
    <row r="1011131" customFormat="1"/>
    <row r="1011132" customFormat="1"/>
    <row r="1011133" customFormat="1"/>
    <row r="1011134" customFormat="1"/>
    <row r="1011135" customFormat="1"/>
    <row r="1011136" customFormat="1"/>
    <row r="1011137" customFormat="1"/>
    <row r="1011138" customFormat="1"/>
    <row r="1011139" customFormat="1"/>
    <row r="1011140" customFormat="1"/>
    <row r="1011141" customFormat="1"/>
    <row r="1011142" customFormat="1"/>
    <row r="1011143" customFormat="1"/>
    <row r="1011144" customFormat="1"/>
    <row r="1011145" customFormat="1"/>
    <row r="1011146" customFormat="1"/>
    <row r="1011147" customFormat="1"/>
    <row r="1011148" customFormat="1"/>
    <row r="1011149" customFormat="1"/>
    <row r="1011150" customFormat="1"/>
    <row r="1011151" customFormat="1"/>
    <row r="1011152" customFormat="1"/>
    <row r="1011153" customFormat="1"/>
    <row r="1011154" customFormat="1"/>
    <row r="1011155" customFormat="1"/>
    <row r="1011156" customFormat="1"/>
    <row r="1011157" customFormat="1"/>
    <row r="1011158" customFormat="1"/>
    <row r="1011159" customFormat="1"/>
    <row r="1011160" customFormat="1"/>
    <row r="1011161" customFormat="1"/>
    <row r="1011162" customFormat="1"/>
    <row r="1011163" customFormat="1"/>
    <row r="1011164" customFormat="1"/>
    <row r="1011165" customFormat="1"/>
    <row r="1011166" customFormat="1"/>
    <row r="1011167" customFormat="1"/>
    <row r="1011168" customFormat="1"/>
    <row r="1011169" customFormat="1"/>
    <row r="1011170" customFormat="1"/>
    <row r="1011171" customFormat="1"/>
    <row r="1011172" customFormat="1"/>
    <row r="1011173" customFormat="1"/>
    <row r="1011174" customFormat="1"/>
    <row r="1011175" customFormat="1"/>
    <row r="1011176" customFormat="1"/>
    <row r="1011177" customFormat="1"/>
    <row r="1011178" customFormat="1"/>
    <row r="1011179" customFormat="1"/>
    <row r="1011180" customFormat="1"/>
    <row r="1011181" customFormat="1"/>
    <row r="1011182" customFormat="1"/>
    <row r="1011183" customFormat="1"/>
    <row r="1011184" customFormat="1"/>
    <row r="1011185" customFormat="1"/>
    <row r="1011186" customFormat="1"/>
    <row r="1011187" customFormat="1"/>
    <row r="1011188" customFormat="1"/>
    <row r="1011189" customFormat="1"/>
    <row r="1011190" customFormat="1"/>
    <row r="1011191" customFormat="1"/>
    <row r="1011192" customFormat="1"/>
    <row r="1011193" customFormat="1"/>
    <row r="1011194" customFormat="1"/>
    <row r="1011195" customFormat="1"/>
    <row r="1011196" customFormat="1"/>
    <row r="1011197" customFormat="1"/>
    <row r="1011198" customFormat="1"/>
    <row r="1011199" customFormat="1"/>
    <row r="1011200" customFormat="1"/>
    <row r="1011201" customFormat="1"/>
    <row r="1011202" customFormat="1"/>
    <row r="1011203" customFormat="1"/>
    <row r="1011204" customFormat="1"/>
    <row r="1011205" customFormat="1"/>
    <row r="1011206" customFormat="1"/>
    <row r="1011207" customFormat="1"/>
    <row r="1011208" customFormat="1"/>
    <row r="1011209" customFormat="1"/>
    <row r="1011210" customFormat="1"/>
    <row r="1011211" customFormat="1"/>
    <row r="1011212" customFormat="1"/>
    <row r="1011213" customFormat="1"/>
    <row r="1011214" customFormat="1"/>
    <row r="1011215" customFormat="1"/>
    <row r="1011216" customFormat="1"/>
    <row r="1011217" customFormat="1"/>
    <row r="1011218" customFormat="1"/>
    <row r="1011219" customFormat="1"/>
    <row r="1011220" customFormat="1"/>
    <row r="1011221" customFormat="1"/>
    <row r="1011222" customFormat="1"/>
    <row r="1011223" customFormat="1"/>
    <row r="1011224" customFormat="1"/>
    <row r="1011225" customFormat="1"/>
    <row r="1011226" customFormat="1"/>
    <row r="1011227" customFormat="1"/>
    <row r="1011228" customFormat="1"/>
    <row r="1011229" customFormat="1"/>
    <row r="1011230" customFormat="1"/>
    <row r="1011231" customFormat="1"/>
    <row r="1011232" customFormat="1"/>
    <row r="1011233" customFormat="1"/>
    <row r="1011234" customFormat="1"/>
    <row r="1011235" customFormat="1"/>
    <row r="1011236" customFormat="1"/>
    <row r="1011237" customFormat="1"/>
    <row r="1011238" customFormat="1"/>
    <row r="1011239" customFormat="1"/>
    <row r="1011240" customFormat="1"/>
    <row r="1011241" customFormat="1"/>
    <row r="1011242" customFormat="1"/>
    <row r="1011243" customFormat="1"/>
    <row r="1011244" customFormat="1"/>
    <row r="1011245" customFormat="1"/>
    <row r="1011246" customFormat="1"/>
    <row r="1011247" customFormat="1"/>
    <row r="1011248" customFormat="1"/>
    <row r="1011249" customFormat="1"/>
    <row r="1011250" customFormat="1"/>
    <row r="1011251" customFormat="1"/>
    <row r="1011252" customFormat="1"/>
    <row r="1011253" customFormat="1"/>
    <row r="1011254" customFormat="1"/>
    <row r="1011255" customFormat="1"/>
    <row r="1011256" customFormat="1"/>
    <row r="1011257" customFormat="1"/>
    <row r="1011258" customFormat="1"/>
    <row r="1011259" customFormat="1"/>
    <row r="1011260" customFormat="1"/>
    <row r="1011261" customFormat="1"/>
    <row r="1011262" customFormat="1"/>
    <row r="1011263" customFormat="1"/>
    <row r="1011264" customFormat="1"/>
    <row r="1011265" customFormat="1"/>
    <row r="1011266" customFormat="1"/>
    <row r="1011267" customFormat="1"/>
    <row r="1011268" customFormat="1"/>
    <row r="1011269" customFormat="1"/>
    <row r="1011270" customFormat="1"/>
    <row r="1011271" customFormat="1"/>
    <row r="1011272" customFormat="1"/>
    <row r="1011273" customFormat="1"/>
    <row r="1011274" customFormat="1"/>
    <row r="1011275" customFormat="1"/>
    <row r="1011276" customFormat="1"/>
    <row r="1011277" customFormat="1"/>
    <row r="1011278" customFormat="1"/>
    <row r="1011279" customFormat="1"/>
    <row r="1011280" customFormat="1"/>
    <row r="1011281" customFormat="1"/>
    <row r="1011282" customFormat="1"/>
    <row r="1011283" customFormat="1"/>
    <row r="1011284" customFormat="1"/>
    <row r="1011285" customFormat="1"/>
    <row r="1011286" customFormat="1"/>
    <row r="1011287" customFormat="1"/>
    <row r="1011288" customFormat="1"/>
    <row r="1011289" customFormat="1"/>
    <row r="1011290" customFormat="1"/>
    <row r="1011291" customFormat="1"/>
    <row r="1011292" customFormat="1"/>
    <row r="1011293" customFormat="1"/>
    <row r="1011294" customFormat="1"/>
    <row r="1011295" customFormat="1"/>
    <row r="1011296" customFormat="1"/>
    <row r="1011297" customFormat="1"/>
    <row r="1011298" customFormat="1"/>
    <row r="1011299" customFormat="1"/>
    <row r="1011300" customFormat="1"/>
    <row r="1011301" customFormat="1"/>
    <row r="1011302" customFormat="1"/>
    <row r="1011303" customFormat="1"/>
    <row r="1011304" customFormat="1"/>
    <row r="1011305" customFormat="1"/>
    <row r="1011306" customFormat="1"/>
    <row r="1011307" customFormat="1"/>
    <row r="1011308" customFormat="1"/>
    <row r="1011309" customFormat="1"/>
    <row r="1011310" customFormat="1"/>
    <row r="1011311" customFormat="1"/>
    <row r="1011312" customFormat="1"/>
    <row r="1011313" customFormat="1"/>
    <row r="1011314" customFormat="1"/>
    <row r="1011315" customFormat="1"/>
    <row r="1011316" customFormat="1"/>
    <row r="1011317" customFormat="1"/>
    <row r="1011318" customFormat="1"/>
    <row r="1011319" customFormat="1"/>
    <row r="1011320" customFormat="1"/>
    <row r="1011321" customFormat="1"/>
    <row r="1011322" customFormat="1"/>
    <row r="1011323" customFormat="1"/>
    <row r="1011324" customFormat="1"/>
    <row r="1011325" customFormat="1"/>
    <row r="1011326" customFormat="1"/>
    <row r="1011327" customFormat="1"/>
    <row r="1011328" customFormat="1"/>
    <row r="1011329" customFormat="1"/>
    <row r="1011330" customFormat="1"/>
    <row r="1011331" customFormat="1"/>
    <row r="1011332" customFormat="1"/>
    <row r="1011333" customFormat="1"/>
    <row r="1011334" customFormat="1"/>
    <row r="1011335" customFormat="1"/>
    <row r="1011336" customFormat="1"/>
    <row r="1011337" customFormat="1"/>
    <row r="1011338" customFormat="1"/>
    <row r="1011339" customFormat="1"/>
    <row r="1011340" customFormat="1"/>
    <row r="1011341" customFormat="1"/>
    <row r="1011342" customFormat="1"/>
    <row r="1011343" customFormat="1"/>
    <row r="1011344" customFormat="1"/>
    <row r="1011345" customFormat="1"/>
    <row r="1011346" customFormat="1"/>
    <row r="1011347" customFormat="1"/>
    <row r="1011348" customFormat="1"/>
    <row r="1011349" customFormat="1"/>
    <row r="1011350" customFormat="1"/>
    <row r="1011351" customFormat="1"/>
    <row r="1011352" customFormat="1"/>
    <row r="1011353" customFormat="1"/>
    <row r="1011354" customFormat="1"/>
    <row r="1011355" customFormat="1"/>
    <row r="1011356" customFormat="1"/>
    <row r="1011357" customFormat="1"/>
    <row r="1011358" customFormat="1"/>
    <row r="1011359" customFormat="1"/>
    <row r="1011360" customFormat="1"/>
    <row r="1011361" customFormat="1"/>
    <row r="1011362" customFormat="1"/>
    <row r="1011363" customFormat="1"/>
    <row r="1011364" customFormat="1"/>
    <row r="1011365" customFormat="1"/>
    <row r="1011366" customFormat="1"/>
    <row r="1011367" customFormat="1"/>
    <row r="1011368" customFormat="1"/>
    <row r="1011369" customFormat="1"/>
    <row r="1011370" customFormat="1"/>
    <row r="1011371" customFormat="1"/>
    <row r="1011372" customFormat="1"/>
    <row r="1011373" customFormat="1"/>
    <row r="1011374" customFormat="1"/>
    <row r="1011375" customFormat="1"/>
    <row r="1011376" customFormat="1"/>
    <row r="1011377" customFormat="1"/>
    <row r="1011378" customFormat="1"/>
    <row r="1011379" customFormat="1"/>
    <row r="1011380" customFormat="1"/>
    <row r="1011381" customFormat="1"/>
    <row r="1011382" customFormat="1"/>
    <row r="1011383" customFormat="1"/>
    <row r="1011384" customFormat="1"/>
    <row r="1011385" customFormat="1"/>
    <row r="1011386" customFormat="1"/>
    <row r="1011387" customFormat="1"/>
    <row r="1011388" customFormat="1"/>
    <row r="1011389" customFormat="1"/>
    <row r="1011390" customFormat="1"/>
    <row r="1011391" customFormat="1"/>
    <row r="1011392" customFormat="1"/>
    <row r="1011393" customFormat="1"/>
    <row r="1011394" customFormat="1"/>
    <row r="1011395" customFormat="1"/>
    <row r="1011396" customFormat="1"/>
    <row r="1011397" customFormat="1"/>
    <row r="1011398" customFormat="1"/>
    <row r="1011399" customFormat="1"/>
    <row r="1011400" customFormat="1"/>
    <row r="1011401" customFormat="1"/>
    <row r="1011402" customFormat="1"/>
    <row r="1011403" customFormat="1"/>
    <row r="1011404" customFormat="1"/>
    <row r="1011405" customFormat="1"/>
    <row r="1011406" customFormat="1"/>
    <row r="1011407" customFormat="1"/>
    <row r="1011408" customFormat="1"/>
    <row r="1011409" customFormat="1"/>
    <row r="1011410" customFormat="1"/>
    <row r="1011411" customFormat="1"/>
    <row r="1011412" customFormat="1"/>
    <row r="1011413" customFormat="1"/>
    <row r="1011414" customFormat="1"/>
    <row r="1011415" customFormat="1"/>
    <row r="1011416" customFormat="1"/>
    <row r="1011417" customFormat="1"/>
    <row r="1011418" customFormat="1"/>
    <row r="1011419" customFormat="1"/>
    <row r="1011420" customFormat="1"/>
    <row r="1011421" customFormat="1"/>
    <row r="1011422" customFormat="1"/>
    <row r="1011423" customFormat="1"/>
    <row r="1011424" customFormat="1"/>
    <row r="1011425" customFormat="1"/>
    <row r="1011426" customFormat="1"/>
    <row r="1011427" customFormat="1"/>
    <row r="1011428" customFormat="1"/>
    <row r="1011429" customFormat="1"/>
    <row r="1011430" customFormat="1"/>
    <row r="1011431" customFormat="1"/>
    <row r="1011432" customFormat="1"/>
    <row r="1011433" customFormat="1"/>
    <row r="1011434" customFormat="1"/>
    <row r="1011435" customFormat="1"/>
    <row r="1011436" customFormat="1"/>
    <row r="1011437" customFormat="1"/>
    <row r="1011438" customFormat="1"/>
    <row r="1011439" customFormat="1"/>
    <row r="1011440" customFormat="1"/>
    <row r="1011441" customFormat="1"/>
    <row r="1011442" customFormat="1"/>
    <row r="1011443" customFormat="1"/>
    <row r="1011444" customFormat="1"/>
    <row r="1011445" customFormat="1"/>
    <row r="1011446" customFormat="1"/>
    <row r="1011447" customFormat="1"/>
    <row r="1011448" customFormat="1"/>
    <row r="1011449" customFormat="1"/>
    <row r="1011450" customFormat="1"/>
    <row r="1011451" customFormat="1"/>
    <row r="1011452" customFormat="1"/>
    <row r="1011453" customFormat="1"/>
    <row r="1011454" customFormat="1"/>
    <row r="1011455" customFormat="1"/>
    <row r="1011456" customFormat="1"/>
    <row r="1011457" customFormat="1"/>
    <row r="1011458" customFormat="1"/>
    <row r="1011459" customFormat="1"/>
    <row r="1011460" customFormat="1"/>
    <row r="1011461" customFormat="1"/>
    <row r="1011462" customFormat="1"/>
    <row r="1011463" customFormat="1"/>
    <row r="1011464" customFormat="1"/>
    <row r="1011465" customFormat="1"/>
    <row r="1011466" customFormat="1"/>
    <row r="1011467" customFormat="1"/>
    <row r="1011468" customFormat="1"/>
    <row r="1011469" customFormat="1"/>
    <row r="1011470" customFormat="1"/>
    <row r="1011471" customFormat="1"/>
    <row r="1011472" customFormat="1"/>
    <row r="1011473" customFormat="1"/>
    <row r="1011474" customFormat="1"/>
    <row r="1011475" customFormat="1"/>
    <row r="1011476" customFormat="1"/>
    <row r="1011477" customFormat="1"/>
    <row r="1011478" customFormat="1"/>
    <row r="1011479" customFormat="1"/>
    <row r="1011480" customFormat="1"/>
    <row r="1011481" customFormat="1"/>
    <row r="1011482" customFormat="1"/>
    <row r="1011483" customFormat="1"/>
    <row r="1011484" customFormat="1"/>
    <row r="1011485" customFormat="1"/>
    <row r="1011486" customFormat="1"/>
    <row r="1011487" customFormat="1"/>
    <row r="1011488" customFormat="1"/>
    <row r="1011489" customFormat="1"/>
    <row r="1011490" customFormat="1"/>
    <row r="1011491" customFormat="1"/>
    <row r="1011492" customFormat="1"/>
    <row r="1011493" customFormat="1"/>
    <row r="1011494" customFormat="1"/>
    <row r="1011495" customFormat="1"/>
    <row r="1011496" customFormat="1"/>
    <row r="1011497" customFormat="1"/>
    <row r="1011498" customFormat="1"/>
    <row r="1011499" customFormat="1"/>
    <row r="1011500" customFormat="1"/>
    <row r="1011501" customFormat="1"/>
    <row r="1011502" customFormat="1"/>
    <row r="1011503" customFormat="1"/>
    <row r="1011504" customFormat="1"/>
    <row r="1011505" customFormat="1"/>
    <row r="1011506" customFormat="1"/>
    <row r="1011507" customFormat="1"/>
    <row r="1011508" customFormat="1"/>
    <row r="1011509" customFormat="1"/>
    <row r="1011510" customFormat="1"/>
    <row r="1011511" customFormat="1"/>
    <row r="1011512" customFormat="1"/>
    <row r="1011513" customFormat="1"/>
    <row r="1011514" customFormat="1"/>
    <row r="1011515" customFormat="1"/>
    <row r="1011516" customFormat="1"/>
    <row r="1011517" customFormat="1"/>
    <row r="1011518" customFormat="1"/>
    <row r="1011519" customFormat="1"/>
    <row r="1011520" customFormat="1"/>
    <row r="1011521" customFormat="1"/>
    <row r="1011522" customFormat="1"/>
    <row r="1011523" customFormat="1"/>
    <row r="1011524" customFormat="1"/>
    <row r="1011525" customFormat="1"/>
    <row r="1011526" customFormat="1"/>
    <row r="1011527" customFormat="1"/>
    <row r="1011528" customFormat="1"/>
    <row r="1011529" customFormat="1"/>
    <row r="1011530" customFormat="1"/>
    <row r="1011531" customFormat="1"/>
    <row r="1011532" customFormat="1"/>
    <row r="1011533" customFormat="1"/>
    <row r="1011534" customFormat="1"/>
    <row r="1011535" customFormat="1"/>
    <row r="1011536" customFormat="1"/>
    <row r="1011537" customFormat="1"/>
    <row r="1011538" customFormat="1"/>
    <row r="1011539" customFormat="1"/>
    <row r="1011540" customFormat="1"/>
    <row r="1011541" customFormat="1"/>
    <row r="1011542" customFormat="1"/>
    <row r="1011543" customFormat="1"/>
    <row r="1011544" customFormat="1"/>
    <row r="1011545" customFormat="1"/>
    <row r="1011546" customFormat="1"/>
    <row r="1011547" customFormat="1"/>
    <row r="1011548" customFormat="1"/>
    <row r="1011549" customFormat="1"/>
    <row r="1011550" customFormat="1"/>
    <row r="1011551" customFormat="1"/>
    <row r="1011552" customFormat="1"/>
    <row r="1011553" customFormat="1"/>
    <row r="1011554" customFormat="1"/>
    <row r="1011555" customFormat="1"/>
    <row r="1011556" customFormat="1"/>
    <row r="1011557" customFormat="1"/>
    <row r="1011558" customFormat="1"/>
    <row r="1011559" customFormat="1"/>
    <row r="1011560" customFormat="1"/>
    <row r="1011561" customFormat="1"/>
    <row r="1011562" customFormat="1"/>
    <row r="1011563" customFormat="1"/>
    <row r="1011564" customFormat="1"/>
    <row r="1011565" customFormat="1"/>
    <row r="1011566" customFormat="1"/>
    <row r="1011567" customFormat="1"/>
    <row r="1011568" customFormat="1"/>
    <row r="1011569" customFormat="1"/>
    <row r="1011570" customFormat="1"/>
    <row r="1011571" customFormat="1"/>
    <row r="1011572" customFormat="1"/>
    <row r="1011573" customFormat="1"/>
    <row r="1011574" customFormat="1"/>
    <row r="1011575" customFormat="1"/>
    <row r="1011576" customFormat="1"/>
    <row r="1011577" customFormat="1"/>
    <row r="1011578" customFormat="1"/>
    <row r="1011579" customFormat="1"/>
    <row r="1011580" customFormat="1"/>
    <row r="1011581" customFormat="1"/>
    <row r="1011582" customFormat="1"/>
    <row r="1011583" customFormat="1"/>
    <row r="1011584" customFormat="1"/>
    <row r="1011585" customFormat="1"/>
    <row r="1011586" customFormat="1"/>
    <row r="1011587" customFormat="1"/>
    <row r="1011588" customFormat="1"/>
    <row r="1011589" customFormat="1"/>
    <row r="1011590" customFormat="1"/>
    <row r="1011591" customFormat="1"/>
    <row r="1011592" customFormat="1"/>
    <row r="1011593" customFormat="1"/>
    <row r="1011594" customFormat="1"/>
    <row r="1011595" customFormat="1"/>
    <row r="1011596" customFormat="1"/>
    <row r="1011597" customFormat="1"/>
    <row r="1011598" customFormat="1"/>
    <row r="1011599" customFormat="1"/>
    <row r="1011600" customFormat="1"/>
    <row r="1011601" customFormat="1"/>
    <row r="1011602" customFormat="1"/>
    <row r="1011603" customFormat="1"/>
    <row r="1011604" customFormat="1"/>
    <row r="1011605" customFormat="1"/>
    <row r="1011606" customFormat="1"/>
    <row r="1011607" customFormat="1"/>
    <row r="1011608" customFormat="1"/>
    <row r="1011609" customFormat="1"/>
    <row r="1011610" customFormat="1"/>
    <row r="1011611" customFormat="1"/>
    <row r="1011612" customFormat="1"/>
    <row r="1011613" customFormat="1"/>
    <row r="1011614" customFormat="1"/>
    <row r="1011615" customFormat="1"/>
    <row r="1011616" customFormat="1"/>
    <row r="1011617" customFormat="1"/>
    <row r="1011618" customFormat="1"/>
    <row r="1011619" customFormat="1"/>
    <row r="1011620" customFormat="1"/>
    <row r="1011621" customFormat="1"/>
    <row r="1011622" customFormat="1"/>
    <row r="1011623" customFormat="1"/>
    <row r="1011624" customFormat="1"/>
    <row r="1011625" customFormat="1"/>
    <row r="1011626" customFormat="1"/>
    <row r="1011627" customFormat="1"/>
    <row r="1011628" customFormat="1"/>
    <row r="1011629" customFormat="1"/>
    <row r="1011630" customFormat="1"/>
    <row r="1011631" customFormat="1"/>
    <row r="1011632" customFormat="1"/>
    <row r="1011633" customFormat="1"/>
    <row r="1011634" customFormat="1"/>
    <row r="1011635" customFormat="1"/>
    <row r="1011636" customFormat="1"/>
    <row r="1011637" customFormat="1"/>
    <row r="1011638" customFormat="1"/>
    <row r="1011639" customFormat="1"/>
    <row r="1011640" customFormat="1"/>
    <row r="1011641" customFormat="1"/>
    <row r="1011642" customFormat="1"/>
    <row r="1011643" customFormat="1"/>
    <row r="1011644" customFormat="1"/>
    <row r="1011645" customFormat="1"/>
    <row r="1011646" customFormat="1"/>
    <row r="1011647" customFormat="1"/>
    <row r="1011648" customFormat="1"/>
    <row r="1011649" customFormat="1"/>
    <row r="1011650" customFormat="1"/>
    <row r="1011651" customFormat="1"/>
    <row r="1011652" customFormat="1"/>
    <row r="1011653" customFormat="1"/>
    <row r="1011654" customFormat="1"/>
    <row r="1011655" customFormat="1"/>
    <row r="1011656" customFormat="1"/>
    <row r="1011657" customFormat="1"/>
    <row r="1011658" customFormat="1"/>
    <row r="1011659" customFormat="1"/>
    <row r="1011660" customFormat="1"/>
    <row r="1011661" customFormat="1"/>
    <row r="1011662" customFormat="1"/>
    <row r="1011663" customFormat="1"/>
    <row r="1011664" customFormat="1"/>
    <row r="1011665" customFormat="1"/>
    <row r="1011666" customFormat="1"/>
    <row r="1011667" customFormat="1"/>
    <row r="1011668" customFormat="1"/>
    <row r="1011669" customFormat="1"/>
    <row r="1011670" customFormat="1"/>
    <row r="1011671" customFormat="1"/>
    <row r="1011672" customFormat="1"/>
    <row r="1011673" customFormat="1"/>
    <row r="1011674" customFormat="1"/>
    <row r="1011675" customFormat="1"/>
    <row r="1011676" customFormat="1"/>
    <row r="1011677" customFormat="1"/>
    <row r="1011678" customFormat="1"/>
    <row r="1011679" customFormat="1"/>
    <row r="1011680" customFormat="1"/>
    <row r="1011681" customFormat="1"/>
    <row r="1011682" customFormat="1"/>
    <row r="1011683" customFormat="1"/>
    <row r="1011684" customFormat="1"/>
    <row r="1011685" customFormat="1"/>
    <row r="1011686" customFormat="1"/>
    <row r="1011687" customFormat="1"/>
    <row r="1011688" customFormat="1"/>
    <row r="1011689" customFormat="1"/>
    <row r="1011690" customFormat="1"/>
    <row r="1011691" customFormat="1"/>
    <row r="1011692" customFormat="1"/>
    <row r="1011693" customFormat="1"/>
    <row r="1011694" customFormat="1"/>
    <row r="1011695" customFormat="1"/>
    <row r="1011696" customFormat="1"/>
    <row r="1011697" customFormat="1"/>
    <row r="1011698" customFormat="1"/>
    <row r="1011699" customFormat="1"/>
    <row r="1011700" customFormat="1"/>
    <row r="1011701" customFormat="1"/>
    <row r="1011702" customFormat="1"/>
    <row r="1011703" customFormat="1"/>
    <row r="1011704" customFormat="1"/>
    <row r="1011705" customFormat="1"/>
    <row r="1011706" customFormat="1"/>
    <row r="1011707" customFormat="1"/>
    <row r="1011708" customFormat="1"/>
    <row r="1011709" customFormat="1"/>
    <row r="1011710" customFormat="1"/>
    <row r="1011711" customFormat="1"/>
    <row r="1011712" customFormat="1"/>
    <row r="1011713" customFormat="1"/>
    <row r="1011714" customFormat="1"/>
    <row r="1011715" customFormat="1"/>
    <row r="1011716" customFormat="1"/>
    <row r="1011717" customFormat="1"/>
    <row r="1011718" customFormat="1"/>
    <row r="1011719" customFormat="1"/>
    <row r="1011720" customFormat="1"/>
    <row r="1011721" customFormat="1"/>
    <row r="1011722" customFormat="1"/>
    <row r="1011723" customFormat="1"/>
    <row r="1011724" customFormat="1"/>
    <row r="1011725" customFormat="1"/>
    <row r="1011726" customFormat="1"/>
    <row r="1011727" customFormat="1"/>
    <row r="1011728" customFormat="1"/>
    <row r="1011729" customFormat="1"/>
    <row r="1011730" customFormat="1"/>
    <row r="1011731" customFormat="1"/>
    <row r="1011732" customFormat="1"/>
    <row r="1011733" customFormat="1"/>
    <row r="1011734" customFormat="1"/>
    <row r="1011735" customFormat="1"/>
    <row r="1011736" customFormat="1"/>
    <row r="1011737" customFormat="1"/>
    <row r="1011738" customFormat="1"/>
    <row r="1011739" customFormat="1"/>
    <row r="1011740" customFormat="1"/>
    <row r="1011741" customFormat="1"/>
    <row r="1011742" customFormat="1"/>
    <row r="1011743" customFormat="1"/>
    <row r="1011744" customFormat="1"/>
    <row r="1011745" customFormat="1"/>
    <row r="1011746" customFormat="1"/>
    <row r="1011747" customFormat="1"/>
    <row r="1011748" customFormat="1"/>
    <row r="1011749" customFormat="1"/>
    <row r="1011750" customFormat="1"/>
    <row r="1011751" customFormat="1"/>
    <row r="1011752" customFormat="1"/>
    <row r="1011753" customFormat="1"/>
    <row r="1011754" customFormat="1"/>
    <row r="1011755" customFormat="1"/>
    <row r="1011756" customFormat="1"/>
    <row r="1011757" customFormat="1"/>
    <row r="1011758" customFormat="1"/>
    <row r="1011759" customFormat="1"/>
    <row r="1011760" customFormat="1"/>
    <row r="1011761" customFormat="1"/>
    <row r="1011762" customFormat="1"/>
    <row r="1011763" customFormat="1"/>
    <row r="1011764" customFormat="1"/>
    <row r="1011765" customFormat="1"/>
    <row r="1011766" customFormat="1"/>
    <row r="1011767" customFormat="1"/>
    <row r="1011768" customFormat="1"/>
    <row r="1011769" customFormat="1"/>
    <row r="1011770" customFormat="1"/>
    <row r="1011771" customFormat="1"/>
    <row r="1011772" customFormat="1"/>
    <row r="1011773" customFormat="1"/>
    <row r="1011774" customFormat="1"/>
    <row r="1011775" customFormat="1"/>
    <row r="1011776" customFormat="1"/>
    <row r="1011777" customFormat="1"/>
    <row r="1011778" customFormat="1"/>
    <row r="1011779" customFormat="1"/>
    <row r="1011780" customFormat="1"/>
    <row r="1011781" customFormat="1"/>
    <row r="1011782" customFormat="1"/>
    <row r="1011783" customFormat="1"/>
    <row r="1011784" customFormat="1"/>
    <row r="1011785" customFormat="1"/>
    <row r="1011786" customFormat="1"/>
    <row r="1011787" customFormat="1"/>
    <row r="1011788" customFormat="1"/>
    <row r="1011789" customFormat="1"/>
    <row r="1011790" customFormat="1"/>
    <row r="1011791" customFormat="1"/>
    <row r="1011792" customFormat="1"/>
    <row r="1011793" customFormat="1"/>
    <row r="1011794" customFormat="1"/>
    <row r="1011795" customFormat="1"/>
    <row r="1011796" customFormat="1"/>
    <row r="1011797" customFormat="1"/>
    <row r="1011798" customFormat="1"/>
    <row r="1011799" customFormat="1"/>
    <row r="1011800" customFormat="1"/>
    <row r="1011801" customFormat="1"/>
    <row r="1011802" customFormat="1"/>
    <row r="1011803" customFormat="1"/>
    <row r="1011804" customFormat="1"/>
    <row r="1011805" customFormat="1"/>
    <row r="1011806" customFormat="1"/>
    <row r="1011807" customFormat="1"/>
    <row r="1011808" customFormat="1"/>
    <row r="1011809" customFormat="1"/>
    <row r="1011810" customFormat="1"/>
    <row r="1011811" customFormat="1"/>
    <row r="1011812" customFormat="1"/>
    <row r="1011813" customFormat="1"/>
    <row r="1011814" customFormat="1"/>
    <row r="1011815" customFormat="1"/>
    <row r="1011816" customFormat="1"/>
    <row r="1011817" customFormat="1"/>
    <row r="1011818" customFormat="1"/>
    <row r="1011819" customFormat="1"/>
    <row r="1011820" customFormat="1"/>
    <row r="1011821" customFormat="1"/>
    <row r="1011822" customFormat="1"/>
    <row r="1011823" customFormat="1"/>
    <row r="1011824" customFormat="1"/>
    <row r="1011825" customFormat="1"/>
    <row r="1011826" customFormat="1"/>
    <row r="1011827" customFormat="1"/>
    <row r="1011828" customFormat="1"/>
    <row r="1011829" customFormat="1"/>
    <row r="1011830" customFormat="1"/>
    <row r="1011831" customFormat="1"/>
    <row r="1011832" customFormat="1"/>
    <row r="1011833" customFormat="1"/>
    <row r="1011834" customFormat="1"/>
    <row r="1011835" customFormat="1"/>
    <row r="1011836" customFormat="1"/>
    <row r="1011837" customFormat="1"/>
    <row r="1011838" customFormat="1"/>
    <row r="1011839" customFormat="1"/>
    <row r="1011840" customFormat="1"/>
    <row r="1011841" customFormat="1"/>
    <row r="1011842" customFormat="1"/>
    <row r="1011843" customFormat="1"/>
    <row r="1011844" customFormat="1"/>
    <row r="1011845" customFormat="1"/>
    <row r="1011846" customFormat="1"/>
    <row r="1011847" customFormat="1"/>
    <row r="1011848" customFormat="1"/>
    <row r="1011849" customFormat="1"/>
    <row r="1011850" customFormat="1"/>
    <row r="1011851" customFormat="1"/>
    <row r="1011852" customFormat="1"/>
    <row r="1011853" customFormat="1"/>
    <row r="1011854" customFormat="1"/>
    <row r="1011855" customFormat="1"/>
    <row r="1011856" customFormat="1"/>
    <row r="1011857" customFormat="1"/>
    <row r="1011858" customFormat="1"/>
    <row r="1011859" customFormat="1"/>
    <row r="1011860" customFormat="1"/>
    <row r="1011861" customFormat="1"/>
    <row r="1011862" customFormat="1"/>
    <row r="1011863" customFormat="1"/>
    <row r="1011864" customFormat="1"/>
    <row r="1011865" customFormat="1"/>
    <row r="1011866" customFormat="1"/>
    <row r="1011867" customFormat="1"/>
    <row r="1011868" customFormat="1"/>
    <row r="1011869" customFormat="1"/>
    <row r="1011870" customFormat="1"/>
    <row r="1011871" customFormat="1"/>
    <row r="1011872" customFormat="1"/>
    <row r="1011873" customFormat="1"/>
    <row r="1011874" customFormat="1"/>
    <row r="1011875" customFormat="1"/>
    <row r="1011876" customFormat="1"/>
    <row r="1011877" customFormat="1"/>
    <row r="1011878" customFormat="1"/>
    <row r="1011879" customFormat="1"/>
    <row r="1011880" customFormat="1"/>
    <row r="1011881" customFormat="1"/>
    <row r="1011882" customFormat="1"/>
    <row r="1011883" customFormat="1"/>
    <row r="1011884" customFormat="1"/>
    <row r="1011885" customFormat="1"/>
    <row r="1011886" customFormat="1"/>
    <row r="1011887" customFormat="1"/>
    <row r="1011888" customFormat="1"/>
    <row r="1011889" customFormat="1"/>
    <row r="1011890" customFormat="1"/>
    <row r="1011891" customFormat="1"/>
    <row r="1011892" customFormat="1"/>
    <row r="1011893" customFormat="1"/>
    <row r="1011894" customFormat="1"/>
    <row r="1011895" customFormat="1"/>
    <row r="1011896" customFormat="1"/>
    <row r="1011897" customFormat="1"/>
    <row r="1011898" customFormat="1"/>
    <row r="1011899" customFormat="1"/>
    <row r="1011900" customFormat="1"/>
    <row r="1011901" customFormat="1"/>
    <row r="1011902" customFormat="1"/>
    <row r="1011903" customFormat="1"/>
    <row r="1011904" customFormat="1"/>
    <row r="1011905" customFormat="1"/>
    <row r="1011906" customFormat="1"/>
    <row r="1011907" customFormat="1"/>
    <row r="1011908" customFormat="1"/>
    <row r="1011909" customFormat="1"/>
    <row r="1011910" customFormat="1"/>
    <row r="1011911" customFormat="1"/>
    <row r="1011912" customFormat="1"/>
    <row r="1011913" customFormat="1"/>
    <row r="1011914" customFormat="1"/>
    <row r="1011915" customFormat="1"/>
    <row r="1011916" customFormat="1"/>
    <row r="1011917" customFormat="1"/>
    <row r="1011918" customFormat="1"/>
    <row r="1011919" customFormat="1"/>
    <row r="1011920" customFormat="1"/>
    <row r="1011921" customFormat="1"/>
    <row r="1011922" customFormat="1"/>
    <row r="1011923" customFormat="1"/>
    <row r="1011924" customFormat="1"/>
    <row r="1011925" customFormat="1"/>
    <row r="1011926" customFormat="1"/>
    <row r="1011927" customFormat="1"/>
    <row r="1011928" customFormat="1"/>
    <row r="1011929" customFormat="1"/>
    <row r="1011930" customFormat="1"/>
    <row r="1011931" customFormat="1"/>
    <row r="1011932" customFormat="1"/>
    <row r="1011933" customFormat="1"/>
    <row r="1011934" customFormat="1"/>
    <row r="1011935" customFormat="1"/>
    <row r="1011936" customFormat="1"/>
    <row r="1011937" customFormat="1"/>
    <row r="1011938" customFormat="1"/>
    <row r="1011939" customFormat="1"/>
    <row r="1011940" customFormat="1"/>
    <row r="1011941" customFormat="1"/>
    <row r="1011942" customFormat="1"/>
    <row r="1011943" customFormat="1"/>
    <row r="1011944" customFormat="1"/>
    <row r="1011945" customFormat="1"/>
    <row r="1011946" customFormat="1"/>
    <row r="1011947" customFormat="1"/>
    <row r="1011948" customFormat="1"/>
    <row r="1011949" customFormat="1"/>
    <row r="1011950" customFormat="1"/>
    <row r="1011951" customFormat="1"/>
    <row r="1011952" customFormat="1"/>
    <row r="1011953" customFormat="1"/>
    <row r="1011954" customFormat="1"/>
    <row r="1011955" customFormat="1"/>
    <row r="1011956" customFormat="1"/>
    <row r="1011957" customFormat="1"/>
    <row r="1011958" customFormat="1"/>
    <row r="1011959" customFormat="1"/>
    <row r="1011960" customFormat="1"/>
    <row r="1011961" customFormat="1"/>
    <row r="1011962" customFormat="1"/>
    <row r="1011963" customFormat="1"/>
    <row r="1011964" customFormat="1"/>
    <row r="1011965" customFormat="1"/>
    <row r="1011966" customFormat="1"/>
    <row r="1011967" customFormat="1"/>
    <row r="1011968" customFormat="1"/>
    <row r="1011969" customFormat="1"/>
    <row r="1011970" customFormat="1"/>
    <row r="1011971" customFormat="1"/>
    <row r="1011972" customFormat="1"/>
    <row r="1011973" customFormat="1"/>
    <row r="1011974" customFormat="1"/>
    <row r="1011975" customFormat="1"/>
    <row r="1011976" customFormat="1"/>
    <row r="1011977" customFormat="1"/>
    <row r="1011978" customFormat="1"/>
    <row r="1011979" customFormat="1"/>
    <row r="1011980" customFormat="1"/>
    <row r="1011981" customFormat="1"/>
    <row r="1011982" customFormat="1"/>
    <row r="1011983" customFormat="1"/>
    <row r="1011984" customFormat="1"/>
    <row r="1011985" customFormat="1"/>
    <row r="1011986" customFormat="1"/>
    <row r="1011987" customFormat="1"/>
    <row r="1011988" customFormat="1"/>
    <row r="1011989" customFormat="1"/>
    <row r="1011990" customFormat="1"/>
    <row r="1011991" customFormat="1"/>
    <row r="1011992" customFormat="1"/>
    <row r="1011993" customFormat="1"/>
    <row r="1011994" customFormat="1"/>
    <row r="1011995" customFormat="1"/>
    <row r="1011996" customFormat="1"/>
    <row r="1011997" customFormat="1"/>
    <row r="1011998" customFormat="1"/>
    <row r="1011999" customFormat="1"/>
    <row r="1012000" customFormat="1"/>
    <row r="1012001" customFormat="1"/>
    <row r="1012002" customFormat="1"/>
    <row r="1012003" customFormat="1"/>
    <row r="1012004" customFormat="1"/>
    <row r="1012005" customFormat="1"/>
    <row r="1012006" customFormat="1"/>
    <row r="1012007" customFormat="1"/>
    <row r="1012008" customFormat="1"/>
    <row r="1012009" customFormat="1"/>
    <row r="1012010" customFormat="1"/>
    <row r="1012011" customFormat="1"/>
    <row r="1012012" customFormat="1"/>
    <row r="1012013" customFormat="1"/>
    <row r="1012014" customFormat="1"/>
    <row r="1012015" customFormat="1"/>
    <row r="1012016" customFormat="1"/>
    <row r="1012017" customFormat="1"/>
    <row r="1012018" customFormat="1"/>
    <row r="1012019" customFormat="1"/>
    <row r="1012020" customFormat="1"/>
    <row r="1012021" customFormat="1"/>
    <row r="1012022" customFormat="1"/>
    <row r="1012023" customFormat="1"/>
    <row r="1012024" customFormat="1"/>
    <row r="1012025" customFormat="1"/>
    <row r="1012026" customFormat="1"/>
    <row r="1012027" customFormat="1"/>
    <row r="1012028" customFormat="1"/>
    <row r="1012029" customFormat="1"/>
    <row r="1012030" customFormat="1"/>
    <row r="1012031" customFormat="1"/>
    <row r="1012032" customFormat="1"/>
    <row r="1012033" customFormat="1"/>
    <row r="1012034" customFormat="1"/>
    <row r="1012035" customFormat="1"/>
    <row r="1012036" customFormat="1"/>
    <row r="1012037" customFormat="1"/>
    <row r="1012038" customFormat="1"/>
    <row r="1012039" customFormat="1"/>
    <row r="1012040" customFormat="1"/>
    <row r="1012041" customFormat="1"/>
    <row r="1012042" customFormat="1"/>
    <row r="1012043" customFormat="1"/>
    <row r="1012044" customFormat="1"/>
    <row r="1012045" customFormat="1"/>
    <row r="1012046" customFormat="1"/>
    <row r="1012047" customFormat="1"/>
    <row r="1012048" customFormat="1"/>
    <row r="1012049" customFormat="1"/>
    <row r="1012050" customFormat="1"/>
    <row r="1012051" customFormat="1"/>
    <row r="1012052" customFormat="1"/>
    <row r="1012053" customFormat="1"/>
    <row r="1012054" customFormat="1"/>
    <row r="1012055" customFormat="1"/>
    <row r="1012056" customFormat="1"/>
    <row r="1012057" customFormat="1"/>
    <row r="1012058" customFormat="1"/>
    <row r="1012059" customFormat="1"/>
    <row r="1012060" customFormat="1"/>
    <row r="1012061" customFormat="1"/>
    <row r="1012062" customFormat="1"/>
    <row r="1012063" customFormat="1"/>
    <row r="1012064" customFormat="1"/>
    <row r="1012065" customFormat="1"/>
    <row r="1012066" customFormat="1"/>
    <row r="1012067" customFormat="1"/>
    <row r="1012068" customFormat="1"/>
    <row r="1012069" customFormat="1"/>
    <row r="1012070" customFormat="1"/>
    <row r="1012071" customFormat="1"/>
    <row r="1012072" customFormat="1"/>
    <row r="1012073" customFormat="1"/>
    <row r="1012074" customFormat="1"/>
    <row r="1012075" customFormat="1"/>
    <row r="1012076" customFormat="1"/>
    <row r="1012077" customFormat="1"/>
    <row r="1012078" customFormat="1"/>
    <row r="1012079" customFormat="1"/>
    <row r="1012080" customFormat="1"/>
    <row r="1012081" customFormat="1"/>
    <row r="1012082" customFormat="1"/>
    <row r="1012083" customFormat="1"/>
    <row r="1012084" customFormat="1"/>
    <row r="1012085" customFormat="1"/>
    <row r="1012086" customFormat="1"/>
    <row r="1012087" customFormat="1"/>
    <row r="1012088" customFormat="1"/>
    <row r="1012089" customFormat="1"/>
    <row r="1012090" customFormat="1"/>
    <row r="1012091" customFormat="1"/>
    <row r="1012092" customFormat="1"/>
    <row r="1012093" customFormat="1"/>
    <row r="1012094" customFormat="1"/>
    <row r="1012095" customFormat="1"/>
    <row r="1012096" customFormat="1"/>
    <row r="1012097" customFormat="1"/>
    <row r="1012098" customFormat="1"/>
    <row r="1012099" customFormat="1"/>
    <row r="1012100" customFormat="1"/>
    <row r="1012101" customFormat="1"/>
    <row r="1012102" customFormat="1"/>
    <row r="1012103" customFormat="1"/>
    <row r="1012104" customFormat="1"/>
    <row r="1012105" customFormat="1"/>
    <row r="1012106" customFormat="1"/>
    <row r="1012107" customFormat="1"/>
    <row r="1012108" customFormat="1"/>
    <row r="1012109" customFormat="1"/>
    <row r="1012110" customFormat="1"/>
    <row r="1012111" customFormat="1"/>
    <row r="1012112" customFormat="1"/>
    <row r="1012113" customFormat="1"/>
    <row r="1012114" customFormat="1"/>
    <row r="1012115" customFormat="1"/>
    <row r="1012116" customFormat="1"/>
    <row r="1012117" customFormat="1"/>
    <row r="1012118" customFormat="1"/>
    <row r="1012119" customFormat="1"/>
    <row r="1012120" customFormat="1"/>
    <row r="1012121" customFormat="1"/>
    <row r="1012122" customFormat="1"/>
    <row r="1012123" customFormat="1"/>
    <row r="1012124" customFormat="1"/>
    <row r="1012125" customFormat="1"/>
    <row r="1012126" customFormat="1"/>
    <row r="1012127" customFormat="1"/>
    <row r="1012128" customFormat="1"/>
    <row r="1012129" customFormat="1"/>
    <row r="1012130" customFormat="1"/>
    <row r="1012131" customFormat="1"/>
    <row r="1012132" customFormat="1"/>
    <row r="1012133" customFormat="1"/>
    <row r="1012134" customFormat="1"/>
    <row r="1012135" customFormat="1"/>
    <row r="1012136" customFormat="1"/>
    <row r="1012137" customFormat="1"/>
    <row r="1012138" customFormat="1"/>
    <row r="1012139" customFormat="1"/>
    <row r="1012140" customFormat="1"/>
    <row r="1012141" customFormat="1"/>
    <row r="1012142" customFormat="1"/>
    <row r="1012143" customFormat="1"/>
    <row r="1012144" customFormat="1"/>
    <row r="1012145" customFormat="1"/>
    <row r="1012146" customFormat="1"/>
    <row r="1012147" customFormat="1"/>
    <row r="1012148" customFormat="1"/>
    <row r="1012149" customFormat="1"/>
    <row r="1012150" customFormat="1"/>
    <row r="1012151" customFormat="1"/>
    <row r="1012152" customFormat="1"/>
    <row r="1012153" customFormat="1"/>
    <row r="1012154" customFormat="1"/>
    <row r="1012155" customFormat="1"/>
    <row r="1012156" customFormat="1"/>
    <row r="1012157" customFormat="1"/>
    <row r="1012158" customFormat="1"/>
    <row r="1012159" customFormat="1"/>
    <row r="1012160" customFormat="1"/>
    <row r="1012161" customFormat="1"/>
    <row r="1012162" customFormat="1"/>
    <row r="1012163" customFormat="1"/>
    <row r="1012164" customFormat="1"/>
    <row r="1012165" customFormat="1"/>
    <row r="1012166" customFormat="1"/>
    <row r="1012167" customFormat="1"/>
    <row r="1012168" customFormat="1"/>
    <row r="1012169" customFormat="1"/>
    <row r="1012170" customFormat="1"/>
    <row r="1012171" customFormat="1"/>
    <row r="1012172" customFormat="1"/>
    <row r="1012173" customFormat="1"/>
    <row r="1012174" customFormat="1"/>
    <row r="1012175" customFormat="1"/>
    <row r="1012176" customFormat="1"/>
    <row r="1012177" customFormat="1"/>
    <row r="1012178" customFormat="1"/>
    <row r="1012179" customFormat="1"/>
    <row r="1012180" customFormat="1"/>
    <row r="1012181" customFormat="1"/>
    <row r="1012182" customFormat="1"/>
    <row r="1012183" customFormat="1"/>
    <row r="1012184" customFormat="1"/>
    <row r="1012185" customFormat="1"/>
    <row r="1012186" customFormat="1"/>
    <row r="1012187" customFormat="1"/>
    <row r="1012188" customFormat="1"/>
    <row r="1012189" customFormat="1"/>
    <row r="1012190" customFormat="1"/>
    <row r="1012191" customFormat="1"/>
    <row r="1012192" customFormat="1"/>
    <row r="1012193" customFormat="1"/>
    <row r="1012194" customFormat="1"/>
    <row r="1012195" customFormat="1"/>
    <row r="1012196" customFormat="1"/>
    <row r="1012197" customFormat="1"/>
    <row r="1012198" customFormat="1"/>
    <row r="1012199" customFormat="1"/>
    <row r="1012200" customFormat="1"/>
    <row r="1012201" customFormat="1"/>
    <row r="1012202" customFormat="1"/>
    <row r="1012203" customFormat="1"/>
    <row r="1012204" customFormat="1"/>
    <row r="1012205" customFormat="1"/>
    <row r="1012206" customFormat="1"/>
    <row r="1012207" customFormat="1"/>
    <row r="1012208" customFormat="1"/>
    <row r="1012209" customFormat="1"/>
    <row r="1012210" customFormat="1"/>
    <row r="1012211" customFormat="1"/>
    <row r="1012212" customFormat="1"/>
    <row r="1012213" customFormat="1"/>
    <row r="1012214" customFormat="1"/>
    <row r="1012215" customFormat="1"/>
    <row r="1012216" customFormat="1"/>
    <row r="1012217" customFormat="1"/>
    <row r="1012218" customFormat="1"/>
    <row r="1012219" customFormat="1"/>
    <row r="1012220" customFormat="1"/>
    <row r="1012221" customFormat="1"/>
    <row r="1012222" customFormat="1"/>
    <row r="1012223" customFormat="1"/>
    <row r="1012224" customFormat="1"/>
    <row r="1012225" customFormat="1"/>
    <row r="1012226" customFormat="1"/>
    <row r="1012227" customFormat="1"/>
    <row r="1012228" customFormat="1"/>
    <row r="1012229" customFormat="1"/>
    <row r="1012230" customFormat="1"/>
    <row r="1012231" customFormat="1"/>
    <row r="1012232" customFormat="1"/>
    <row r="1012233" customFormat="1"/>
    <row r="1012234" customFormat="1"/>
    <row r="1012235" customFormat="1"/>
    <row r="1012236" customFormat="1"/>
    <row r="1012237" customFormat="1"/>
    <row r="1012238" customFormat="1"/>
    <row r="1012239" customFormat="1"/>
    <row r="1012240" customFormat="1"/>
    <row r="1012241" customFormat="1"/>
    <row r="1012242" customFormat="1"/>
    <row r="1012243" customFormat="1"/>
    <row r="1012244" customFormat="1"/>
    <row r="1012245" customFormat="1"/>
    <row r="1012246" customFormat="1"/>
    <row r="1012247" customFormat="1"/>
    <row r="1012248" customFormat="1"/>
    <row r="1012249" customFormat="1"/>
    <row r="1012250" customFormat="1"/>
    <row r="1012251" customFormat="1"/>
    <row r="1012252" customFormat="1"/>
    <row r="1012253" customFormat="1"/>
    <row r="1012254" customFormat="1"/>
    <row r="1012255" customFormat="1"/>
    <row r="1012256" customFormat="1"/>
    <row r="1012257" customFormat="1"/>
    <row r="1012258" customFormat="1"/>
    <row r="1012259" customFormat="1"/>
    <row r="1012260" customFormat="1"/>
    <row r="1012261" customFormat="1"/>
    <row r="1012262" customFormat="1"/>
    <row r="1012263" customFormat="1"/>
    <row r="1012264" customFormat="1"/>
    <row r="1012265" customFormat="1"/>
    <row r="1012266" customFormat="1"/>
    <row r="1012267" customFormat="1"/>
    <row r="1012268" customFormat="1"/>
    <row r="1012269" customFormat="1"/>
    <row r="1012270" customFormat="1"/>
    <row r="1012271" customFormat="1"/>
    <row r="1012272" customFormat="1"/>
    <row r="1012273" customFormat="1"/>
    <row r="1012274" customFormat="1"/>
    <row r="1012275" customFormat="1"/>
    <row r="1012276" customFormat="1"/>
    <row r="1012277" customFormat="1"/>
    <row r="1012278" customFormat="1"/>
    <row r="1012279" customFormat="1"/>
    <row r="1012280" customFormat="1"/>
    <row r="1012281" customFormat="1"/>
    <row r="1012282" customFormat="1"/>
    <row r="1012283" customFormat="1"/>
    <row r="1012284" customFormat="1"/>
    <row r="1012285" customFormat="1"/>
    <row r="1012286" customFormat="1"/>
    <row r="1012287" customFormat="1"/>
    <row r="1012288" customFormat="1"/>
    <row r="1012289" customFormat="1"/>
    <row r="1012290" customFormat="1"/>
    <row r="1012291" customFormat="1"/>
    <row r="1012292" customFormat="1"/>
    <row r="1012293" customFormat="1"/>
    <row r="1012294" customFormat="1"/>
    <row r="1012295" customFormat="1"/>
    <row r="1012296" customFormat="1"/>
    <row r="1012297" customFormat="1"/>
    <row r="1012298" customFormat="1"/>
    <row r="1012299" customFormat="1"/>
    <row r="1012300" customFormat="1"/>
    <row r="1012301" customFormat="1"/>
    <row r="1012302" customFormat="1"/>
    <row r="1012303" customFormat="1"/>
    <row r="1012304" customFormat="1"/>
    <row r="1012305" customFormat="1"/>
    <row r="1012306" customFormat="1"/>
    <row r="1012307" customFormat="1"/>
    <row r="1012308" customFormat="1"/>
    <row r="1012309" customFormat="1"/>
    <row r="1012310" customFormat="1"/>
    <row r="1012311" customFormat="1"/>
    <row r="1012312" customFormat="1"/>
    <row r="1012313" customFormat="1"/>
    <row r="1012314" customFormat="1"/>
    <row r="1012315" customFormat="1"/>
    <row r="1012316" customFormat="1"/>
    <row r="1012317" customFormat="1"/>
    <row r="1012318" customFormat="1"/>
    <row r="1012319" customFormat="1"/>
    <row r="1012320" customFormat="1"/>
    <row r="1012321" customFormat="1"/>
    <row r="1012322" customFormat="1"/>
    <row r="1012323" customFormat="1"/>
    <row r="1012324" customFormat="1"/>
    <row r="1012325" customFormat="1"/>
    <row r="1012326" customFormat="1"/>
    <row r="1012327" customFormat="1"/>
    <row r="1012328" customFormat="1"/>
    <row r="1012329" customFormat="1"/>
    <row r="1012330" customFormat="1"/>
    <row r="1012331" customFormat="1"/>
    <row r="1012332" customFormat="1"/>
    <row r="1012333" customFormat="1"/>
    <row r="1012334" customFormat="1"/>
    <row r="1012335" customFormat="1"/>
    <row r="1012336" customFormat="1"/>
    <row r="1012337" customFormat="1"/>
    <row r="1012338" customFormat="1"/>
    <row r="1012339" customFormat="1"/>
    <row r="1012340" customFormat="1"/>
    <row r="1012341" customFormat="1"/>
    <row r="1012342" customFormat="1"/>
    <row r="1012343" customFormat="1"/>
    <row r="1012344" customFormat="1"/>
    <row r="1012345" customFormat="1"/>
    <row r="1012346" customFormat="1"/>
    <row r="1012347" customFormat="1"/>
    <row r="1012348" customFormat="1"/>
    <row r="1012349" customFormat="1"/>
    <row r="1012350" customFormat="1"/>
    <row r="1012351" customFormat="1"/>
    <row r="1012352" customFormat="1"/>
    <row r="1012353" customFormat="1"/>
    <row r="1012354" customFormat="1"/>
    <row r="1012355" customFormat="1"/>
    <row r="1012356" customFormat="1"/>
    <row r="1012357" customFormat="1"/>
    <row r="1012358" customFormat="1"/>
    <row r="1012359" customFormat="1"/>
    <row r="1012360" customFormat="1"/>
    <row r="1012361" customFormat="1"/>
    <row r="1012362" customFormat="1"/>
    <row r="1012363" customFormat="1"/>
    <row r="1012364" customFormat="1"/>
    <row r="1012365" customFormat="1"/>
    <row r="1012366" customFormat="1"/>
    <row r="1012367" customFormat="1"/>
    <row r="1012368" customFormat="1"/>
    <row r="1012369" customFormat="1"/>
    <row r="1012370" customFormat="1"/>
    <row r="1012371" customFormat="1"/>
    <row r="1012372" customFormat="1"/>
    <row r="1012373" customFormat="1"/>
    <row r="1012374" customFormat="1"/>
    <row r="1012375" customFormat="1"/>
    <row r="1012376" customFormat="1"/>
    <row r="1012377" customFormat="1"/>
    <row r="1012378" customFormat="1"/>
    <row r="1012379" customFormat="1"/>
    <row r="1012380" customFormat="1"/>
    <row r="1012381" customFormat="1"/>
    <row r="1012382" customFormat="1"/>
    <row r="1012383" customFormat="1"/>
    <row r="1012384" customFormat="1"/>
    <row r="1012385" customFormat="1"/>
    <row r="1012386" customFormat="1"/>
    <row r="1012387" customFormat="1"/>
    <row r="1012388" customFormat="1"/>
    <row r="1012389" customFormat="1"/>
    <row r="1012390" customFormat="1"/>
    <row r="1012391" customFormat="1"/>
    <row r="1012392" customFormat="1"/>
    <row r="1012393" customFormat="1"/>
    <row r="1012394" customFormat="1"/>
    <row r="1012395" customFormat="1"/>
    <row r="1012396" customFormat="1"/>
    <row r="1012397" customFormat="1"/>
    <row r="1012398" customFormat="1"/>
    <row r="1012399" customFormat="1"/>
    <row r="1012400" customFormat="1"/>
    <row r="1012401" customFormat="1"/>
    <row r="1012402" customFormat="1"/>
    <row r="1012403" customFormat="1"/>
    <row r="1012404" customFormat="1"/>
    <row r="1012405" customFormat="1"/>
    <row r="1012406" customFormat="1"/>
    <row r="1012407" customFormat="1"/>
    <row r="1012408" customFormat="1"/>
    <row r="1012409" customFormat="1"/>
    <row r="1012410" customFormat="1"/>
    <row r="1012411" customFormat="1"/>
    <row r="1012412" customFormat="1"/>
    <row r="1012413" customFormat="1"/>
    <row r="1012414" customFormat="1"/>
    <row r="1012415" customFormat="1"/>
    <row r="1012416" customFormat="1"/>
    <row r="1012417" customFormat="1"/>
    <row r="1012418" customFormat="1"/>
    <row r="1012419" customFormat="1"/>
    <row r="1012420" customFormat="1"/>
    <row r="1012421" customFormat="1"/>
    <row r="1012422" customFormat="1"/>
    <row r="1012423" customFormat="1"/>
    <row r="1012424" customFormat="1"/>
    <row r="1012425" customFormat="1"/>
    <row r="1012426" customFormat="1"/>
    <row r="1012427" customFormat="1"/>
    <row r="1012428" customFormat="1"/>
    <row r="1012429" customFormat="1"/>
    <row r="1012430" customFormat="1"/>
    <row r="1012431" customFormat="1"/>
    <row r="1012432" customFormat="1"/>
    <row r="1012433" customFormat="1"/>
    <row r="1012434" customFormat="1"/>
    <row r="1012435" customFormat="1"/>
    <row r="1012436" customFormat="1"/>
    <row r="1012437" customFormat="1"/>
    <row r="1012438" customFormat="1"/>
    <row r="1012439" customFormat="1"/>
    <row r="1012440" customFormat="1"/>
    <row r="1012441" customFormat="1"/>
    <row r="1012442" customFormat="1"/>
    <row r="1012443" customFormat="1"/>
    <row r="1012444" customFormat="1"/>
    <row r="1012445" customFormat="1"/>
    <row r="1012446" customFormat="1"/>
    <row r="1012447" customFormat="1"/>
    <row r="1012448" customFormat="1"/>
    <row r="1012449" customFormat="1"/>
    <row r="1012450" customFormat="1"/>
    <row r="1012451" customFormat="1"/>
    <row r="1012452" customFormat="1"/>
    <row r="1012453" customFormat="1"/>
    <row r="1012454" customFormat="1"/>
    <row r="1012455" customFormat="1"/>
    <row r="1012456" customFormat="1"/>
    <row r="1012457" customFormat="1"/>
    <row r="1012458" customFormat="1"/>
    <row r="1012459" customFormat="1"/>
    <row r="1012460" customFormat="1"/>
    <row r="1012461" customFormat="1"/>
    <row r="1012462" customFormat="1"/>
    <row r="1012463" customFormat="1"/>
    <row r="1012464" customFormat="1"/>
    <row r="1012465" customFormat="1"/>
    <row r="1012466" customFormat="1"/>
    <row r="1012467" customFormat="1"/>
    <row r="1012468" customFormat="1"/>
    <row r="1012469" customFormat="1"/>
    <row r="1012470" customFormat="1"/>
    <row r="1012471" customFormat="1"/>
    <row r="1012472" customFormat="1"/>
    <row r="1012473" customFormat="1"/>
    <row r="1012474" customFormat="1"/>
    <row r="1012475" customFormat="1"/>
    <row r="1012476" customFormat="1"/>
    <row r="1012477" customFormat="1"/>
    <row r="1012478" customFormat="1"/>
    <row r="1012479" customFormat="1"/>
    <row r="1012480" customFormat="1"/>
    <row r="1012481" customFormat="1"/>
    <row r="1012482" customFormat="1"/>
    <row r="1012483" customFormat="1"/>
    <row r="1012484" customFormat="1"/>
    <row r="1012485" customFormat="1"/>
    <row r="1012486" customFormat="1"/>
    <row r="1012487" customFormat="1"/>
    <row r="1012488" customFormat="1"/>
    <row r="1012489" customFormat="1"/>
    <row r="1012490" customFormat="1"/>
    <row r="1012491" customFormat="1"/>
    <row r="1012492" customFormat="1"/>
    <row r="1012493" customFormat="1"/>
    <row r="1012494" customFormat="1"/>
    <row r="1012495" customFormat="1"/>
    <row r="1012496" customFormat="1"/>
    <row r="1012497" customFormat="1"/>
    <row r="1012498" customFormat="1"/>
    <row r="1012499" customFormat="1"/>
    <row r="1012500" customFormat="1"/>
    <row r="1012501" customFormat="1"/>
    <row r="1012502" customFormat="1"/>
    <row r="1012503" customFormat="1"/>
    <row r="1012504" customFormat="1"/>
    <row r="1012505" customFormat="1"/>
    <row r="1012506" customFormat="1"/>
    <row r="1012507" customFormat="1"/>
    <row r="1012508" customFormat="1"/>
    <row r="1012509" customFormat="1"/>
    <row r="1012510" customFormat="1"/>
    <row r="1012511" customFormat="1"/>
    <row r="1012512" customFormat="1"/>
    <row r="1012513" customFormat="1"/>
    <row r="1012514" customFormat="1"/>
    <row r="1012515" customFormat="1"/>
    <row r="1012516" customFormat="1"/>
    <row r="1012517" customFormat="1"/>
    <row r="1012518" customFormat="1"/>
    <row r="1012519" customFormat="1"/>
    <row r="1012520" customFormat="1"/>
    <row r="1012521" customFormat="1"/>
    <row r="1012522" customFormat="1"/>
    <row r="1012523" customFormat="1"/>
    <row r="1012524" customFormat="1"/>
    <row r="1012525" customFormat="1"/>
    <row r="1012526" customFormat="1"/>
    <row r="1012527" customFormat="1"/>
    <row r="1012528" customFormat="1"/>
    <row r="1012529" customFormat="1"/>
    <row r="1012530" customFormat="1"/>
    <row r="1012531" customFormat="1"/>
    <row r="1012532" customFormat="1"/>
    <row r="1012533" customFormat="1"/>
    <row r="1012534" customFormat="1"/>
    <row r="1012535" customFormat="1"/>
    <row r="1012536" customFormat="1"/>
    <row r="1012537" customFormat="1"/>
    <row r="1012538" customFormat="1"/>
    <row r="1012539" customFormat="1"/>
    <row r="1012540" customFormat="1"/>
    <row r="1012541" customFormat="1"/>
    <row r="1012542" customFormat="1"/>
    <row r="1012543" customFormat="1"/>
    <row r="1012544" customFormat="1"/>
    <row r="1012545" customFormat="1"/>
    <row r="1012546" customFormat="1"/>
    <row r="1012547" customFormat="1"/>
    <row r="1012548" customFormat="1"/>
    <row r="1012549" customFormat="1"/>
    <row r="1012550" customFormat="1"/>
    <row r="1012551" customFormat="1"/>
    <row r="1012552" customFormat="1"/>
    <row r="1012553" customFormat="1"/>
    <row r="1012554" customFormat="1"/>
    <row r="1012555" customFormat="1"/>
    <row r="1012556" customFormat="1"/>
    <row r="1012557" customFormat="1"/>
    <row r="1012558" customFormat="1"/>
    <row r="1012559" customFormat="1"/>
    <row r="1012560" customFormat="1"/>
    <row r="1012561" customFormat="1"/>
    <row r="1012562" customFormat="1"/>
    <row r="1012563" customFormat="1"/>
    <row r="1012564" customFormat="1"/>
    <row r="1012565" customFormat="1"/>
    <row r="1012566" customFormat="1"/>
    <row r="1012567" customFormat="1"/>
    <row r="1012568" customFormat="1"/>
    <row r="1012569" customFormat="1"/>
    <row r="1012570" customFormat="1"/>
    <row r="1012571" customFormat="1"/>
    <row r="1012572" customFormat="1"/>
    <row r="1012573" customFormat="1"/>
    <row r="1012574" customFormat="1"/>
    <row r="1012575" customFormat="1"/>
    <row r="1012576" customFormat="1"/>
    <row r="1012577" customFormat="1"/>
    <row r="1012578" customFormat="1"/>
    <row r="1012579" customFormat="1"/>
    <row r="1012580" customFormat="1"/>
    <row r="1012581" customFormat="1"/>
    <row r="1012582" customFormat="1"/>
    <row r="1012583" customFormat="1"/>
    <row r="1012584" customFormat="1"/>
    <row r="1012585" customFormat="1"/>
    <row r="1012586" customFormat="1"/>
    <row r="1012587" customFormat="1"/>
    <row r="1012588" customFormat="1"/>
    <row r="1012589" customFormat="1"/>
    <row r="1012590" customFormat="1"/>
    <row r="1012591" customFormat="1"/>
    <row r="1012592" customFormat="1"/>
    <row r="1012593" customFormat="1"/>
    <row r="1012594" customFormat="1"/>
    <row r="1012595" customFormat="1"/>
    <row r="1012596" customFormat="1"/>
    <row r="1012597" customFormat="1"/>
    <row r="1012598" customFormat="1"/>
    <row r="1012599" customFormat="1"/>
    <row r="1012600" customFormat="1"/>
    <row r="1012601" customFormat="1"/>
    <row r="1012602" customFormat="1"/>
    <row r="1012603" customFormat="1"/>
    <row r="1012604" customFormat="1"/>
    <row r="1012605" customFormat="1"/>
    <row r="1012606" customFormat="1"/>
    <row r="1012607" customFormat="1"/>
    <row r="1012608" customFormat="1"/>
    <row r="1012609" customFormat="1"/>
    <row r="1012610" customFormat="1"/>
    <row r="1012611" customFormat="1"/>
    <row r="1012612" customFormat="1"/>
    <row r="1012613" customFormat="1"/>
    <row r="1012614" customFormat="1"/>
    <row r="1012615" customFormat="1"/>
    <row r="1012616" customFormat="1"/>
    <row r="1012617" customFormat="1"/>
    <row r="1012618" customFormat="1"/>
    <row r="1012619" customFormat="1"/>
    <row r="1012620" customFormat="1"/>
    <row r="1012621" customFormat="1"/>
    <row r="1012622" customFormat="1"/>
    <row r="1012623" customFormat="1"/>
    <row r="1012624" customFormat="1"/>
    <row r="1012625" customFormat="1"/>
    <row r="1012626" customFormat="1"/>
    <row r="1012627" customFormat="1"/>
    <row r="1012628" customFormat="1"/>
    <row r="1012629" customFormat="1"/>
    <row r="1012630" customFormat="1"/>
    <row r="1012631" customFormat="1"/>
    <row r="1012632" customFormat="1"/>
    <row r="1012633" customFormat="1"/>
    <row r="1012634" customFormat="1"/>
    <row r="1012635" customFormat="1"/>
    <row r="1012636" customFormat="1"/>
    <row r="1012637" customFormat="1"/>
    <row r="1012638" customFormat="1"/>
    <row r="1012639" customFormat="1"/>
    <row r="1012640" customFormat="1"/>
    <row r="1012641" customFormat="1"/>
    <row r="1012642" customFormat="1"/>
    <row r="1012643" customFormat="1"/>
    <row r="1012644" customFormat="1"/>
    <row r="1012645" customFormat="1"/>
    <row r="1012646" customFormat="1"/>
    <row r="1012647" customFormat="1"/>
    <row r="1012648" customFormat="1"/>
    <row r="1012649" customFormat="1"/>
    <row r="1012650" customFormat="1"/>
    <row r="1012651" customFormat="1"/>
    <row r="1012652" customFormat="1"/>
    <row r="1012653" customFormat="1"/>
    <row r="1012654" customFormat="1"/>
    <row r="1012655" customFormat="1"/>
    <row r="1012656" customFormat="1"/>
    <row r="1012657" customFormat="1"/>
    <row r="1012658" customFormat="1"/>
    <row r="1012659" customFormat="1"/>
    <row r="1012660" customFormat="1"/>
    <row r="1012661" customFormat="1"/>
    <row r="1012662" customFormat="1"/>
    <row r="1012663" customFormat="1"/>
    <row r="1012664" customFormat="1"/>
    <row r="1012665" customFormat="1"/>
    <row r="1012666" customFormat="1"/>
    <row r="1012667" customFormat="1"/>
    <row r="1012668" customFormat="1"/>
    <row r="1012669" customFormat="1"/>
    <row r="1012670" customFormat="1"/>
    <row r="1012671" customFormat="1"/>
    <row r="1012672" customFormat="1"/>
    <row r="1012673" customFormat="1"/>
    <row r="1012674" customFormat="1"/>
    <row r="1012675" customFormat="1"/>
    <row r="1012676" customFormat="1"/>
    <row r="1012677" customFormat="1"/>
    <row r="1012678" customFormat="1"/>
    <row r="1012679" customFormat="1"/>
    <row r="1012680" customFormat="1"/>
    <row r="1012681" customFormat="1"/>
    <row r="1012682" customFormat="1"/>
    <row r="1012683" customFormat="1"/>
    <row r="1012684" customFormat="1"/>
    <row r="1012685" customFormat="1"/>
    <row r="1012686" customFormat="1"/>
    <row r="1012687" customFormat="1"/>
    <row r="1012688" customFormat="1"/>
    <row r="1012689" customFormat="1"/>
    <row r="1012690" customFormat="1"/>
    <row r="1012691" customFormat="1"/>
    <row r="1012692" customFormat="1"/>
    <row r="1012693" customFormat="1"/>
    <row r="1012694" customFormat="1"/>
    <row r="1012695" customFormat="1"/>
    <row r="1012696" customFormat="1"/>
    <row r="1012697" customFormat="1"/>
    <row r="1012698" customFormat="1"/>
    <row r="1012699" customFormat="1"/>
    <row r="1012700" customFormat="1"/>
    <row r="1012701" customFormat="1"/>
    <row r="1012702" customFormat="1"/>
    <row r="1012703" customFormat="1"/>
    <row r="1012704" customFormat="1"/>
    <row r="1012705" customFormat="1"/>
    <row r="1012706" customFormat="1"/>
    <row r="1012707" customFormat="1"/>
    <row r="1012708" customFormat="1"/>
    <row r="1012709" customFormat="1"/>
    <row r="1012710" customFormat="1"/>
    <row r="1012711" customFormat="1"/>
    <row r="1012712" customFormat="1"/>
    <row r="1012713" customFormat="1"/>
    <row r="1012714" customFormat="1"/>
    <row r="1012715" customFormat="1"/>
    <row r="1012716" customFormat="1"/>
    <row r="1012717" customFormat="1"/>
    <row r="1012718" customFormat="1"/>
    <row r="1012719" customFormat="1"/>
    <row r="1012720" customFormat="1"/>
    <row r="1012721" customFormat="1"/>
    <row r="1012722" customFormat="1"/>
    <row r="1012723" customFormat="1"/>
    <row r="1012724" customFormat="1"/>
    <row r="1012725" customFormat="1"/>
    <row r="1012726" customFormat="1"/>
    <row r="1012727" customFormat="1"/>
    <row r="1012728" customFormat="1"/>
    <row r="1012729" customFormat="1"/>
    <row r="1012730" customFormat="1"/>
    <row r="1012731" customFormat="1"/>
    <row r="1012732" customFormat="1"/>
    <row r="1012733" customFormat="1"/>
    <row r="1012734" customFormat="1"/>
    <row r="1012735" customFormat="1"/>
    <row r="1012736" customFormat="1"/>
    <row r="1012737" customFormat="1"/>
    <row r="1012738" customFormat="1"/>
    <row r="1012739" customFormat="1"/>
    <row r="1012740" customFormat="1"/>
    <row r="1012741" customFormat="1"/>
    <row r="1012742" customFormat="1"/>
    <row r="1012743" customFormat="1"/>
    <row r="1012744" customFormat="1"/>
    <row r="1012745" customFormat="1"/>
    <row r="1012746" customFormat="1"/>
    <row r="1012747" customFormat="1"/>
    <row r="1012748" customFormat="1"/>
    <row r="1012749" customFormat="1"/>
    <row r="1012750" customFormat="1"/>
    <row r="1012751" customFormat="1"/>
    <row r="1012752" customFormat="1"/>
    <row r="1012753" customFormat="1"/>
    <row r="1012754" customFormat="1"/>
    <row r="1012755" customFormat="1"/>
    <row r="1012756" customFormat="1"/>
    <row r="1012757" customFormat="1"/>
    <row r="1012758" customFormat="1"/>
    <row r="1012759" customFormat="1"/>
    <row r="1012760" customFormat="1"/>
    <row r="1012761" customFormat="1"/>
    <row r="1012762" customFormat="1"/>
    <row r="1012763" customFormat="1"/>
    <row r="1012764" customFormat="1"/>
    <row r="1012765" customFormat="1"/>
    <row r="1012766" customFormat="1"/>
    <row r="1012767" customFormat="1"/>
    <row r="1012768" customFormat="1"/>
    <row r="1012769" customFormat="1"/>
    <row r="1012770" customFormat="1"/>
    <row r="1012771" customFormat="1"/>
    <row r="1012772" customFormat="1"/>
    <row r="1012773" customFormat="1"/>
    <row r="1012774" customFormat="1"/>
    <row r="1012775" customFormat="1"/>
    <row r="1012776" customFormat="1"/>
    <row r="1012777" customFormat="1"/>
    <row r="1012778" customFormat="1"/>
    <row r="1012779" customFormat="1"/>
    <row r="1012780" customFormat="1"/>
    <row r="1012781" customFormat="1"/>
    <row r="1012782" customFormat="1"/>
    <row r="1012783" customFormat="1"/>
    <row r="1012784" customFormat="1"/>
    <row r="1012785" customFormat="1"/>
    <row r="1012786" customFormat="1"/>
    <row r="1012787" customFormat="1"/>
    <row r="1012788" customFormat="1"/>
    <row r="1012789" customFormat="1"/>
    <row r="1012790" customFormat="1"/>
    <row r="1012791" customFormat="1"/>
    <row r="1012792" customFormat="1"/>
    <row r="1012793" customFormat="1"/>
    <row r="1012794" customFormat="1"/>
    <row r="1012795" customFormat="1"/>
    <row r="1012796" customFormat="1"/>
    <row r="1012797" customFormat="1"/>
    <row r="1012798" customFormat="1"/>
    <row r="1012799" customFormat="1"/>
    <row r="1012800" customFormat="1"/>
    <row r="1012801" customFormat="1"/>
    <row r="1012802" customFormat="1"/>
    <row r="1012803" customFormat="1"/>
    <row r="1012804" customFormat="1"/>
    <row r="1012805" customFormat="1"/>
    <row r="1012806" customFormat="1"/>
    <row r="1012807" customFormat="1"/>
    <row r="1012808" customFormat="1"/>
    <row r="1012809" customFormat="1"/>
    <row r="1012810" customFormat="1"/>
    <row r="1012811" customFormat="1"/>
    <row r="1012812" customFormat="1"/>
    <row r="1012813" customFormat="1"/>
    <row r="1012814" customFormat="1"/>
    <row r="1012815" customFormat="1"/>
    <row r="1012816" customFormat="1"/>
    <row r="1012817" customFormat="1"/>
    <row r="1012818" customFormat="1"/>
    <row r="1012819" customFormat="1"/>
    <row r="1012820" customFormat="1"/>
    <row r="1012821" customFormat="1"/>
    <row r="1012822" customFormat="1"/>
    <row r="1012823" customFormat="1"/>
    <row r="1012824" customFormat="1"/>
    <row r="1012825" customFormat="1"/>
    <row r="1012826" customFormat="1"/>
    <row r="1012827" customFormat="1"/>
    <row r="1012828" customFormat="1"/>
    <row r="1012829" customFormat="1"/>
    <row r="1012830" customFormat="1"/>
    <row r="1012831" customFormat="1"/>
    <row r="1012832" customFormat="1"/>
    <row r="1012833" customFormat="1"/>
    <row r="1012834" customFormat="1"/>
    <row r="1012835" customFormat="1"/>
    <row r="1012836" customFormat="1"/>
    <row r="1012837" customFormat="1"/>
    <row r="1012838" customFormat="1"/>
    <row r="1012839" customFormat="1"/>
    <row r="1012840" customFormat="1"/>
    <row r="1012841" customFormat="1"/>
    <row r="1012842" customFormat="1"/>
    <row r="1012843" customFormat="1"/>
    <row r="1012844" customFormat="1"/>
    <row r="1012845" customFormat="1"/>
    <row r="1012846" customFormat="1"/>
    <row r="1012847" customFormat="1"/>
    <row r="1012848" customFormat="1"/>
    <row r="1012849" customFormat="1"/>
    <row r="1012850" customFormat="1"/>
    <row r="1012851" customFormat="1"/>
    <row r="1012852" customFormat="1"/>
    <row r="1012853" customFormat="1"/>
    <row r="1012854" customFormat="1"/>
    <row r="1012855" customFormat="1"/>
    <row r="1012856" customFormat="1"/>
    <row r="1012857" customFormat="1"/>
    <row r="1012858" customFormat="1"/>
    <row r="1012859" customFormat="1"/>
    <row r="1012860" customFormat="1"/>
    <row r="1012861" customFormat="1"/>
    <row r="1012862" customFormat="1"/>
    <row r="1012863" customFormat="1"/>
    <row r="1012864" customFormat="1"/>
    <row r="1012865" customFormat="1"/>
    <row r="1012866" customFormat="1"/>
    <row r="1012867" customFormat="1"/>
    <row r="1012868" customFormat="1"/>
    <row r="1012869" customFormat="1"/>
    <row r="1012870" customFormat="1"/>
    <row r="1012871" customFormat="1"/>
    <row r="1012872" customFormat="1"/>
    <row r="1012873" customFormat="1"/>
    <row r="1012874" customFormat="1"/>
    <row r="1012875" customFormat="1"/>
    <row r="1012876" customFormat="1"/>
    <row r="1012877" customFormat="1"/>
    <row r="1012878" customFormat="1"/>
    <row r="1012879" customFormat="1"/>
    <row r="1012880" customFormat="1"/>
    <row r="1012881" customFormat="1"/>
    <row r="1012882" customFormat="1"/>
    <row r="1012883" customFormat="1"/>
    <row r="1012884" customFormat="1"/>
    <row r="1012885" customFormat="1"/>
    <row r="1012886" customFormat="1"/>
    <row r="1012887" customFormat="1"/>
    <row r="1012888" customFormat="1"/>
    <row r="1012889" customFormat="1"/>
    <row r="1012890" customFormat="1"/>
    <row r="1012891" customFormat="1"/>
    <row r="1012892" customFormat="1"/>
    <row r="1012893" customFormat="1"/>
    <row r="1012894" customFormat="1"/>
    <row r="1012895" customFormat="1"/>
    <row r="1012896" customFormat="1"/>
    <row r="1012897" customFormat="1"/>
    <row r="1012898" customFormat="1"/>
    <row r="1012899" customFormat="1"/>
    <row r="1012900" customFormat="1"/>
    <row r="1012901" customFormat="1"/>
    <row r="1012902" customFormat="1"/>
    <row r="1012903" customFormat="1"/>
    <row r="1012904" customFormat="1"/>
    <row r="1012905" customFormat="1"/>
    <row r="1012906" customFormat="1"/>
    <row r="1012907" customFormat="1"/>
    <row r="1012908" customFormat="1"/>
    <row r="1012909" customFormat="1"/>
    <row r="1012910" customFormat="1"/>
    <row r="1012911" customFormat="1"/>
    <row r="1012912" customFormat="1"/>
    <row r="1012913" customFormat="1"/>
    <row r="1012914" customFormat="1"/>
    <row r="1012915" customFormat="1"/>
    <row r="1012916" customFormat="1"/>
    <row r="1012917" customFormat="1"/>
    <row r="1012918" customFormat="1"/>
    <row r="1012919" customFormat="1"/>
    <row r="1012920" customFormat="1"/>
    <row r="1012921" customFormat="1"/>
    <row r="1012922" customFormat="1"/>
    <row r="1012923" customFormat="1"/>
    <row r="1012924" customFormat="1"/>
    <row r="1012925" customFormat="1"/>
    <row r="1012926" customFormat="1"/>
    <row r="1012927" customFormat="1"/>
    <row r="1012928" customFormat="1"/>
    <row r="1012929" customFormat="1"/>
    <row r="1012930" customFormat="1"/>
    <row r="1012931" customFormat="1"/>
    <row r="1012932" customFormat="1"/>
    <row r="1012933" customFormat="1"/>
    <row r="1012934" customFormat="1"/>
    <row r="1012935" customFormat="1"/>
    <row r="1012936" customFormat="1"/>
    <row r="1012937" customFormat="1"/>
    <row r="1012938" customFormat="1"/>
    <row r="1012939" customFormat="1"/>
    <row r="1012940" customFormat="1"/>
    <row r="1012941" customFormat="1"/>
    <row r="1012942" customFormat="1"/>
    <row r="1012943" customFormat="1"/>
    <row r="1012944" customFormat="1"/>
    <row r="1012945" customFormat="1"/>
    <row r="1012946" customFormat="1"/>
    <row r="1012947" customFormat="1"/>
    <row r="1012948" customFormat="1"/>
    <row r="1012949" customFormat="1"/>
    <row r="1012950" customFormat="1"/>
    <row r="1012951" customFormat="1"/>
    <row r="1012952" customFormat="1"/>
    <row r="1012953" customFormat="1"/>
    <row r="1012954" customFormat="1"/>
    <row r="1012955" customFormat="1"/>
    <row r="1012956" customFormat="1"/>
    <row r="1012957" customFormat="1"/>
    <row r="1012958" customFormat="1"/>
    <row r="1012959" customFormat="1"/>
    <row r="1012960" customFormat="1"/>
    <row r="1012961" customFormat="1"/>
    <row r="1012962" customFormat="1"/>
    <row r="1012963" customFormat="1"/>
    <row r="1012964" customFormat="1"/>
    <row r="1012965" customFormat="1"/>
    <row r="1012966" customFormat="1"/>
    <row r="1012967" customFormat="1"/>
    <row r="1012968" customFormat="1"/>
    <row r="1012969" customFormat="1"/>
    <row r="1012970" customFormat="1"/>
    <row r="1012971" customFormat="1"/>
    <row r="1012972" customFormat="1"/>
    <row r="1012973" customFormat="1"/>
    <row r="1012974" customFormat="1"/>
    <row r="1012975" customFormat="1"/>
    <row r="1012976" customFormat="1"/>
    <row r="1012977" customFormat="1"/>
    <row r="1012978" customFormat="1"/>
    <row r="1012979" customFormat="1"/>
    <row r="1012980" customFormat="1"/>
    <row r="1012981" customFormat="1"/>
    <row r="1012982" customFormat="1"/>
    <row r="1012983" customFormat="1"/>
    <row r="1012984" customFormat="1"/>
    <row r="1012985" customFormat="1"/>
    <row r="1012986" customFormat="1"/>
    <row r="1012987" customFormat="1"/>
    <row r="1012988" customFormat="1"/>
    <row r="1012989" customFormat="1"/>
    <row r="1012990" customFormat="1"/>
    <row r="1012991" customFormat="1"/>
    <row r="1012992" customFormat="1"/>
    <row r="1012993" customFormat="1"/>
    <row r="1012994" customFormat="1"/>
    <row r="1012995" customFormat="1"/>
    <row r="1012996" customFormat="1"/>
    <row r="1012997" customFormat="1"/>
    <row r="1012998" customFormat="1"/>
    <row r="1012999" customFormat="1"/>
    <row r="1013000" customFormat="1"/>
    <row r="1013001" customFormat="1"/>
    <row r="1013002" customFormat="1"/>
    <row r="1013003" customFormat="1"/>
    <row r="1013004" customFormat="1"/>
    <row r="1013005" customFormat="1"/>
    <row r="1013006" customFormat="1"/>
    <row r="1013007" customFormat="1"/>
    <row r="1013008" customFormat="1"/>
    <row r="1013009" customFormat="1"/>
    <row r="1013010" customFormat="1"/>
    <row r="1013011" customFormat="1"/>
    <row r="1013012" customFormat="1"/>
    <row r="1013013" customFormat="1"/>
    <row r="1013014" customFormat="1"/>
    <row r="1013015" customFormat="1"/>
    <row r="1013016" customFormat="1"/>
    <row r="1013017" customFormat="1"/>
    <row r="1013018" customFormat="1"/>
    <row r="1013019" customFormat="1"/>
    <row r="1013020" customFormat="1"/>
    <row r="1013021" customFormat="1"/>
    <row r="1013022" customFormat="1"/>
    <row r="1013023" customFormat="1"/>
    <row r="1013024" customFormat="1"/>
    <row r="1013025" customFormat="1"/>
    <row r="1013026" customFormat="1"/>
    <row r="1013027" customFormat="1"/>
    <row r="1013028" customFormat="1"/>
    <row r="1013029" customFormat="1"/>
    <row r="1013030" customFormat="1"/>
    <row r="1013031" customFormat="1"/>
    <row r="1013032" customFormat="1"/>
    <row r="1013033" customFormat="1"/>
    <row r="1013034" customFormat="1"/>
    <row r="1013035" customFormat="1"/>
    <row r="1013036" customFormat="1"/>
    <row r="1013037" customFormat="1"/>
    <row r="1013038" customFormat="1"/>
    <row r="1013039" customFormat="1"/>
    <row r="1013040" customFormat="1"/>
    <row r="1013041" customFormat="1"/>
    <row r="1013042" customFormat="1"/>
    <row r="1013043" customFormat="1"/>
    <row r="1013044" customFormat="1"/>
    <row r="1013045" customFormat="1"/>
    <row r="1013046" customFormat="1"/>
    <row r="1013047" customFormat="1"/>
    <row r="1013048" customFormat="1"/>
    <row r="1013049" customFormat="1"/>
    <row r="1013050" customFormat="1"/>
    <row r="1013051" customFormat="1"/>
    <row r="1013052" customFormat="1"/>
    <row r="1013053" customFormat="1"/>
    <row r="1013054" customFormat="1"/>
    <row r="1013055" customFormat="1"/>
    <row r="1013056" customFormat="1"/>
    <row r="1013057" customFormat="1"/>
    <row r="1013058" customFormat="1"/>
    <row r="1013059" customFormat="1"/>
    <row r="1013060" customFormat="1"/>
    <row r="1013061" customFormat="1"/>
    <row r="1013062" customFormat="1"/>
    <row r="1013063" customFormat="1"/>
    <row r="1013064" customFormat="1"/>
    <row r="1013065" customFormat="1"/>
    <row r="1013066" customFormat="1"/>
    <row r="1013067" customFormat="1"/>
    <row r="1013068" customFormat="1"/>
    <row r="1013069" customFormat="1"/>
    <row r="1013070" customFormat="1"/>
    <row r="1013071" customFormat="1"/>
    <row r="1013072" customFormat="1"/>
    <row r="1013073" customFormat="1"/>
    <row r="1013074" customFormat="1"/>
    <row r="1013075" customFormat="1"/>
    <row r="1013076" customFormat="1"/>
    <row r="1013077" customFormat="1"/>
    <row r="1013078" customFormat="1"/>
    <row r="1013079" customFormat="1"/>
    <row r="1013080" customFormat="1"/>
    <row r="1013081" customFormat="1"/>
    <row r="1013082" customFormat="1"/>
    <row r="1013083" customFormat="1"/>
    <row r="1013084" customFormat="1"/>
    <row r="1013085" customFormat="1"/>
    <row r="1013086" customFormat="1"/>
    <row r="1013087" customFormat="1"/>
    <row r="1013088" customFormat="1"/>
    <row r="1013089" customFormat="1"/>
    <row r="1013090" customFormat="1"/>
    <row r="1013091" customFormat="1"/>
    <row r="1013092" customFormat="1"/>
    <row r="1013093" customFormat="1"/>
    <row r="1013094" customFormat="1"/>
    <row r="1013095" customFormat="1"/>
    <row r="1013096" customFormat="1"/>
    <row r="1013097" customFormat="1"/>
    <row r="1013098" customFormat="1"/>
    <row r="1013099" customFormat="1"/>
    <row r="1013100" customFormat="1"/>
    <row r="1013101" customFormat="1"/>
    <row r="1013102" customFormat="1"/>
    <row r="1013103" customFormat="1"/>
    <row r="1013104" customFormat="1"/>
    <row r="1013105" customFormat="1"/>
    <row r="1013106" customFormat="1"/>
    <row r="1013107" customFormat="1"/>
    <row r="1013108" customFormat="1"/>
    <row r="1013109" customFormat="1"/>
    <row r="1013110" customFormat="1"/>
    <row r="1013111" customFormat="1"/>
    <row r="1013112" customFormat="1"/>
    <row r="1013113" customFormat="1"/>
    <row r="1013114" customFormat="1"/>
    <row r="1013115" customFormat="1"/>
    <row r="1013116" customFormat="1"/>
    <row r="1013117" customFormat="1"/>
    <row r="1013118" customFormat="1"/>
    <row r="1013119" customFormat="1"/>
    <row r="1013120" customFormat="1"/>
    <row r="1013121" customFormat="1"/>
    <row r="1013122" customFormat="1"/>
    <row r="1013123" customFormat="1"/>
    <row r="1013124" customFormat="1"/>
    <row r="1013125" customFormat="1"/>
    <row r="1013126" customFormat="1"/>
    <row r="1013127" customFormat="1"/>
    <row r="1013128" customFormat="1"/>
    <row r="1013129" customFormat="1"/>
    <row r="1013130" customFormat="1"/>
    <row r="1013131" customFormat="1"/>
    <row r="1013132" customFormat="1"/>
    <row r="1013133" customFormat="1"/>
    <row r="1013134" customFormat="1"/>
    <row r="1013135" customFormat="1"/>
    <row r="1013136" customFormat="1"/>
    <row r="1013137" customFormat="1"/>
    <row r="1013138" customFormat="1"/>
    <row r="1013139" customFormat="1"/>
    <row r="1013140" customFormat="1"/>
    <row r="1013141" customFormat="1"/>
    <row r="1013142" customFormat="1"/>
    <row r="1013143" customFormat="1"/>
    <row r="1013144" customFormat="1"/>
    <row r="1013145" customFormat="1"/>
    <row r="1013146" customFormat="1"/>
    <row r="1013147" customFormat="1"/>
    <row r="1013148" customFormat="1"/>
    <row r="1013149" customFormat="1"/>
    <row r="1013150" customFormat="1"/>
    <row r="1013151" customFormat="1"/>
    <row r="1013152" customFormat="1"/>
    <row r="1013153" customFormat="1"/>
    <row r="1013154" customFormat="1"/>
    <row r="1013155" customFormat="1"/>
    <row r="1013156" customFormat="1"/>
    <row r="1013157" customFormat="1"/>
    <row r="1013158" customFormat="1"/>
    <row r="1013159" customFormat="1"/>
    <row r="1013160" customFormat="1"/>
    <row r="1013161" customFormat="1"/>
    <row r="1013162" customFormat="1"/>
    <row r="1013163" customFormat="1"/>
    <row r="1013164" customFormat="1"/>
    <row r="1013165" customFormat="1"/>
    <row r="1013166" customFormat="1"/>
    <row r="1013167" customFormat="1"/>
    <row r="1013168" customFormat="1"/>
    <row r="1013169" customFormat="1"/>
    <row r="1013170" customFormat="1"/>
    <row r="1013171" customFormat="1"/>
    <row r="1013172" customFormat="1"/>
    <row r="1013173" customFormat="1"/>
    <row r="1013174" customFormat="1"/>
    <row r="1013175" customFormat="1"/>
    <row r="1013176" customFormat="1"/>
    <row r="1013177" customFormat="1"/>
    <row r="1013178" customFormat="1"/>
    <row r="1013179" customFormat="1"/>
    <row r="1013180" customFormat="1"/>
    <row r="1013181" customFormat="1"/>
    <row r="1013182" customFormat="1"/>
    <row r="1013183" customFormat="1"/>
    <row r="1013184" customFormat="1"/>
    <row r="1013185" customFormat="1"/>
    <row r="1013186" customFormat="1"/>
    <row r="1013187" customFormat="1"/>
    <row r="1013188" customFormat="1"/>
    <row r="1013189" customFormat="1"/>
    <row r="1013190" customFormat="1"/>
    <row r="1013191" customFormat="1"/>
    <row r="1013192" customFormat="1"/>
    <row r="1013193" customFormat="1"/>
    <row r="1013194" customFormat="1"/>
    <row r="1013195" customFormat="1"/>
    <row r="1013196" customFormat="1"/>
    <row r="1013197" customFormat="1"/>
    <row r="1013198" customFormat="1"/>
    <row r="1013199" customFormat="1"/>
    <row r="1013200" customFormat="1"/>
    <row r="1013201" customFormat="1"/>
    <row r="1013202" customFormat="1"/>
    <row r="1013203" customFormat="1"/>
    <row r="1013204" customFormat="1"/>
    <row r="1013205" customFormat="1"/>
    <row r="1013206" customFormat="1"/>
    <row r="1013207" customFormat="1"/>
    <row r="1013208" customFormat="1"/>
    <row r="1013209" customFormat="1"/>
    <row r="1013210" customFormat="1"/>
    <row r="1013211" customFormat="1"/>
    <row r="1013212" customFormat="1"/>
    <row r="1013213" customFormat="1"/>
    <row r="1013214" customFormat="1"/>
    <row r="1013215" customFormat="1"/>
    <row r="1013216" customFormat="1"/>
    <row r="1013217" customFormat="1"/>
    <row r="1013218" customFormat="1"/>
    <row r="1013219" customFormat="1"/>
    <row r="1013220" customFormat="1"/>
    <row r="1013221" customFormat="1"/>
    <row r="1013222" customFormat="1"/>
    <row r="1013223" customFormat="1"/>
    <row r="1013224" customFormat="1"/>
    <row r="1013225" customFormat="1"/>
    <row r="1013226" customFormat="1"/>
    <row r="1013227" customFormat="1"/>
    <row r="1013228" customFormat="1"/>
    <row r="1013229" customFormat="1"/>
    <row r="1013230" customFormat="1"/>
    <row r="1013231" customFormat="1"/>
    <row r="1013232" customFormat="1"/>
    <row r="1013233" customFormat="1"/>
    <row r="1013234" customFormat="1"/>
    <row r="1013235" customFormat="1"/>
    <row r="1013236" customFormat="1"/>
    <row r="1013237" customFormat="1"/>
    <row r="1013238" customFormat="1"/>
    <row r="1013239" customFormat="1"/>
    <row r="1013240" customFormat="1"/>
    <row r="1013241" customFormat="1"/>
    <row r="1013242" customFormat="1"/>
    <row r="1013243" customFormat="1"/>
    <row r="1013244" customFormat="1"/>
    <row r="1013245" customFormat="1"/>
    <row r="1013246" customFormat="1"/>
    <row r="1013247" customFormat="1"/>
    <row r="1013248" customFormat="1"/>
    <row r="1013249" customFormat="1"/>
    <row r="1013250" customFormat="1"/>
    <row r="1013251" customFormat="1"/>
    <row r="1013252" customFormat="1"/>
    <row r="1013253" customFormat="1"/>
    <row r="1013254" customFormat="1"/>
    <row r="1013255" customFormat="1"/>
    <row r="1013256" customFormat="1"/>
    <row r="1013257" customFormat="1"/>
    <row r="1013258" customFormat="1"/>
    <row r="1013259" customFormat="1"/>
    <row r="1013260" customFormat="1"/>
    <row r="1013261" customFormat="1"/>
    <row r="1013262" customFormat="1"/>
    <row r="1013263" customFormat="1"/>
    <row r="1013264" customFormat="1"/>
    <row r="1013265" customFormat="1"/>
    <row r="1013266" customFormat="1"/>
    <row r="1013267" customFormat="1"/>
    <row r="1013268" customFormat="1"/>
    <row r="1013269" customFormat="1"/>
    <row r="1013270" customFormat="1"/>
    <row r="1013271" customFormat="1"/>
    <row r="1013272" customFormat="1"/>
    <row r="1013273" customFormat="1"/>
    <row r="1013274" customFormat="1"/>
    <row r="1013275" customFormat="1"/>
    <row r="1013276" customFormat="1"/>
    <row r="1013277" customFormat="1"/>
    <row r="1013278" customFormat="1"/>
    <row r="1013279" customFormat="1"/>
    <row r="1013280" customFormat="1"/>
    <row r="1013281" customFormat="1"/>
    <row r="1013282" customFormat="1"/>
    <row r="1013283" customFormat="1"/>
    <row r="1013284" customFormat="1"/>
    <row r="1013285" customFormat="1"/>
    <row r="1013286" customFormat="1"/>
    <row r="1013287" customFormat="1"/>
    <row r="1013288" customFormat="1"/>
    <row r="1013289" customFormat="1"/>
    <row r="1013290" customFormat="1"/>
    <row r="1013291" customFormat="1"/>
    <row r="1013292" customFormat="1"/>
    <row r="1013293" customFormat="1"/>
    <row r="1013294" customFormat="1"/>
    <row r="1013295" customFormat="1"/>
    <row r="1013296" customFormat="1"/>
    <row r="1013297" customFormat="1"/>
    <row r="1013298" customFormat="1"/>
    <row r="1013299" customFormat="1"/>
    <row r="1013300" customFormat="1"/>
    <row r="1013301" customFormat="1"/>
    <row r="1013302" customFormat="1"/>
    <row r="1013303" customFormat="1"/>
    <row r="1013304" customFormat="1"/>
    <row r="1013305" customFormat="1"/>
    <row r="1013306" customFormat="1"/>
    <row r="1013307" customFormat="1"/>
    <row r="1013308" customFormat="1"/>
    <row r="1013309" customFormat="1"/>
    <row r="1013310" customFormat="1"/>
    <row r="1013311" customFormat="1"/>
    <row r="1013312" customFormat="1"/>
    <row r="1013313" customFormat="1"/>
    <row r="1013314" customFormat="1"/>
    <row r="1013315" customFormat="1"/>
    <row r="1013316" customFormat="1"/>
    <row r="1013317" customFormat="1"/>
    <row r="1013318" customFormat="1"/>
    <row r="1013319" customFormat="1"/>
    <row r="1013320" customFormat="1"/>
    <row r="1013321" customFormat="1"/>
    <row r="1013322" customFormat="1"/>
    <row r="1013323" customFormat="1"/>
    <row r="1013324" customFormat="1"/>
    <row r="1013325" customFormat="1"/>
    <row r="1013326" customFormat="1"/>
    <row r="1013327" customFormat="1"/>
    <row r="1013328" customFormat="1"/>
    <row r="1013329" customFormat="1"/>
    <row r="1013330" customFormat="1"/>
    <row r="1013331" customFormat="1"/>
    <row r="1013332" customFormat="1"/>
    <row r="1013333" customFormat="1"/>
    <row r="1013334" customFormat="1"/>
    <row r="1013335" customFormat="1"/>
    <row r="1013336" customFormat="1"/>
    <row r="1013337" customFormat="1"/>
    <row r="1013338" customFormat="1"/>
    <row r="1013339" customFormat="1"/>
    <row r="1013340" customFormat="1"/>
    <row r="1013341" customFormat="1"/>
    <row r="1013342" customFormat="1"/>
    <row r="1013343" customFormat="1"/>
    <row r="1013344" customFormat="1"/>
    <row r="1013345" customFormat="1"/>
    <row r="1013346" customFormat="1"/>
    <row r="1013347" customFormat="1"/>
    <row r="1013348" customFormat="1"/>
    <row r="1013349" customFormat="1"/>
    <row r="1013350" customFormat="1"/>
    <row r="1013351" customFormat="1"/>
    <row r="1013352" customFormat="1"/>
    <row r="1013353" customFormat="1"/>
    <row r="1013354" customFormat="1"/>
    <row r="1013355" customFormat="1"/>
    <row r="1013356" customFormat="1"/>
    <row r="1013357" customFormat="1"/>
    <row r="1013358" customFormat="1"/>
    <row r="1013359" customFormat="1"/>
    <row r="1013360" customFormat="1"/>
    <row r="1013361" customFormat="1"/>
    <row r="1013362" customFormat="1"/>
    <row r="1013363" customFormat="1"/>
    <row r="1013364" customFormat="1"/>
    <row r="1013365" customFormat="1"/>
    <row r="1013366" customFormat="1"/>
    <row r="1013367" customFormat="1"/>
    <row r="1013368" customFormat="1"/>
    <row r="1013369" customFormat="1"/>
    <row r="1013370" customFormat="1"/>
    <row r="1013371" customFormat="1"/>
    <row r="1013372" customFormat="1"/>
    <row r="1013373" customFormat="1"/>
    <row r="1013374" customFormat="1"/>
    <row r="1013375" customFormat="1"/>
    <row r="1013376" customFormat="1"/>
    <row r="1013377" customFormat="1"/>
    <row r="1013378" customFormat="1"/>
    <row r="1013379" customFormat="1"/>
    <row r="1013380" customFormat="1"/>
    <row r="1013381" customFormat="1"/>
    <row r="1013382" customFormat="1"/>
    <row r="1013383" customFormat="1"/>
    <row r="1013384" customFormat="1"/>
    <row r="1013385" customFormat="1"/>
    <row r="1013386" customFormat="1"/>
    <row r="1013387" customFormat="1"/>
    <row r="1013388" customFormat="1"/>
    <row r="1013389" customFormat="1"/>
    <row r="1013390" customFormat="1"/>
    <row r="1013391" customFormat="1"/>
    <row r="1013392" customFormat="1"/>
    <row r="1013393" customFormat="1"/>
    <row r="1013394" customFormat="1"/>
    <row r="1013395" customFormat="1"/>
    <row r="1013396" customFormat="1"/>
    <row r="1013397" customFormat="1"/>
    <row r="1013398" customFormat="1"/>
    <row r="1013399" customFormat="1"/>
    <row r="1013400" customFormat="1"/>
    <row r="1013401" customFormat="1"/>
    <row r="1013402" customFormat="1"/>
    <row r="1013403" customFormat="1"/>
    <row r="1013404" customFormat="1"/>
    <row r="1013405" customFormat="1"/>
    <row r="1013406" customFormat="1"/>
    <row r="1013407" customFormat="1"/>
    <row r="1013408" customFormat="1"/>
    <row r="1013409" customFormat="1"/>
    <row r="1013410" customFormat="1"/>
    <row r="1013411" customFormat="1"/>
    <row r="1013412" customFormat="1"/>
    <row r="1013413" customFormat="1"/>
    <row r="1013414" customFormat="1"/>
    <row r="1013415" customFormat="1"/>
    <row r="1013416" customFormat="1"/>
    <row r="1013417" customFormat="1"/>
    <row r="1013418" customFormat="1"/>
    <row r="1013419" customFormat="1"/>
    <row r="1013420" customFormat="1"/>
    <row r="1013421" customFormat="1"/>
    <row r="1013422" customFormat="1"/>
    <row r="1013423" customFormat="1"/>
    <row r="1013424" customFormat="1"/>
    <row r="1013425" customFormat="1"/>
    <row r="1013426" customFormat="1"/>
    <row r="1013427" customFormat="1"/>
    <row r="1013428" customFormat="1"/>
    <row r="1013429" customFormat="1"/>
    <row r="1013430" customFormat="1"/>
    <row r="1013431" customFormat="1"/>
    <row r="1013432" customFormat="1"/>
    <row r="1013433" customFormat="1"/>
    <row r="1013434" customFormat="1"/>
    <row r="1013435" customFormat="1"/>
    <row r="1013436" customFormat="1"/>
    <row r="1013437" customFormat="1"/>
    <row r="1013438" customFormat="1"/>
    <row r="1013439" customFormat="1"/>
    <row r="1013440" customFormat="1"/>
    <row r="1013441" customFormat="1"/>
    <row r="1013442" customFormat="1"/>
    <row r="1013443" customFormat="1"/>
    <row r="1013444" customFormat="1"/>
    <row r="1013445" customFormat="1"/>
    <row r="1013446" customFormat="1"/>
    <row r="1013447" customFormat="1"/>
    <row r="1013448" customFormat="1"/>
    <row r="1013449" customFormat="1"/>
    <row r="1013450" customFormat="1"/>
    <row r="1013451" customFormat="1"/>
    <row r="1013452" customFormat="1"/>
    <row r="1013453" customFormat="1"/>
    <row r="1013454" customFormat="1"/>
    <row r="1013455" customFormat="1"/>
    <row r="1013456" customFormat="1"/>
    <row r="1013457" customFormat="1"/>
    <row r="1013458" customFormat="1"/>
    <row r="1013459" customFormat="1"/>
    <row r="1013460" customFormat="1"/>
    <row r="1013461" customFormat="1"/>
    <row r="1013462" customFormat="1"/>
    <row r="1013463" customFormat="1"/>
    <row r="1013464" customFormat="1"/>
    <row r="1013465" customFormat="1"/>
    <row r="1013466" customFormat="1"/>
    <row r="1013467" customFormat="1"/>
    <row r="1013468" customFormat="1"/>
    <row r="1013469" customFormat="1"/>
    <row r="1013470" customFormat="1"/>
    <row r="1013471" customFormat="1"/>
    <row r="1013472" customFormat="1"/>
    <row r="1013473" customFormat="1"/>
    <row r="1013474" customFormat="1"/>
    <row r="1013475" customFormat="1"/>
    <row r="1013476" customFormat="1"/>
    <row r="1013477" customFormat="1"/>
    <row r="1013478" customFormat="1"/>
    <row r="1013479" customFormat="1"/>
    <row r="1013480" customFormat="1"/>
    <row r="1013481" customFormat="1"/>
    <row r="1013482" customFormat="1"/>
    <row r="1013483" customFormat="1"/>
    <row r="1013484" customFormat="1"/>
    <row r="1013485" customFormat="1"/>
    <row r="1013486" customFormat="1"/>
    <row r="1013487" customFormat="1"/>
    <row r="1013488" customFormat="1"/>
    <row r="1013489" customFormat="1"/>
    <row r="1013490" customFormat="1"/>
    <row r="1013491" customFormat="1"/>
    <row r="1013492" customFormat="1"/>
    <row r="1013493" customFormat="1"/>
    <row r="1013494" customFormat="1"/>
    <row r="1013495" customFormat="1"/>
    <row r="1013496" customFormat="1"/>
    <row r="1013497" customFormat="1"/>
    <row r="1013498" customFormat="1"/>
    <row r="1013499" customFormat="1"/>
    <row r="1013500" customFormat="1"/>
    <row r="1013501" customFormat="1"/>
    <row r="1013502" customFormat="1"/>
    <row r="1013503" customFormat="1"/>
    <row r="1013504" customFormat="1"/>
    <row r="1013505" customFormat="1"/>
    <row r="1013506" customFormat="1"/>
    <row r="1013507" customFormat="1"/>
    <row r="1013508" customFormat="1"/>
    <row r="1013509" customFormat="1"/>
    <row r="1013510" customFormat="1"/>
    <row r="1013511" customFormat="1"/>
    <row r="1013512" customFormat="1"/>
    <row r="1013513" customFormat="1"/>
    <row r="1013514" customFormat="1"/>
    <row r="1013515" customFormat="1"/>
    <row r="1013516" customFormat="1"/>
    <row r="1013517" customFormat="1"/>
    <row r="1013518" customFormat="1"/>
    <row r="1013519" customFormat="1"/>
    <row r="1013520" customFormat="1"/>
    <row r="1013521" customFormat="1"/>
    <row r="1013522" customFormat="1"/>
    <row r="1013523" customFormat="1"/>
    <row r="1013524" customFormat="1"/>
    <row r="1013525" customFormat="1"/>
    <row r="1013526" customFormat="1"/>
    <row r="1013527" customFormat="1"/>
    <row r="1013528" customFormat="1"/>
    <row r="1013529" customFormat="1"/>
    <row r="1013530" customFormat="1"/>
    <row r="1013531" customFormat="1"/>
    <row r="1013532" customFormat="1"/>
    <row r="1013533" customFormat="1"/>
    <row r="1013534" customFormat="1"/>
    <row r="1013535" customFormat="1"/>
    <row r="1013536" customFormat="1"/>
    <row r="1013537" customFormat="1"/>
    <row r="1013538" customFormat="1"/>
    <row r="1013539" customFormat="1"/>
    <row r="1013540" customFormat="1"/>
    <row r="1013541" customFormat="1"/>
    <row r="1013542" customFormat="1"/>
    <row r="1013543" customFormat="1"/>
    <row r="1013544" customFormat="1"/>
    <row r="1013545" customFormat="1"/>
    <row r="1013546" customFormat="1"/>
    <row r="1013547" customFormat="1"/>
    <row r="1013548" customFormat="1"/>
    <row r="1013549" customFormat="1"/>
    <row r="1013550" customFormat="1"/>
    <row r="1013551" customFormat="1"/>
    <row r="1013552" customFormat="1"/>
    <row r="1013553" customFormat="1"/>
    <row r="1013554" customFormat="1"/>
    <row r="1013555" customFormat="1"/>
    <row r="1013556" customFormat="1"/>
    <row r="1013557" customFormat="1"/>
    <row r="1013558" customFormat="1"/>
    <row r="1013559" customFormat="1"/>
    <row r="1013560" customFormat="1"/>
    <row r="1013561" customFormat="1"/>
    <row r="1013562" customFormat="1"/>
    <row r="1013563" customFormat="1"/>
    <row r="1013564" customFormat="1"/>
    <row r="1013565" customFormat="1"/>
    <row r="1013566" customFormat="1"/>
    <row r="1013567" customFormat="1"/>
    <row r="1013568" customFormat="1"/>
    <row r="1013569" customFormat="1"/>
    <row r="1013570" customFormat="1"/>
    <row r="1013571" customFormat="1"/>
    <row r="1013572" customFormat="1"/>
    <row r="1013573" customFormat="1"/>
    <row r="1013574" customFormat="1"/>
    <row r="1013575" customFormat="1"/>
    <row r="1013576" customFormat="1"/>
    <row r="1013577" customFormat="1"/>
    <row r="1013578" customFormat="1"/>
    <row r="1013579" customFormat="1"/>
    <row r="1013580" customFormat="1"/>
    <row r="1013581" customFormat="1"/>
    <row r="1013582" customFormat="1"/>
    <row r="1013583" customFormat="1"/>
    <row r="1013584" customFormat="1"/>
    <row r="1013585" customFormat="1"/>
    <row r="1013586" customFormat="1"/>
    <row r="1013587" customFormat="1"/>
    <row r="1013588" customFormat="1"/>
    <row r="1013589" customFormat="1"/>
    <row r="1013590" customFormat="1"/>
    <row r="1013591" customFormat="1"/>
    <row r="1013592" customFormat="1"/>
    <row r="1013593" customFormat="1"/>
    <row r="1013594" customFormat="1"/>
    <row r="1013595" customFormat="1"/>
    <row r="1013596" customFormat="1"/>
    <row r="1013597" customFormat="1"/>
    <row r="1013598" customFormat="1"/>
    <row r="1013599" customFormat="1"/>
    <row r="1013600" customFormat="1"/>
    <row r="1013601" customFormat="1"/>
    <row r="1013602" customFormat="1"/>
    <row r="1013603" customFormat="1"/>
    <row r="1013604" customFormat="1"/>
    <row r="1013605" customFormat="1"/>
    <row r="1013606" customFormat="1"/>
    <row r="1013607" customFormat="1"/>
    <row r="1013608" customFormat="1"/>
    <row r="1013609" customFormat="1"/>
    <row r="1013610" customFormat="1"/>
    <row r="1013611" customFormat="1"/>
    <row r="1013612" customFormat="1"/>
    <row r="1013613" customFormat="1"/>
    <row r="1013614" customFormat="1"/>
    <row r="1013615" customFormat="1"/>
    <row r="1013616" customFormat="1"/>
    <row r="1013617" customFormat="1"/>
    <row r="1013618" customFormat="1"/>
    <row r="1013619" customFormat="1"/>
    <row r="1013620" customFormat="1"/>
    <row r="1013621" customFormat="1"/>
    <row r="1013622" customFormat="1"/>
    <row r="1013623" customFormat="1"/>
    <row r="1013624" customFormat="1"/>
    <row r="1013625" customFormat="1"/>
    <row r="1013626" customFormat="1"/>
    <row r="1013627" customFormat="1"/>
    <row r="1013628" customFormat="1"/>
    <row r="1013629" customFormat="1"/>
    <row r="1013630" customFormat="1"/>
    <row r="1013631" customFormat="1"/>
    <row r="1013632" customFormat="1"/>
    <row r="1013633" customFormat="1"/>
    <row r="1013634" customFormat="1"/>
    <row r="1013635" customFormat="1"/>
    <row r="1013636" customFormat="1"/>
    <row r="1013637" customFormat="1"/>
    <row r="1013638" customFormat="1"/>
    <row r="1013639" customFormat="1"/>
    <row r="1013640" customFormat="1"/>
    <row r="1013641" customFormat="1"/>
    <row r="1013642" customFormat="1"/>
    <row r="1013643" customFormat="1"/>
    <row r="1013644" customFormat="1"/>
    <row r="1013645" customFormat="1"/>
    <row r="1013646" customFormat="1"/>
    <row r="1013647" customFormat="1"/>
    <row r="1013648" customFormat="1"/>
    <row r="1013649" customFormat="1"/>
    <row r="1013650" customFormat="1"/>
    <row r="1013651" customFormat="1"/>
    <row r="1013652" customFormat="1"/>
    <row r="1013653" customFormat="1"/>
    <row r="1013654" customFormat="1"/>
    <row r="1013655" customFormat="1"/>
    <row r="1013656" customFormat="1"/>
    <row r="1013657" customFormat="1"/>
    <row r="1013658" customFormat="1"/>
    <row r="1013659" customFormat="1"/>
    <row r="1013660" customFormat="1"/>
    <row r="1013661" customFormat="1"/>
    <row r="1013662" customFormat="1"/>
    <row r="1013663" customFormat="1"/>
    <row r="1013664" customFormat="1"/>
    <row r="1013665" customFormat="1"/>
    <row r="1013666" customFormat="1"/>
    <row r="1013667" customFormat="1"/>
    <row r="1013668" customFormat="1"/>
    <row r="1013669" customFormat="1"/>
    <row r="1013670" customFormat="1"/>
    <row r="1013671" customFormat="1"/>
    <row r="1013672" customFormat="1"/>
    <row r="1013673" customFormat="1"/>
    <row r="1013674" customFormat="1"/>
    <row r="1013675" customFormat="1"/>
    <row r="1013676" customFormat="1"/>
    <row r="1013677" customFormat="1"/>
    <row r="1013678" customFormat="1"/>
    <row r="1013679" customFormat="1"/>
    <row r="1013680" customFormat="1"/>
    <row r="1013681" customFormat="1"/>
    <row r="1013682" customFormat="1"/>
    <row r="1013683" customFormat="1"/>
    <row r="1013684" customFormat="1"/>
    <row r="1013685" customFormat="1"/>
    <row r="1013686" customFormat="1"/>
    <row r="1013687" customFormat="1"/>
    <row r="1013688" customFormat="1"/>
    <row r="1013689" customFormat="1"/>
    <row r="1013690" customFormat="1"/>
    <row r="1013691" customFormat="1"/>
    <row r="1013692" customFormat="1"/>
    <row r="1013693" customFormat="1"/>
    <row r="1013694" customFormat="1"/>
    <row r="1013695" customFormat="1"/>
    <row r="1013696" customFormat="1"/>
    <row r="1013697" customFormat="1"/>
    <row r="1013698" customFormat="1"/>
    <row r="1013699" customFormat="1"/>
    <row r="1013700" customFormat="1"/>
    <row r="1013701" customFormat="1"/>
    <row r="1013702" customFormat="1"/>
    <row r="1013703" customFormat="1"/>
    <row r="1013704" customFormat="1"/>
    <row r="1013705" customFormat="1"/>
    <row r="1013706" customFormat="1"/>
    <row r="1013707" customFormat="1"/>
    <row r="1013708" customFormat="1"/>
    <row r="1013709" customFormat="1"/>
    <row r="1013710" customFormat="1"/>
    <row r="1013711" customFormat="1"/>
    <row r="1013712" customFormat="1"/>
    <row r="1013713" customFormat="1"/>
    <row r="1013714" customFormat="1"/>
    <row r="1013715" customFormat="1"/>
    <row r="1013716" customFormat="1"/>
    <row r="1013717" customFormat="1"/>
    <row r="1013718" customFormat="1"/>
    <row r="1013719" customFormat="1"/>
    <row r="1013720" customFormat="1"/>
    <row r="1013721" customFormat="1"/>
    <row r="1013722" customFormat="1"/>
    <row r="1013723" customFormat="1"/>
    <row r="1013724" customFormat="1"/>
    <row r="1013725" customFormat="1"/>
    <row r="1013726" customFormat="1"/>
    <row r="1013727" customFormat="1"/>
    <row r="1013728" customFormat="1"/>
    <row r="1013729" customFormat="1"/>
    <row r="1013730" customFormat="1"/>
    <row r="1013731" customFormat="1"/>
    <row r="1013732" customFormat="1"/>
    <row r="1013733" customFormat="1"/>
    <row r="1013734" customFormat="1"/>
    <row r="1013735" customFormat="1"/>
    <row r="1013736" customFormat="1"/>
    <row r="1013737" customFormat="1"/>
    <row r="1013738" customFormat="1"/>
    <row r="1013739" customFormat="1"/>
    <row r="1013740" customFormat="1"/>
    <row r="1013741" customFormat="1"/>
    <row r="1013742" customFormat="1"/>
    <row r="1013743" customFormat="1"/>
    <row r="1013744" customFormat="1"/>
    <row r="1013745" customFormat="1"/>
    <row r="1013746" customFormat="1"/>
    <row r="1013747" customFormat="1"/>
    <row r="1013748" customFormat="1"/>
    <row r="1013749" customFormat="1"/>
    <row r="1013750" customFormat="1"/>
    <row r="1013751" customFormat="1"/>
    <row r="1013752" customFormat="1"/>
    <row r="1013753" customFormat="1"/>
    <row r="1013754" customFormat="1"/>
    <row r="1013755" customFormat="1"/>
    <row r="1013756" customFormat="1"/>
    <row r="1013757" customFormat="1"/>
    <row r="1013758" customFormat="1"/>
    <row r="1013759" customFormat="1"/>
    <row r="1013760" customFormat="1"/>
    <row r="1013761" customFormat="1"/>
    <row r="1013762" customFormat="1"/>
    <row r="1013763" customFormat="1"/>
    <row r="1013764" customFormat="1"/>
    <row r="1013765" customFormat="1"/>
    <row r="1013766" customFormat="1"/>
    <row r="1013767" customFormat="1"/>
    <row r="1013768" customFormat="1"/>
    <row r="1013769" customFormat="1"/>
    <row r="1013770" customFormat="1"/>
    <row r="1013771" customFormat="1"/>
    <row r="1013772" customFormat="1"/>
    <row r="1013773" customFormat="1"/>
    <row r="1013774" customFormat="1"/>
    <row r="1013775" customFormat="1"/>
    <row r="1013776" customFormat="1"/>
    <row r="1013777" customFormat="1"/>
    <row r="1013778" customFormat="1"/>
    <row r="1013779" customFormat="1"/>
    <row r="1013780" customFormat="1"/>
    <row r="1013781" customFormat="1"/>
    <row r="1013782" customFormat="1"/>
    <row r="1013783" customFormat="1"/>
    <row r="1013784" customFormat="1"/>
    <row r="1013785" customFormat="1"/>
    <row r="1013786" customFormat="1"/>
    <row r="1013787" customFormat="1"/>
    <row r="1013788" customFormat="1"/>
    <row r="1013789" customFormat="1"/>
    <row r="1013790" customFormat="1"/>
    <row r="1013791" customFormat="1"/>
    <row r="1013792" customFormat="1"/>
    <row r="1013793" customFormat="1"/>
    <row r="1013794" customFormat="1"/>
    <row r="1013795" customFormat="1"/>
    <row r="1013796" customFormat="1"/>
    <row r="1013797" customFormat="1"/>
    <row r="1013798" customFormat="1"/>
    <row r="1013799" customFormat="1"/>
    <row r="1013800" customFormat="1"/>
    <row r="1013801" customFormat="1"/>
    <row r="1013802" customFormat="1"/>
    <row r="1013803" customFormat="1"/>
    <row r="1013804" customFormat="1"/>
    <row r="1013805" customFormat="1"/>
    <row r="1013806" customFormat="1"/>
    <row r="1013807" customFormat="1"/>
    <row r="1013808" customFormat="1"/>
    <row r="1013809" customFormat="1"/>
    <row r="1013810" customFormat="1"/>
    <row r="1013811" customFormat="1"/>
    <row r="1013812" customFormat="1"/>
    <row r="1013813" customFormat="1"/>
    <row r="1013814" customFormat="1"/>
    <row r="1013815" customFormat="1"/>
    <row r="1013816" customFormat="1"/>
    <row r="1013817" customFormat="1"/>
    <row r="1013818" customFormat="1"/>
    <row r="1013819" customFormat="1"/>
    <row r="1013820" customFormat="1"/>
    <row r="1013821" customFormat="1"/>
    <row r="1013822" customFormat="1"/>
    <row r="1013823" customFormat="1"/>
    <row r="1013824" customFormat="1"/>
    <row r="1013825" customFormat="1"/>
    <row r="1013826" customFormat="1"/>
    <row r="1013827" customFormat="1"/>
    <row r="1013828" customFormat="1"/>
    <row r="1013829" customFormat="1"/>
    <row r="1013830" customFormat="1"/>
    <row r="1013831" customFormat="1"/>
    <row r="1013832" customFormat="1"/>
    <row r="1013833" customFormat="1"/>
    <row r="1013834" customFormat="1"/>
    <row r="1013835" customFormat="1"/>
    <row r="1013836" customFormat="1"/>
    <row r="1013837" customFormat="1"/>
    <row r="1013838" customFormat="1"/>
    <row r="1013839" customFormat="1"/>
    <row r="1013840" customFormat="1"/>
    <row r="1013841" customFormat="1"/>
    <row r="1013842" customFormat="1"/>
    <row r="1013843" customFormat="1"/>
    <row r="1013844" customFormat="1"/>
    <row r="1013845" customFormat="1"/>
    <row r="1013846" customFormat="1"/>
    <row r="1013847" customFormat="1"/>
    <row r="1013848" customFormat="1"/>
    <row r="1013849" customFormat="1"/>
    <row r="1013850" customFormat="1"/>
    <row r="1013851" customFormat="1"/>
    <row r="1013852" customFormat="1"/>
    <row r="1013853" customFormat="1"/>
    <row r="1013854" customFormat="1"/>
    <row r="1013855" customFormat="1"/>
    <row r="1013856" customFormat="1"/>
    <row r="1013857" customFormat="1"/>
    <row r="1013858" customFormat="1"/>
    <row r="1013859" customFormat="1"/>
    <row r="1013860" customFormat="1"/>
    <row r="1013861" customFormat="1"/>
    <row r="1013862" customFormat="1"/>
    <row r="1013863" customFormat="1"/>
    <row r="1013864" customFormat="1"/>
    <row r="1013865" customFormat="1"/>
    <row r="1013866" customFormat="1"/>
    <row r="1013867" customFormat="1"/>
    <row r="1013868" customFormat="1"/>
    <row r="1013869" customFormat="1"/>
    <row r="1013870" customFormat="1"/>
    <row r="1013871" customFormat="1"/>
    <row r="1013872" customFormat="1"/>
    <row r="1013873" customFormat="1"/>
    <row r="1013874" customFormat="1"/>
    <row r="1013875" customFormat="1"/>
    <row r="1013876" customFormat="1"/>
    <row r="1013877" customFormat="1"/>
    <row r="1013878" customFormat="1"/>
    <row r="1013879" customFormat="1"/>
    <row r="1013880" customFormat="1"/>
    <row r="1013881" customFormat="1"/>
    <row r="1013882" customFormat="1"/>
    <row r="1013883" customFormat="1"/>
    <row r="1013884" customFormat="1"/>
    <row r="1013885" customFormat="1"/>
    <row r="1013886" customFormat="1"/>
    <row r="1013887" customFormat="1"/>
    <row r="1013888" customFormat="1"/>
    <row r="1013889" customFormat="1"/>
    <row r="1013890" customFormat="1"/>
    <row r="1013891" customFormat="1"/>
    <row r="1013892" customFormat="1"/>
    <row r="1013893" customFormat="1"/>
    <row r="1013894" customFormat="1"/>
    <row r="1013895" customFormat="1"/>
    <row r="1013896" customFormat="1"/>
    <row r="1013897" customFormat="1"/>
    <row r="1013898" customFormat="1"/>
    <row r="1013899" customFormat="1"/>
    <row r="1013900" customFormat="1"/>
    <row r="1013901" customFormat="1"/>
    <row r="1013902" customFormat="1"/>
    <row r="1013903" customFormat="1"/>
    <row r="1013904" customFormat="1"/>
    <row r="1013905" customFormat="1"/>
    <row r="1013906" customFormat="1"/>
    <row r="1013907" customFormat="1"/>
    <row r="1013908" customFormat="1"/>
    <row r="1013909" customFormat="1"/>
    <row r="1013910" customFormat="1"/>
    <row r="1013911" customFormat="1"/>
    <row r="1013912" customFormat="1"/>
    <row r="1013913" customFormat="1"/>
    <row r="1013914" customFormat="1"/>
    <row r="1013915" customFormat="1"/>
    <row r="1013916" customFormat="1"/>
    <row r="1013917" customFormat="1"/>
    <row r="1013918" customFormat="1"/>
    <row r="1013919" customFormat="1"/>
    <row r="1013920" customFormat="1"/>
    <row r="1013921" customFormat="1"/>
    <row r="1013922" customFormat="1"/>
    <row r="1013923" customFormat="1"/>
    <row r="1013924" customFormat="1"/>
    <row r="1013925" customFormat="1"/>
    <row r="1013926" customFormat="1"/>
    <row r="1013927" customFormat="1"/>
    <row r="1013928" customFormat="1"/>
    <row r="1013929" customFormat="1"/>
    <row r="1013930" customFormat="1"/>
    <row r="1013931" customFormat="1"/>
    <row r="1013932" customFormat="1"/>
    <row r="1013933" customFormat="1"/>
    <row r="1013934" customFormat="1"/>
    <row r="1013935" customFormat="1"/>
    <row r="1013936" customFormat="1"/>
    <row r="1013937" customFormat="1"/>
    <row r="1013938" customFormat="1"/>
    <row r="1013939" customFormat="1"/>
    <row r="1013940" customFormat="1"/>
    <row r="1013941" customFormat="1"/>
    <row r="1013942" customFormat="1"/>
    <row r="1013943" customFormat="1"/>
    <row r="1013944" customFormat="1"/>
    <row r="1013945" customFormat="1"/>
    <row r="1013946" customFormat="1"/>
    <row r="1013947" customFormat="1"/>
    <row r="1013948" customFormat="1"/>
    <row r="1013949" customFormat="1"/>
    <row r="1013950" customFormat="1"/>
    <row r="1013951" customFormat="1"/>
    <row r="1013952" customFormat="1"/>
    <row r="1013953" customFormat="1"/>
    <row r="1013954" customFormat="1"/>
    <row r="1013955" customFormat="1"/>
    <row r="1013956" customFormat="1"/>
    <row r="1013957" customFormat="1"/>
    <row r="1013958" customFormat="1"/>
    <row r="1013959" customFormat="1"/>
    <row r="1013960" customFormat="1"/>
    <row r="1013961" customFormat="1"/>
    <row r="1013962" customFormat="1"/>
    <row r="1013963" customFormat="1"/>
    <row r="1013964" customFormat="1"/>
    <row r="1013965" customFormat="1"/>
    <row r="1013966" customFormat="1"/>
    <row r="1013967" customFormat="1"/>
    <row r="1013968" customFormat="1"/>
    <row r="1013969" customFormat="1"/>
    <row r="1013970" customFormat="1"/>
    <row r="1013971" customFormat="1"/>
    <row r="1013972" customFormat="1"/>
    <row r="1013973" customFormat="1"/>
    <row r="1013974" customFormat="1"/>
    <row r="1013975" customFormat="1"/>
    <row r="1013976" customFormat="1"/>
    <row r="1013977" customFormat="1"/>
    <row r="1013978" customFormat="1"/>
    <row r="1013979" customFormat="1"/>
    <row r="1013980" customFormat="1"/>
    <row r="1013981" customFormat="1"/>
    <row r="1013982" customFormat="1"/>
    <row r="1013983" customFormat="1"/>
    <row r="1013984" customFormat="1"/>
    <row r="1013985" customFormat="1"/>
    <row r="1013986" customFormat="1"/>
    <row r="1013987" customFormat="1"/>
    <row r="1013988" customFormat="1"/>
    <row r="1013989" customFormat="1"/>
    <row r="1013990" customFormat="1"/>
    <row r="1013991" customFormat="1"/>
    <row r="1013992" customFormat="1"/>
    <row r="1013993" customFormat="1"/>
    <row r="1013994" customFormat="1"/>
    <row r="1013995" customFormat="1"/>
    <row r="1013996" customFormat="1"/>
    <row r="1013997" customFormat="1"/>
    <row r="1013998" customFormat="1"/>
    <row r="1013999" customFormat="1"/>
    <row r="1014000" customFormat="1"/>
    <row r="1014001" customFormat="1"/>
    <row r="1014002" customFormat="1"/>
    <row r="1014003" customFormat="1"/>
    <row r="1014004" customFormat="1"/>
    <row r="1014005" customFormat="1"/>
    <row r="1014006" customFormat="1"/>
    <row r="1014007" customFormat="1"/>
    <row r="1014008" customFormat="1"/>
    <row r="1014009" customFormat="1"/>
    <row r="1014010" customFormat="1"/>
    <row r="1014011" customFormat="1"/>
    <row r="1014012" customFormat="1"/>
    <row r="1014013" customFormat="1"/>
    <row r="1014014" customFormat="1"/>
    <row r="1014015" customFormat="1"/>
    <row r="1014016" customFormat="1"/>
    <row r="1014017" customFormat="1"/>
    <row r="1014018" customFormat="1"/>
    <row r="1014019" customFormat="1"/>
    <row r="1014020" customFormat="1"/>
    <row r="1014021" customFormat="1"/>
    <row r="1014022" customFormat="1"/>
    <row r="1014023" customFormat="1"/>
    <row r="1014024" customFormat="1"/>
    <row r="1014025" customFormat="1"/>
    <row r="1014026" customFormat="1"/>
    <row r="1014027" customFormat="1"/>
    <row r="1014028" customFormat="1"/>
    <row r="1014029" customFormat="1"/>
    <row r="1014030" customFormat="1"/>
    <row r="1014031" customFormat="1"/>
    <row r="1014032" customFormat="1"/>
    <row r="1014033" customFormat="1"/>
    <row r="1014034" customFormat="1"/>
    <row r="1014035" customFormat="1"/>
    <row r="1014036" customFormat="1"/>
    <row r="1014037" customFormat="1"/>
    <row r="1014038" customFormat="1"/>
    <row r="1014039" customFormat="1"/>
    <row r="1014040" customFormat="1"/>
    <row r="1014041" customFormat="1"/>
    <row r="1014042" customFormat="1"/>
    <row r="1014043" customFormat="1"/>
    <row r="1014044" customFormat="1"/>
    <row r="1014045" customFormat="1"/>
    <row r="1014046" customFormat="1"/>
    <row r="1014047" customFormat="1"/>
    <row r="1014048" customFormat="1"/>
    <row r="1014049" customFormat="1"/>
    <row r="1014050" customFormat="1"/>
    <row r="1014051" customFormat="1"/>
    <row r="1014052" customFormat="1"/>
    <row r="1014053" customFormat="1"/>
    <row r="1014054" customFormat="1"/>
    <row r="1014055" customFormat="1"/>
    <row r="1014056" customFormat="1"/>
    <row r="1014057" customFormat="1"/>
    <row r="1014058" customFormat="1"/>
    <row r="1014059" customFormat="1"/>
    <row r="1014060" customFormat="1"/>
    <row r="1014061" customFormat="1"/>
    <row r="1014062" customFormat="1"/>
    <row r="1014063" customFormat="1"/>
    <row r="1014064" customFormat="1"/>
    <row r="1014065" customFormat="1"/>
    <row r="1014066" customFormat="1"/>
    <row r="1014067" customFormat="1"/>
    <row r="1014068" customFormat="1"/>
    <row r="1014069" customFormat="1"/>
    <row r="1014070" customFormat="1"/>
    <row r="1014071" customFormat="1"/>
    <row r="1014072" customFormat="1"/>
    <row r="1014073" customFormat="1"/>
    <row r="1014074" customFormat="1"/>
    <row r="1014075" customFormat="1"/>
    <row r="1014076" customFormat="1"/>
    <row r="1014077" customFormat="1"/>
    <row r="1014078" customFormat="1"/>
    <row r="1014079" customFormat="1"/>
    <row r="1014080" customFormat="1"/>
    <row r="1014081" customFormat="1"/>
    <row r="1014082" customFormat="1"/>
    <row r="1014083" customFormat="1"/>
    <row r="1014084" customFormat="1"/>
    <row r="1014085" customFormat="1"/>
    <row r="1014086" customFormat="1"/>
    <row r="1014087" customFormat="1"/>
    <row r="1014088" customFormat="1"/>
    <row r="1014089" customFormat="1"/>
    <row r="1014090" customFormat="1"/>
    <row r="1014091" customFormat="1"/>
    <row r="1014092" customFormat="1"/>
    <row r="1014093" customFormat="1"/>
    <row r="1014094" customFormat="1"/>
    <row r="1014095" customFormat="1"/>
    <row r="1014096" customFormat="1"/>
    <row r="1014097" customFormat="1"/>
    <row r="1014098" customFormat="1"/>
    <row r="1014099" customFormat="1"/>
    <row r="1014100" customFormat="1"/>
    <row r="1014101" customFormat="1"/>
    <row r="1014102" customFormat="1"/>
    <row r="1014103" customFormat="1"/>
    <row r="1014104" customFormat="1"/>
    <row r="1014105" customFormat="1"/>
    <row r="1014106" customFormat="1"/>
    <row r="1014107" customFormat="1"/>
    <row r="1014108" customFormat="1"/>
    <row r="1014109" customFormat="1"/>
    <row r="1014110" customFormat="1"/>
    <row r="1014111" customFormat="1"/>
    <row r="1014112" customFormat="1"/>
    <row r="1014113" customFormat="1"/>
    <row r="1014114" customFormat="1"/>
    <row r="1014115" customFormat="1"/>
    <row r="1014116" customFormat="1"/>
    <row r="1014117" customFormat="1"/>
    <row r="1014118" customFormat="1"/>
    <row r="1014119" customFormat="1"/>
    <row r="1014120" customFormat="1"/>
    <row r="1014121" customFormat="1"/>
    <row r="1014122" customFormat="1"/>
    <row r="1014123" customFormat="1"/>
    <row r="1014124" customFormat="1"/>
    <row r="1014125" customFormat="1"/>
    <row r="1014126" customFormat="1"/>
    <row r="1014127" customFormat="1"/>
    <row r="1014128" customFormat="1"/>
    <row r="1014129" customFormat="1"/>
    <row r="1014130" customFormat="1"/>
    <row r="1014131" customFormat="1"/>
    <row r="1014132" customFormat="1"/>
    <row r="1014133" customFormat="1"/>
    <row r="1014134" customFormat="1"/>
    <row r="1014135" customFormat="1"/>
    <row r="1014136" customFormat="1"/>
    <row r="1014137" customFormat="1"/>
    <row r="1014138" customFormat="1"/>
    <row r="1014139" customFormat="1"/>
    <row r="1014140" customFormat="1"/>
    <row r="1014141" customFormat="1"/>
    <row r="1014142" customFormat="1"/>
    <row r="1014143" customFormat="1"/>
    <row r="1014144" customFormat="1"/>
    <row r="1014145" customFormat="1"/>
    <row r="1014146" customFormat="1"/>
    <row r="1014147" customFormat="1"/>
    <row r="1014148" customFormat="1"/>
    <row r="1014149" customFormat="1"/>
    <row r="1014150" customFormat="1"/>
    <row r="1014151" customFormat="1"/>
    <row r="1014152" customFormat="1"/>
    <row r="1014153" customFormat="1"/>
    <row r="1014154" customFormat="1"/>
    <row r="1014155" customFormat="1"/>
    <row r="1014156" customFormat="1"/>
    <row r="1014157" customFormat="1"/>
    <row r="1014158" customFormat="1"/>
    <row r="1014159" customFormat="1"/>
    <row r="1014160" customFormat="1"/>
    <row r="1014161" customFormat="1"/>
    <row r="1014162" customFormat="1"/>
    <row r="1014163" customFormat="1"/>
    <row r="1014164" customFormat="1"/>
    <row r="1014165" customFormat="1"/>
    <row r="1014166" customFormat="1"/>
    <row r="1014167" customFormat="1"/>
    <row r="1014168" customFormat="1"/>
    <row r="1014169" customFormat="1"/>
    <row r="1014170" customFormat="1"/>
    <row r="1014171" customFormat="1"/>
    <row r="1014172" customFormat="1"/>
    <row r="1014173" customFormat="1"/>
    <row r="1014174" customFormat="1"/>
    <row r="1014175" customFormat="1"/>
    <row r="1014176" customFormat="1"/>
    <row r="1014177" customFormat="1"/>
    <row r="1014178" customFormat="1"/>
    <row r="1014179" customFormat="1"/>
    <row r="1014180" customFormat="1"/>
    <row r="1014181" customFormat="1"/>
    <row r="1014182" customFormat="1"/>
    <row r="1014183" customFormat="1"/>
    <row r="1014184" customFormat="1"/>
    <row r="1014185" customFormat="1"/>
    <row r="1014186" customFormat="1"/>
    <row r="1014187" customFormat="1"/>
    <row r="1014188" customFormat="1"/>
    <row r="1014189" customFormat="1"/>
    <row r="1014190" customFormat="1"/>
    <row r="1014191" customFormat="1"/>
    <row r="1014192" customFormat="1"/>
    <row r="1014193" customFormat="1"/>
    <row r="1014194" customFormat="1"/>
    <row r="1014195" customFormat="1"/>
    <row r="1014196" customFormat="1"/>
    <row r="1014197" customFormat="1"/>
    <row r="1014198" customFormat="1"/>
    <row r="1014199" customFormat="1"/>
    <row r="1014200" customFormat="1"/>
    <row r="1014201" customFormat="1"/>
    <row r="1014202" customFormat="1"/>
    <row r="1014203" customFormat="1"/>
    <row r="1014204" customFormat="1"/>
    <row r="1014205" customFormat="1"/>
    <row r="1014206" customFormat="1"/>
    <row r="1014207" customFormat="1"/>
    <row r="1014208" customFormat="1"/>
    <row r="1014209" customFormat="1"/>
    <row r="1014210" customFormat="1"/>
    <row r="1014211" customFormat="1"/>
    <row r="1014212" customFormat="1"/>
    <row r="1014213" customFormat="1"/>
    <row r="1014214" customFormat="1"/>
    <row r="1014215" customFormat="1"/>
    <row r="1014216" customFormat="1"/>
    <row r="1014217" customFormat="1"/>
    <row r="1014218" customFormat="1"/>
    <row r="1014219" customFormat="1"/>
    <row r="1014220" customFormat="1"/>
    <row r="1014221" customFormat="1"/>
    <row r="1014222" customFormat="1"/>
    <row r="1014223" customFormat="1"/>
    <row r="1014224" customFormat="1"/>
    <row r="1014225" customFormat="1"/>
    <row r="1014226" customFormat="1"/>
    <row r="1014227" customFormat="1"/>
    <row r="1014228" customFormat="1"/>
    <row r="1014229" customFormat="1"/>
    <row r="1014230" customFormat="1"/>
    <row r="1014231" customFormat="1"/>
    <row r="1014232" customFormat="1"/>
    <row r="1014233" customFormat="1"/>
    <row r="1014234" customFormat="1"/>
    <row r="1014235" customFormat="1"/>
    <row r="1014236" customFormat="1"/>
    <row r="1014237" customFormat="1"/>
    <row r="1014238" customFormat="1"/>
    <row r="1014239" customFormat="1"/>
    <row r="1014240" customFormat="1"/>
    <row r="1014241" customFormat="1"/>
    <row r="1014242" customFormat="1"/>
    <row r="1014243" customFormat="1"/>
    <row r="1014244" customFormat="1"/>
    <row r="1014245" customFormat="1"/>
    <row r="1014246" customFormat="1"/>
    <row r="1014247" customFormat="1"/>
    <row r="1014248" customFormat="1"/>
    <row r="1014249" customFormat="1"/>
    <row r="1014250" customFormat="1"/>
    <row r="1014251" customFormat="1"/>
    <row r="1014252" customFormat="1"/>
    <row r="1014253" customFormat="1"/>
    <row r="1014254" customFormat="1"/>
    <row r="1014255" customFormat="1"/>
    <row r="1014256" customFormat="1"/>
    <row r="1014257" customFormat="1"/>
    <row r="1014258" customFormat="1"/>
    <row r="1014259" customFormat="1"/>
    <row r="1014260" customFormat="1"/>
    <row r="1014261" customFormat="1"/>
    <row r="1014262" customFormat="1"/>
    <row r="1014263" customFormat="1"/>
    <row r="1014264" customFormat="1"/>
    <row r="1014265" customFormat="1"/>
    <row r="1014266" customFormat="1"/>
    <row r="1014267" customFormat="1"/>
    <row r="1014268" customFormat="1"/>
    <row r="1014269" customFormat="1"/>
    <row r="1014270" customFormat="1"/>
    <row r="1014271" customFormat="1"/>
    <row r="1014272" customFormat="1"/>
    <row r="1014273" customFormat="1"/>
    <row r="1014274" customFormat="1"/>
    <row r="1014275" customFormat="1"/>
    <row r="1014276" customFormat="1"/>
    <row r="1014277" customFormat="1"/>
    <row r="1014278" customFormat="1"/>
    <row r="1014279" customFormat="1"/>
    <row r="1014280" customFormat="1"/>
    <row r="1014281" customFormat="1"/>
    <row r="1014282" customFormat="1"/>
    <row r="1014283" customFormat="1"/>
    <row r="1014284" customFormat="1"/>
    <row r="1014285" customFormat="1"/>
    <row r="1014286" customFormat="1"/>
    <row r="1014287" customFormat="1"/>
    <row r="1014288" customFormat="1"/>
    <row r="1014289" customFormat="1"/>
    <row r="1014290" customFormat="1"/>
    <row r="1014291" customFormat="1"/>
    <row r="1014292" customFormat="1"/>
    <row r="1014293" customFormat="1"/>
    <row r="1014294" customFormat="1"/>
    <row r="1014295" customFormat="1"/>
    <row r="1014296" customFormat="1"/>
    <row r="1014297" customFormat="1"/>
    <row r="1014298" customFormat="1"/>
    <row r="1014299" customFormat="1"/>
    <row r="1014300" customFormat="1"/>
    <row r="1014301" customFormat="1"/>
    <row r="1014302" customFormat="1"/>
    <row r="1014303" customFormat="1"/>
    <row r="1014304" customFormat="1"/>
    <row r="1014305" customFormat="1"/>
    <row r="1014306" customFormat="1"/>
    <row r="1014307" customFormat="1"/>
    <row r="1014308" customFormat="1"/>
    <row r="1014309" customFormat="1"/>
    <row r="1014310" customFormat="1"/>
    <row r="1014311" customFormat="1"/>
    <row r="1014312" customFormat="1"/>
    <row r="1014313" customFormat="1"/>
    <row r="1014314" customFormat="1"/>
    <row r="1014315" customFormat="1"/>
    <row r="1014316" customFormat="1"/>
    <row r="1014317" customFormat="1"/>
    <row r="1014318" customFormat="1"/>
    <row r="1014319" customFormat="1"/>
    <row r="1014320" customFormat="1"/>
    <row r="1014321" customFormat="1"/>
    <row r="1014322" customFormat="1"/>
    <row r="1014323" customFormat="1"/>
    <row r="1014324" customFormat="1"/>
    <row r="1014325" customFormat="1"/>
    <row r="1014326" customFormat="1"/>
    <row r="1014327" customFormat="1"/>
    <row r="1014328" customFormat="1"/>
    <row r="1014329" customFormat="1"/>
    <row r="1014330" customFormat="1"/>
    <row r="1014331" customFormat="1"/>
    <row r="1014332" customFormat="1"/>
    <row r="1014333" customFormat="1"/>
    <row r="1014334" customFormat="1"/>
    <row r="1014335" customFormat="1"/>
    <row r="1014336" customFormat="1"/>
    <row r="1014337" customFormat="1"/>
    <row r="1014338" customFormat="1"/>
    <row r="1014339" customFormat="1"/>
    <row r="1014340" customFormat="1"/>
    <row r="1014341" customFormat="1"/>
    <row r="1014342" customFormat="1"/>
    <row r="1014343" customFormat="1"/>
    <row r="1014344" customFormat="1"/>
    <row r="1014345" customFormat="1"/>
    <row r="1014346" customFormat="1"/>
    <row r="1014347" customFormat="1"/>
    <row r="1014348" customFormat="1"/>
    <row r="1014349" customFormat="1"/>
    <row r="1014350" customFormat="1"/>
    <row r="1014351" customFormat="1"/>
    <row r="1014352" customFormat="1"/>
    <row r="1014353" customFormat="1"/>
    <row r="1014354" customFormat="1"/>
    <row r="1014355" customFormat="1"/>
    <row r="1014356" customFormat="1"/>
    <row r="1014357" customFormat="1"/>
    <row r="1014358" customFormat="1"/>
    <row r="1014359" customFormat="1"/>
    <row r="1014360" customFormat="1"/>
    <row r="1014361" customFormat="1"/>
    <row r="1014362" customFormat="1"/>
    <row r="1014363" customFormat="1"/>
    <row r="1014364" customFormat="1"/>
    <row r="1014365" customFormat="1"/>
    <row r="1014366" customFormat="1"/>
    <row r="1014367" customFormat="1"/>
    <row r="1014368" customFormat="1"/>
    <row r="1014369" customFormat="1"/>
    <row r="1014370" customFormat="1"/>
    <row r="1014371" customFormat="1"/>
    <row r="1014372" customFormat="1"/>
    <row r="1014373" customFormat="1"/>
    <row r="1014374" customFormat="1"/>
    <row r="1014375" customFormat="1"/>
    <row r="1014376" customFormat="1"/>
    <row r="1014377" customFormat="1"/>
    <row r="1014378" customFormat="1"/>
    <row r="1014379" customFormat="1"/>
    <row r="1014380" customFormat="1"/>
    <row r="1014381" customFormat="1"/>
    <row r="1014382" customFormat="1"/>
    <row r="1014383" customFormat="1"/>
    <row r="1014384" customFormat="1"/>
    <row r="1014385" customFormat="1"/>
    <row r="1014386" customFormat="1"/>
    <row r="1014387" customFormat="1"/>
    <row r="1014388" customFormat="1"/>
    <row r="1014389" customFormat="1"/>
    <row r="1014390" customFormat="1"/>
    <row r="1014391" customFormat="1"/>
    <row r="1014392" customFormat="1"/>
    <row r="1014393" customFormat="1"/>
    <row r="1014394" customFormat="1"/>
    <row r="1014395" customFormat="1"/>
    <row r="1014396" customFormat="1"/>
    <row r="1014397" customFormat="1"/>
    <row r="1014398" customFormat="1"/>
    <row r="1014399" customFormat="1"/>
    <row r="1014400" customFormat="1"/>
    <row r="1014401" customFormat="1"/>
    <row r="1014402" customFormat="1"/>
    <row r="1014403" customFormat="1"/>
    <row r="1014404" customFormat="1"/>
    <row r="1014405" customFormat="1"/>
    <row r="1014406" customFormat="1"/>
    <row r="1014407" customFormat="1"/>
    <row r="1014408" customFormat="1"/>
    <row r="1014409" customFormat="1"/>
    <row r="1014410" customFormat="1"/>
    <row r="1014411" customFormat="1"/>
    <row r="1014412" customFormat="1"/>
    <row r="1014413" customFormat="1"/>
    <row r="1014414" customFormat="1"/>
    <row r="1014415" customFormat="1"/>
    <row r="1014416" customFormat="1"/>
    <row r="1014417" customFormat="1"/>
    <row r="1014418" customFormat="1"/>
    <row r="1014419" customFormat="1"/>
    <row r="1014420" customFormat="1"/>
    <row r="1014421" customFormat="1"/>
    <row r="1014422" customFormat="1"/>
    <row r="1014423" customFormat="1"/>
    <row r="1014424" customFormat="1"/>
    <row r="1014425" customFormat="1"/>
    <row r="1014426" customFormat="1"/>
    <row r="1014427" customFormat="1"/>
    <row r="1014428" customFormat="1"/>
    <row r="1014429" customFormat="1"/>
    <row r="1014430" customFormat="1"/>
    <row r="1014431" customFormat="1"/>
    <row r="1014432" customFormat="1"/>
    <row r="1014433" customFormat="1"/>
    <row r="1014434" customFormat="1"/>
    <row r="1014435" customFormat="1"/>
    <row r="1014436" customFormat="1"/>
    <row r="1014437" customFormat="1"/>
    <row r="1014438" customFormat="1"/>
    <row r="1014439" customFormat="1"/>
    <row r="1014440" customFormat="1"/>
    <row r="1014441" customFormat="1"/>
    <row r="1014442" customFormat="1"/>
    <row r="1014443" customFormat="1"/>
    <row r="1014444" customFormat="1"/>
    <row r="1014445" customFormat="1"/>
    <row r="1014446" customFormat="1"/>
    <row r="1014447" customFormat="1"/>
    <row r="1014448" customFormat="1"/>
    <row r="1014449" customFormat="1"/>
    <row r="1014450" customFormat="1"/>
    <row r="1014451" customFormat="1"/>
    <row r="1014452" customFormat="1"/>
    <row r="1014453" customFormat="1"/>
    <row r="1014454" customFormat="1"/>
    <row r="1014455" customFormat="1"/>
    <row r="1014456" customFormat="1"/>
    <row r="1014457" customFormat="1"/>
    <row r="1014458" customFormat="1"/>
    <row r="1014459" customFormat="1"/>
    <row r="1014460" customFormat="1"/>
    <row r="1014461" customFormat="1"/>
    <row r="1014462" customFormat="1"/>
    <row r="1014463" customFormat="1"/>
    <row r="1014464" customFormat="1"/>
    <row r="1014465" customFormat="1"/>
    <row r="1014466" customFormat="1"/>
    <row r="1014467" customFormat="1"/>
    <row r="1014468" customFormat="1"/>
    <row r="1014469" customFormat="1"/>
    <row r="1014470" customFormat="1"/>
    <row r="1014471" customFormat="1"/>
    <row r="1014472" customFormat="1"/>
    <row r="1014473" customFormat="1"/>
    <row r="1014474" customFormat="1"/>
    <row r="1014475" customFormat="1"/>
    <row r="1014476" customFormat="1"/>
    <row r="1014477" customFormat="1"/>
    <row r="1014478" customFormat="1"/>
    <row r="1014479" customFormat="1"/>
    <row r="1014480" customFormat="1"/>
    <row r="1014481" customFormat="1"/>
    <row r="1014482" customFormat="1"/>
    <row r="1014483" customFormat="1"/>
    <row r="1014484" customFormat="1"/>
    <row r="1014485" customFormat="1"/>
    <row r="1014486" customFormat="1"/>
    <row r="1014487" customFormat="1"/>
    <row r="1014488" customFormat="1"/>
    <row r="1014489" customFormat="1"/>
    <row r="1014490" customFormat="1"/>
    <row r="1014491" customFormat="1"/>
    <row r="1014492" customFormat="1"/>
    <row r="1014493" customFormat="1"/>
    <row r="1014494" customFormat="1"/>
    <row r="1014495" customFormat="1"/>
    <row r="1014496" customFormat="1"/>
    <row r="1014497" customFormat="1"/>
    <row r="1014498" customFormat="1"/>
    <row r="1014499" customFormat="1"/>
    <row r="1014500" customFormat="1"/>
    <row r="1014501" customFormat="1"/>
    <row r="1014502" customFormat="1"/>
    <row r="1014503" customFormat="1"/>
    <row r="1014504" customFormat="1"/>
    <row r="1014505" customFormat="1"/>
    <row r="1014506" customFormat="1"/>
    <row r="1014507" customFormat="1"/>
    <row r="1014508" customFormat="1"/>
    <row r="1014509" customFormat="1"/>
    <row r="1014510" customFormat="1"/>
    <row r="1014511" customFormat="1"/>
    <row r="1014512" customFormat="1"/>
    <row r="1014513" customFormat="1"/>
    <row r="1014514" customFormat="1"/>
    <row r="1014515" customFormat="1"/>
    <row r="1014516" customFormat="1"/>
    <row r="1014517" customFormat="1"/>
    <row r="1014518" customFormat="1"/>
    <row r="1014519" customFormat="1"/>
    <row r="1014520" customFormat="1"/>
    <row r="1014521" customFormat="1"/>
    <row r="1014522" customFormat="1"/>
    <row r="1014523" customFormat="1"/>
    <row r="1014524" customFormat="1"/>
    <row r="1014525" customFormat="1"/>
    <row r="1014526" customFormat="1"/>
    <row r="1014527" customFormat="1"/>
    <row r="1014528" customFormat="1"/>
    <row r="1014529" customFormat="1"/>
    <row r="1014530" customFormat="1"/>
    <row r="1014531" customFormat="1"/>
    <row r="1014532" customFormat="1"/>
    <row r="1014533" customFormat="1"/>
    <row r="1014534" customFormat="1"/>
    <row r="1014535" customFormat="1"/>
    <row r="1014536" customFormat="1"/>
    <row r="1014537" customFormat="1"/>
    <row r="1014538" customFormat="1"/>
    <row r="1014539" customFormat="1"/>
    <row r="1014540" customFormat="1"/>
    <row r="1014541" customFormat="1"/>
    <row r="1014542" customFormat="1"/>
    <row r="1014543" customFormat="1"/>
    <row r="1014544" customFormat="1"/>
    <row r="1014545" customFormat="1"/>
    <row r="1014546" customFormat="1"/>
    <row r="1014547" customFormat="1"/>
    <row r="1014548" customFormat="1"/>
    <row r="1014549" customFormat="1"/>
    <row r="1014550" customFormat="1"/>
    <row r="1014551" customFormat="1"/>
    <row r="1014552" customFormat="1"/>
    <row r="1014553" customFormat="1"/>
    <row r="1014554" customFormat="1"/>
    <row r="1014555" customFormat="1"/>
    <row r="1014556" customFormat="1"/>
    <row r="1014557" customFormat="1"/>
    <row r="1014558" customFormat="1"/>
    <row r="1014559" customFormat="1"/>
    <row r="1014560" customFormat="1"/>
    <row r="1014561" customFormat="1"/>
    <row r="1014562" customFormat="1"/>
    <row r="1014563" customFormat="1"/>
    <row r="1014564" customFormat="1"/>
    <row r="1014565" customFormat="1"/>
    <row r="1014566" customFormat="1"/>
    <row r="1014567" customFormat="1"/>
    <row r="1014568" customFormat="1"/>
    <row r="1014569" customFormat="1"/>
    <row r="1014570" customFormat="1"/>
    <row r="1014571" customFormat="1"/>
    <row r="1014572" customFormat="1"/>
    <row r="1014573" customFormat="1"/>
    <row r="1014574" customFormat="1"/>
    <row r="1014575" customFormat="1"/>
    <row r="1014576" customFormat="1"/>
    <row r="1014577" customFormat="1"/>
    <row r="1014578" customFormat="1"/>
    <row r="1014579" customFormat="1"/>
    <row r="1014580" customFormat="1"/>
    <row r="1014581" customFormat="1"/>
    <row r="1014582" customFormat="1"/>
    <row r="1014583" customFormat="1"/>
    <row r="1014584" customFormat="1"/>
    <row r="1014585" customFormat="1"/>
    <row r="1014586" customFormat="1"/>
    <row r="1014587" customFormat="1"/>
    <row r="1014588" customFormat="1"/>
    <row r="1014589" customFormat="1"/>
    <row r="1014590" customFormat="1"/>
    <row r="1014591" customFormat="1"/>
    <row r="1014592" customFormat="1"/>
    <row r="1014593" customFormat="1"/>
    <row r="1014594" customFormat="1"/>
    <row r="1014595" customFormat="1"/>
    <row r="1014596" customFormat="1"/>
    <row r="1014597" customFormat="1"/>
    <row r="1014598" customFormat="1"/>
    <row r="1014599" customFormat="1"/>
    <row r="1014600" customFormat="1"/>
    <row r="1014601" customFormat="1"/>
    <row r="1014602" customFormat="1"/>
    <row r="1014603" customFormat="1"/>
    <row r="1014604" customFormat="1"/>
    <row r="1014605" customFormat="1"/>
    <row r="1014606" customFormat="1"/>
    <row r="1014607" customFormat="1"/>
    <row r="1014608" customFormat="1"/>
    <row r="1014609" customFormat="1"/>
    <row r="1014610" customFormat="1"/>
    <row r="1014611" customFormat="1"/>
    <row r="1014612" customFormat="1"/>
    <row r="1014613" customFormat="1"/>
    <row r="1014614" customFormat="1"/>
    <row r="1014615" customFormat="1"/>
    <row r="1014616" customFormat="1"/>
    <row r="1014617" customFormat="1"/>
    <row r="1014618" customFormat="1"/>
    <row r="1014619" customFormat="1"/>
    <row r="1014620" customFormat="1"/>
    <row r="1014621" customFormat="1"/>
    <row r="1014622" customFormat="1"/>
    <row r="1014623" customFormat="1"/>
    <row r="1014624" customFormat="1"/>
    <row r="1014625" customFormat="1"/>
    <row r="1014626" customFormat="1"/>
    <row r="1014627" customFormat="1"/>
    <row r="1014628" customFormat="1"/>
    <row r="1014629" customFormat="1"/>
    <row r="1014630" customFormat="1"/>
    <row r="1014631" customFormat="1"/>
    <row r="1014632" customFormat="1"/>
    <row r="1014633" customFormat="1"/>
    <row r="1014634" customFormat="1"/>
    <row r="1014635" customFormat="1"/>
    <row r="1014636" customFormat="1"/>
    <row r="1014637" customFormat="1"/>
    <row r="1014638" customFormat="1"/>
    <row r="1014639" customFormat="1"/>
    <row r="1014640" customFormat="1"/>
    <row r="1014641" customFormat="1"/>
    <row r="1014642" customFormat="1"/>
    <row r="1014643" customFormat="1"/>
    <row r="1014644" customFormat="1"/>
    <row r="1014645" customFormat="1"/>
    <row r="1014646" customFormat="1"/>
    <row r="1014647" customFormat="1"/>
    <row r="1014648" customFormat="1"/>
    <row r="1014649" customFormat="1"/>
    <row r="1014650" customFormat="1"/>
    <row r="1014651" customFormat="1"/>
    <row r="1014652" customFormat="1"/>
    <row r="1014653" customFormat="1"/>
    <row r="1014654" customFormat="1"/>
    <row r="1014655" customFormat="1"/>
    <row r="1014656" customFormat="1"/>
    <row r="1014657" customFormat="1"/>
    <row r="1014658" customFormat="1"/>
    <row r="1014659" customFormat="1"/>
    <row r="1014660" customFormat="1"/>
    <row r="1014661" customFormat="1"/>
    <row r="1014662" customFormat="1"/>
    <row r="1014663" customFormat="1"/>
    <row r="1014664" customFormat="1"/>
    <row r="1014665" customFormat="1"/>
    <row r="1014666" customFormat="1"/>
    <row r="1014667" customFormat="1"/>
    <row r="1014668" customFormat="1"/>
    <row r="1014669" customFormat="1"/>
    <row r="1014670" customFormat="1"/>
    <row r="1014671" customFormat="1"/>
    <row r="1014672" customFormat="1"/>
    <row r="1014673" customFormat="1"/>
    <row r="1014674" customFormat="1"/>
    <row r="1014675" customFormat="1"/>
    <row r="1014676" customFormat="1"/>
    <row r="1014677" customFormat="1"/>
    <row r="1014678" customFormat="1"/>
    <row r="1014679" customFormat="1"/>
    <row r="1014680" customFormat="1"/>
    <row r="1014681" customFormat="1"/>
    <row r="1014682" customFormat="1"/>
    <row r="1014683" customFormat="1"/>
    <row r="1014684" customFormat="1"/>
    <row r="1014685" customFormat="1"/>
    <row r="1014686" customFormat="1"/>
    <row r="1014687" customFormat="1"/>
    <row r="1014688" customFormat="1"/>
    <row r="1014689" customFormat="1"/>
    <row r="1014690" customFormat="1"/>
    <row r="1014691" customFormat="1"/>
    <row r="1014692" customFormat="1"/>
    <row r="1014693" customFormat="1"/>
    <row r="1014694" customFormat="1"/>
    <row r="1014695" customFormat="1"/>
    <row r="1014696" customFormat="1"/>
    <row r="1014697" customFormat="1"/>
    <row r="1014698" customFormat="1"/>
    <row r="1014699" customFormat="1"/>
    <row r="1014700" customFormat="1"/>
    <row r="1014701" customFormat="1"/>
    <row r="1014702" customFormat="1"/>
    <row r="1014703" customFormat="1"/>
    <row r="1014704" customFormat="1"/>
    <row r="1014705" customFormat="1"/>
    <row r="1014706" customFormat="1"/>
    <row r="1014707" customFormat="1"/>
    <row r="1014708" customFormat="1"/>
    <row r="1014709" customFormat="1"/>
    <row r="1014710" customFormat="1"/>
    <row r="1014711" customFormat="1"/>
    <row r="1014712" customFormat="1"/>
    <row r="1014713" customFormat="1"/>
    <row r="1014714" customFormat="1"/>
    <row r="1014715" customFormat="1"/>
    <row r="1014716" customFormat="1"/>
    <row r="1014717" customFormat="1"/>
    <row r="1014718" customFormat="1"/>
    <row r="1014719" customFormat="1"/>
    <row r="1014720" customFormat="1"/>
    <row r="1014721" customFormat="1"/>
    <row r="1014722" customFormat="1"/>
    <row r="1014723" customFormat="1"/>
    <row r="1014724" customFormat="1"/>
    <row r="1014725" customFormat="1"/>
    <row r="1014726" customFormat="1"/>
    <row r="1014727" customFormat="1"/>
    <row r="1014728" customFormat="1"/>
    <row r="1014729" customFormat="1"/>
    <row r="1014730" customFormat="1"/>
    <row r="1014731" customFormat="1"/>
    <row r="1014732" customFormat="1"/>
    <row r="1014733" customFormat="1"/>
    <row r="1014734" customFormat="1"/>
    <row r="1014735" customFormat="1"/>
    <row r="1014736" customFormat="1"/>
    <row r="1014737" customFormat="1"/>
    <row r="1014738" customFormat="1"/>
    <row r="1014739" customFormat="1"/>
    <row r="1014740" customFormat="1"/>
    <row r="1014741" customFormat="1"/>
    <row r="1014742" customFormat="1"/>
    <row r="1014743" customFormat="1"/>
    <row r="1014744" customFormat="1"/>
    <row r="1014745" customFormat="1"/>
    <row r="1014746" customFormat="1"/>
    <row r="1014747" customFormat="1"/>
    <row r="1014748" customFormat="1"/>
    <row r="1014749" customFormat="1"/>
    <row r="1014750" customFormat="1"/>
    <row r="1014751" customFormat="1"/>
    <row r="1014752" customFormat="1"/>
    <row r="1014753" customFormat="1"/>
    <row r="1014754" customFormat="1"/>
    <row r="1014755" customFormat="1"/>
    <row r="1014756" customFormat="1"/>
    <row r="1014757" customFormat="1"/>
    <row r="1014758" customFormat="1"/>
    <row r="1014759" customFormat="1"/>
    <row r="1014760" customFormat="1"/>
    <row r="1014761" customFormat="1"/>
    <row r="1014762" customFormat="1"/>
    <row r="1014763" customFormat="1"/>
    <row r="1014764" customFormat="1"/>
    <row r="1014765" customFormat="1"/>
    <row r="1014766" customFormat="1"/>
    <row r="1014767" customFormat="1"/>
    <row r="1014768" customFormat="1"/>
    <row r="1014769" customFormat="1"/>
    <row r="1014770" customFormat="1"/>
    <row r="1014771" customFormat="1"/>
    <row r="1014772" customFormat="1"/>
    <row r="1014773" customFormat="1"/>
    <row r="1014774" customFormat="1"/>
    <row r="1014775" customFormat="1"/>
    <row r="1014776" customFormat="1"/>
    <row r="1014777" customFormat="1"/>
    <row r="1014778" customFormat="1"/>
    <row r="1014779" customFormat="1"/>
    <row r="1014780" customFormat="1"/>
    <row r="1014781" customFormat="1"/>
    <row r="1014782" customFormat="1"/>
    <row r="1014783" customFormat="1"/>
    <row r="1014784" customFormat="1"/>
    <row r="1014785" customFormat="1"/>
    <row r="1014786" customFormat="1"/>
    <row r="1014787" customFormat="1"/>
    <row r="1014788" customFormat="1"/>
    <row r="1014789" customFormat="1"/>
    <row r="1014790" customFormat="1"/>
    <row r="1014791" customFormat="1"/>
    <row r="1014792" customFormat="1"/>
    <row r="1014793" customFormat="1"/>
    <row r="1014794" customFormat="1"/>
    <row r="1014795" customFormat="1"/>
    <row r="1014796" customFormat="1"/>
    <row r="1014797" customFormat="1"/>
    <row r="1014798" customFormat="1"/>
    <row r="1014799" customFormat="1"/>
    <row r="1014800" customFormat="1"/>
    <row r="1014801" customFormat="1"/>
    <row r="1014802" customFormat="1"/>
    <row r="1014803" customFormat="1"/>
    <row r="1014804" customFormat="1"/>
    <row r="1014805" customFormat="1"/>
    <row r="1014806" customFormat="1"/>
    <row r="1014807" customFormat="1"/>
    <row r="1014808" customFormat="1"/>
    <row r="1014809" customFormat="1"/>
    <row r="1014810" customFormat="1"/>
    <row r="1014811" customFormat="1"/>
    <row r="1014812" customFormat="1"/>
    <row r="1014813" customFormat="1"/>
    <row r="1014814" customFormat="1"/>
    <row r="1014815" customFormat="1"/>
    <row r="1014816" customFormat="1"/>
    <row r="1014817" customFormat="1"/>
    <row r="1014818" customFormat="1"/>
    <row r="1014819" customFormat="1"/>
    <row r="1014820" customFormat="1"/>
    <row r="1014821" customFormat="1"/>
    <row r="1014822" customFormat="1"/>
    <row r="1014823" customFormat="1"/>
    <row r="1014824" customFormat="1"/>
    <row r="1014825" customFormat="1"/>
    <row r="1014826" customFormat="1"/>
    <row r="1014827" customFormat="1"/>
    <row r="1014828" customFormat="1"/>
    <row r="1014829" customFormat="1"/>
    <row r="1014830" customFormat="1"/>
    <row r="1014831" customFormat="1"/>
    <row r="1014832" customFormat="1"/>
    <row r="1014833" customFormat="1"/>
    <row r="1014834" customFormat="1"/>
    <row r="1014835" customFormat="1"/>
    <row r="1014836" customFormat="1"/>
    <row r="1014837" customFormat="1"/>
    <row r="1014838" customFormat="1"/>
    <row r="1014839" customFormat="1"/>
    <row r="1014840" customFormat="1"/>
    <row r="1014841" customFormat="1"/>
    <row r="1014842" customFormat="1"/>
    <row r="1014843" customFormat="1"/>
    <row r="1014844" customFormat="1"/>
    <row r="1014845" customFormat="1"/>
    <row r="1014846" customFormat="1"/>
    <row r="1014847" customFormat="1"/>
    <row r="1014848" customFormat="1"/>
    <row r="1014849" customFormat="1"/>
    <row r="1014850" customFormat="1"/>
    <row r="1014851" customFormat="1"/>
    <row r="1014852" customFormat="1"/>
    <row r="1014853" customFormat="1"/>
    <row r="1014854" customFormat="1"/>
    <row r="1014855" customFormat="1"/>
    <row r="1014856" customFormat="1"/>
    <row r="1014857" customFormat="1"/>
    <row r="1014858" customFormat="1"/>
    <row r="1014859" customFormat="1"/>
    <row r="1014860" customFormat="1"/>
    <row r="1014861" customFormat="1"/>
    <row r="1014862" customFormat="1"/>
    <row r="1014863" customFormat="1"/>
    <row r="1014864" customFormat="1"/>
    <row r="1014865" customFormat="1"/>
    <row r="1014866" customFormat="1"/>
    <row r="1014867" customFormat="1"/>
    <row r="1014868" customFormat="1"/>
    <row r="1014869" customFormat="1"/>
    <row r="1014870" customFormat="1"/>
    <row r="1014871" customFormat="1"/>
    <row r="1014872" customFormat="1"/>
    <row r="1014873" customFormat="1"/>
    <row r="1014874" customFormat="1"/>
    <row r="1014875" customFormat="1"/>
    <row r="1014876" customFormat="1"/>
    <row r="1014877" customFormat="1"/>
    <row r="1014878" customFormat="1"/>
    <row r="1014879" customFormat="1"/>
    <row r="1014880" customFormat="1"/>
    <row r="1014881" customFormat="1"/>
    <row r="1014882" customFormat="1"/>
    <row r="1014883" customFormat="1"/>
    <row r="1014884" customFormat="1"/>
    <row r="1014885" customFormat="1"/>
    <row r="1014886" customFormat="1"/>
    <row r="1014887" customFormat="1"/>
    <row r="1014888" customFormat="1"/>
    <row r="1014889" customFormat="1"/>
    <row r="1014890" customFormat="1"/>
    <row r="1014891" customFormat="1"/>
    <row r="1014892" customFormat="1"/>
    <row r="1014893" customFormat="1"/>
    <row r="1014894" customFormat="1"/>
    <row r="1014895" customFormat="1"/>
    <row r="1014896" customFormat="1"/>
    <row r="1014897" customFormat="1"/>
    <row r="1014898" customFormat="1"/>
    <row r="1014899" customFormat="1"/>
    <row r="1014900" customFormat="1"/>
    <row r="1014901" customFormat="1"/>
    <row r="1014902" customFormat="1"/>
    <row r="1014903" customFormat="1"/>
    <row r="1014904" customFormat="1"/>
    <row r="1014905" customFormat="1"/>
    <row r="1014906" customFormat="1"/>
    <row r="1014907" customFormat="1"/>
    <row r="1014908" customFormat="1"/>
    <row r="1014909" customFormat="1"/>
    <row r="1014910" customFormat="1"/>
    <row r="1014911" customFormat="1"/>
    <row r="1014912" customFormat="1"/>
    <row r="1014913" customFormat="1"/>
    <row r="1014914" customFormat="1"/>
    <row r="1014915" customFormat="1"/>
    <row r="1014916" customFormat="1"/>
    <row r="1014917" customFormat="1"/>
    <row r="1014918" customFormat="1"/>
    <row r="1014919" customFormat="1"/>
    <row r="1014920" customFormat="1"/>
    <row r="1014921" customFormat="1"/>
    <row r="1014922" customFormat="1"/>
    <row r="1014923" customFormat="1"/>
    <row r="1014924" customFormat="1"/>
    <row r="1014925" customFormat="1"/>
    <row r="1014926" customFormat="1"/>
    <row r="1014927" customFormat="1"/>
    <row r="1014928" customFormat="1"/>
    <row r="1014929" customFormat="1"/>
    <row r="1014930" customFormat="1"/>
    <row r="1014931" customFormat="1"/>
    <row r="1014932" customFormat="1"/>
    <row r="1014933" customFormat="1"/>
    <row r="1014934" customFormat="1"/>
    <row r="1014935" customFormat="1"/>
    <row r="1014936" customFormat="1"/>
    <row r="1014937" customFormat="1"/>
    <row r="1014938" customFormat="1"/>
    <row r="1014939" customFormat="1"/>
    <row r="1014940" customFormat="1"/>
    <row r="1014941" customFormat="1"/>
    <row r="1014942" customFormat="1"/>
    <row r="1014943" customFormat="1"/>
    <row r="1014944" customFormat="1"/>
    <row r="1014945" customFormat="1"/>
    <row r="1014946" customFormat="1"/>
    <row r="1014947" customFormat="1"/>
    <row r="1014948" customFormat="1"/>
    <row r="1014949" customFormat="1"/>
    <row r="1014950" customFormat="1"/>
    <row r="1014951" customFormat="1"/>
    <row r="1014952" customFormat="1"/>
    <row r="1014953" customFormat="1"/>
    <row r="1014954" customFormat="1"/>
    <row r="1014955" customFormat="1"/>
    <row r="1014956" customFormat="1"/>
    <row r="1014957" customFormat="1"/>
    <row r="1014958" customFormat="1"/>
    <row r="1014959" customFormat="1"/>
    <row r="1014960" customFormat="1"/>
    <row r="1014961" customFormat="1"/>
    <row r="1014962" customFormat="1"/>
    <row r="1014963" customFormat="1"/>
    <row r="1014964" customFormat="1"/>
    <row r="1014965" customFormat="1"/>
    <row r="1014966" customFormat="1"/>
    <row r="1014967" customFormat="1"/>
    <row r="1014968" customFormat="1"/>
    <row r="1014969" customFormat="1"/>
    <row r="1014970" customFormat="1"/>
    <row r="1014971" customFormat="1"/>
    <row r="1014972" customFormat="1"/>
    <row r="1014973" customFormat="1"/>
    <row r="1014974" customFormat="1"/>
    <row r="1014975" customFormat="1"/>
    <row r="1014976" customFormat="1"/>
    <row r="1014977" customFormat="1"/>
    <row r="1014978" customFormat="1"/>
    <row r="1014979" customFormat="1"/>
    <row r="1014980" customFormat="1"/>
    <row r="1014981" customFormat="1"/>
    <row r="1014982" customFormat="1"/>
    <row r="1014983" customFormat="1"/>
    <row r="1014984" customFormat="1"/>
    <row r="1014985" customFormat="1"/>
    <row r="1014986" customFormat="1"/>
    <row r="1014987" customFormat="1"/>
    <row r="1014988" customFormat="1"/>
    <row r="1014989" customFormat="1"/>
    <row r="1014990" customFormat="1"/>
    <row r="1014991" customFormat="1"/>
    <row r="1014992" customFormat="1"/>
    <row r="1014993" customFormat="1"/>
    <row r="1014994" customFormat="1"/>
    <row r="1014995" customFormat="1"/>
    <row r="1014996" customFormat="1"/>
    <row r="1014997" customFormat="1"/>
    <row r="1014998" customFormat="1"/>
    <row r="1014999" customFormat="1"/>
    <row r="1015000" customFormat="1"/>
    <row r="1015001" customFormat="1"/>
    <row r="1015002" customFormat="1"/>
    <row r="1015003" customFormat="1"/>
    <row r="1015004" customFormat="1"/>
    <row r="1015005" customFormat="1"/>
    <row r="1015006" customFormat="1"/>
    <row r="1015007" customFormat="1"/>
    <row r="1015008" customFormat="1"/>
    <row r="1015009" customFormat="1"/>
    <row r="1015010" customFormat="1"/>
    <row r="1015011" customFormat="1"/>
    <row r="1015012" customFormat="1"/>
    <row r="1015013" customFormat="1"/>
    <row r="1015014" customFormat="1"/>
    <row r="1015015" customFormat="1"/>
    <row r="1015016" customFormat="1"/>
    <row r="1015017" customFormat="1"/>
    <row r="1015018" customFormat="1"/>
    <row r="1015019" customFormat="1"/>
    <row r="1015020" customFormat="1"/>
    <row r="1015021" customFormat="1"/>
    <row r="1015022" customFormat="1"/>
    <row r="1015023" customFormat="1"/>
    <row r="1015024" customFormat="1"/>
    <row r="1015025" customFormat="1"/>
    <row r="1015026" customFormat="1"/>
    <row r="1015027" customFormat="1"/>
    <row r="1015028" customFormat="1"/>
    <row r="1015029" customFormat="1"/>
    <row r="1015030" customFormat="1"/>
    <row r="1015031" customFormat="1"/>
    <row r="1015032" customFormat="1"/>
    <row r="1015033" customFormat="1"/>
    <row r="1015034" customFormat="1"/>
    <row r="1015035" customFormat="1"/>
    <row r="1015036" customFormat="1"/>
    <row r="1015037" customFormat="1"/>
    <row r="1015038" customFormat="1"/>
    <row r="1015039" customFormat="1"/>
    <row r="1015040" customFormat="1"/>
    <row r="1015041" customFormat="1"/>
    <row r="1015042" customFormat="1"/>
    <row r="1015043" customFormat="1"/>
    <row r="1015044" customFormat="1"/>
    <row r="1015045" customFormat="1"/>
    <row r="1015046" customFormat="1"/>
    <row r="1015047" customFormat="1"/>
    <row r="1015048" customFormat="1"/>
    <row r="1015049" customFormat="1"/>
    <row r="1015050" customFormat="1"/>
    <row r="1015051" customFormat="1"/>
    <row r="1015052" customFormat="1"/>
    <row r="1015053" customFormat="1"/>
    <row r="1015054" customFormat="1"/>
    <row r="1015055" customFormat="1"/>
    <row r="1015056" customFormat="1"/>
    <row r="1015057" customFormat="1"/>
    <row r="1015058" customFormat="1"/>
    <row r="1015059" customFormat="1"/>
    <row r="1015060" customFormat="1"/>
    <row r="1015061" customFormat="1"/>
    <row r="1015062" customFormat="1"/>
    <row r="1015063" customFormat="1"/>
    <row r="1015064" customFormat="1"/>
    <row r="1015065" customFormat="1"/>
    <row r="1015066" customFormat="1"/>
    <row r="1015067" customFormat="1"/>
    <row r="1015068" customFormat="1"/>
    <row r="1015069" customFormat="1"/>
    <row r="1015070" customFormat="1"/>
    <row r="1015071" customFormat="1"/>
    <row r="1015072" customFormat="1"/>
    <row r="1015073" customFormat="1"/>
    <row r="1015074" customFormat="1"/>
    <row r="1015075" customFormat="1"/>
    <row r="1015076" customFormat="1"/>
    <row r="1015077" customFormat="1"/>
    <row r="1015078" customFormat="1"/>
    <row r="1015079" customFormat="1"/>
    <row r="1015080" customFormat="1"/>
    <row r="1015081" customFormat="1"/>
    <row r="1015082" customFormat="1"/>
    <row r="1015083" customFormat="1"/>
    <row r="1015084" customFormat="1"/>
    <row r="1015085" customFormat="1"/>
    <row r="1015086" customFormat="1"/>
    <row r="1015087" customFormat="1"/>
    <row r="1015088" customFormat="1"/>
    <row r="1015089" customFormat="1"/>
    <row r="1015090" customFormat="1"/>
    <row r="1015091" customFormat="1"/>
    <row r="1015092" customFormat="1"/>
    <row r="1015093" customFormat="1"/>
    <row r="1015094" customFormat="1"/>
    <row r="1015095" customFormat="1"/>
    <row r="1015096" customFormat="1"/>
    <row r="1015097" customFormat="1"/>
    <row r="1015098" customFormat="1"/>
    <row r="1015099" customFormat="1"/>
    <row r="1015100" customFormat="1"/>
    <row r="1015101" customFormat="1"/>
    <row r="1015102" customFormat="1"/>
    <row r="1015103" customFormat="1"/>
    <row r="1015104" customFormat="1"/>
    <row r="1015105" customFormat="1"/>
    <row r="1015106" customFormat="1"/>
    <row r="1015107" customFormat="1"/>
    <row r="1015108" customFormat="1"/>
    <row r="1015109" customFormat="1"/>
    <row r="1015110" customFormat="1"/>
    <row r="1015111" customFormat="1"/>
    <row r="1015112" customFormat="1"/>
    <row r="1015113" customFormat="1"/>
    <row r="1015114" customFormat="1"/>
    <row r="1015115" customFormat="1"/>
    <row r="1015116" customFormat="1"/>
    <row r="1015117" customFormat="1"/>
    <row r="1015118" customFormat="1"/>
    <row r="1015119" customFormat="1"/>
    <row r="1015120" customFormat="1"/>
    <row r="1015121" customFormat="1"/>
    <row r="1015122" customFormat="1"/>
    <row r="1015123" customFormat="1"/>
    <row r="1015124" customFormat="1"/>
    <row r="1015125" customFormat="1"/>
    <row r="1015126" customFormat="1"/>
    <row r="1015127" customFormat="1"/>
    <row r="1015128" customFormat="1"/>
    <row r="1015129" customFormat="1"/>
    <row r="1015130" customFormat="1"/>
    <row r="1015131" customFormat="1"/>
    <row r="1015132" customFormat="1"/>
    <row r="1015133" customFormat="1"/>
    <row r="1015134" customFormat="1"/>
    <row r="1015135" customFormat="1"/>
    <row r="1015136" customFormat="1"/>
    <row r="1015137" customFormat="1"/>
    <row r="1015138" customFormat="1"/>
    <row r="1015139" customFormat="1"/>
    <row r="1015140" customFormat="1"/>
    <row r="1015141" customFormat="1"/>
    <row r="1015142" customFormat="1"/>
    <row r="1015143" customFormat="1"/>
    <row r="1015144" customFormat="1"/>
    <row r="1015145" customFormat="1"/>
    <row r="1015146" customFormat="1"/>
    <row r="1015147" customFormat="1"/>
    <row r="1015148" customFormat="1"/>
    <row r="1015149" customFormat="1"/>
    <row r="1015150" customFormat="1"/>
    <row r="1015151" customFormat="1"/>
    <row r="1015152" customFormat="1"/>
    <row r="1015153" customFormat="1"/>
    <row r="1015154" customFormat="1"/>
    <row r="1015155" customFormat="1"/>
    <row r="1015156" customFormat="1"/>
    <row r="1015157" customFormat="1"/>
    <row r="1015158" customFormat="1"/>
    <row r="1015159" customFormat="1"/>
    <row r="1015160" customFormat="1"/>
    <row r="1015161" customFormat="1"/>
    <row r="1015162" customFormat="1"/>
    <row r="1015163" customFormat="1"/>
    <row r="1015164" customFormat="1"/>
    <row r="1015165" customFormat="1"/>
    <row r="1015166" customFormat="1"/>
    <row r="1015167" customFormat="1"/>
    <row r="1015168" customFormat="1"/>
    <row r="1015169" customFormat="1"/>
    <row r="1015170" customFormat="1"/>
    <row r="1015171" customFormat="1"/>
    <row r="1015172" customFormat="1"/>
    <row r="1015173" customFormat="1"/>
    <row r="1015174" customFormat="1"/>
    <row r="1015175" customFormat="1"/>
    <row r="1015176" customFormat="1"/>
    <row r="1015177" customFormat="1"/>
    <row r="1015178" customFormat="1"/>
    <row r="1015179" customFormat="1"/>
    <row r="1015180" customFormat="1"/>
    <row r="1015181" customFormat="1"/>
    <row r="1015182" customFormat="1"/>
    <row r="1015183" customFormat="1"/>
    <row r="1015184" customFormat="1"/>
    <row r="1015185" customFormat="1"/>
    <row r="1015186" customFormat="1"/>
    <row r="1015187" customFormat="1"/>
    <row r="1015188" customFormat="1"/>
    <row r="1015189" customFormat="1"/>
    <row r="1015190" customFormat="1"/>
    <row r="1015191" customFormat="1"/>
    <row r="1015192" customFormat="1"/>
    <row r="1015193" customFormat="1"/>
    <row r="1015194" customFormat="1"/>
    <row r="1015195" customFormat="1"/>
    <row r="1015196" customFormat="1"/>
    <row r="1015197" customFormat="1"/>
    <row r="1015198" customFormat="1"/>
    <row r="1015199" customFormat="1"/>
    <row r="1015200" customFormat="1"/>
    <row r="1015201" customFormat="1"/>
    <row r="1015202" customFormat="1"/>
    <row r="1015203" customFormat="1"/>
    <row r="1015204" customFormat="1"/>
    <row r="1015205" customFormat="1"/>
    <row r="1015206" customFormat="1"/>
    <row r="1015207" customFormat="1"/>
    <row r="1015208" customFormat="1"/>
    <row r="1015209" customFormat="1"/>
    <row r="1015210" customFormat="1"/>
    <row r="1015211" customFormat="1"/>
    <row r="1015212" customFormat="1"/>
    <row r="1015213" customFormat="1"/>
    <row r="1015214" customFormat="1"/>
    <row r="1015215" customFormat="1"/>
    <row r="1015216" customFormat="1"/>
    <row r="1015217" customFormat="1"/>
    <row r="1015218" customFormat="1"/>
    <row r="1015219" customFormat="1"/>
    <row r="1015220" customFormat="1"/>
    <row r="1015221" customFormat="1"/>
    <row r="1015222" customFormat="1"/>
    <row r="1015223" customFormat="1"/>
    <row r="1015224" customFormat="1"/>
    <row r="1015225" customFormat="1"/>
    <row r="1015226" customFormat="1"/>
    <row r="1015227" customFormat="1"/>
    <row r="1015228" customFormat="1"/>
    <row r="1015229" customFormat="1"/>
    <row r="1015230" customFormat="1"/>
    <row r="1015231" customFormat="1"/>
    <row r="1015232" customFormat="1"/>
    <row r="1015233" customFormat="1"/>
    <row r="1015234" customFormat="1"/>
    <row r="1015235" customFormat="1"/>
    <row r="1015236" customFormat="1"/>
    <row r="1015237" customFormat="1"/>
    <row r="1015238" customFormat="1"/>
    <row r="1015239" customFormat="1"/>
    <row r="1015240" customFormat="1"/>
    <row r="1015241" customFormat="1"/>
    <row r="1015242" customFormat="1"/>
    <row r="1015243" customFormat="1"/>
    <row r="1015244" customFormat="1"/>
    <row r="1015245" customFormat="1"/>
    <row r="1015246" customFormat="1"/>
    <row r="1015247" customFormat="1"/>
    <row r="1015248" customFormat="1"/>
    <row r="1015249" customFormat="1"/>
    <row r="1015250" customFormat="1"/>
    <row r="1015251" customFormat="1"/>
    <row r="1015252" customFormat="1"/>
    <row r="1015253" customFormat="1"/>
    <row r="1015254" customFormat="1"/>
    <row r="1015255" customFormat="1"/>
    <row r="1015256" customFormat="1"/>
    <row r="1015257" customFormat="1"/>
    <row r="1015258" customFormat="1"/>
    <row r="1015259" customFormat="1"/>
    <row r="1015260" customFormat="1"/>
    <row r="1015261" customFormat="1"/>
    <row r="1015262" customFormat="1"/>
    <row r="1015263" customFormat="1"/>
    <row r="1015264" customFormat="1"/>
    <row r="1015265" customFormat="1"/>
    <row r="1015266" customFormat="1"/>
    <row r="1015267" customFormat="1"/>
    <row r="1015268" customFormat="1"/>
    <row r="1015269" customFormat="1"/>
    <row r="1015270" customFormat="1"/>
    <row r="1015271" customFormat="1"/>
    <row r="1015272" customFormat="1"/>
    <row r="1015273" customFormat="1"/>
    <row r="1015274" customFormat="1"/>
    <row r="1015275" customFormat="1"/>
    <row r="1015276" customFormat="1"/>
    <row r="1015277" customFormat="1"/>
    <row r="1015278" customFormat="1"/>
    <row r="1015279" customFormat="1"/>
    <row r="1015280" customFormat="1"/>
    <row r="1015281" customFormat="1"/>
    <row r="1015282" customFormat="1"/>
    <row r="1015283" customFormat="1"/>
    <row r="1015284" customFormat="1"/>
    <row r="1015285" customFormat="1"/>
    <row r="1015286" customFormat="1"/>
    <row r="1015287" customFormat="1"/>
    <row r="1015288" customFormat="1"/>
    <row r="1015289" customFormat="1"/>
    <row r="1015290" customFormat="1"/>
    <row r="1015291" customFormat="1"/>
    <row r="1015292" customFormat="1"/>
    <row r="1015293" customFormat="1"/>
    <row r="1015294" customFormat="1"/>
    <row r="1015295" customFormat="1"/>
    <row r="1015296" customFormat="1"/>
    <row r="1015297" customFormat="1"/>
    <row r="1015298" customFormat="1"/>
    <row r="1015299" customFormat="1"/>
    <row r="1015300" customFormat="1"/>
    <row r="1015301" customFormat="1"/>
    <row r="1015302" customFormat="1"/>
    <row r="1015303" customFormat="1"/>
    <row r="1015304" customFormat="1"/>
    <row r="1015305" customFormat="1"/>
    <row r="1015306" customFormat="1"/>
    <row r="1015307" customFormat="1"/>
    <row r="1015308" customFormat="1"/>
    <row r="1015309" customFormat="1"/>
    <row r="1015310" customFormat="1"/>
    <row r="1015311" customFormat="1"/>
    <row r="1015312" customFormat="1"/>
    <row r="1015313" customFormat="1"/>
    <row r="1015314" customFormat="1"/>
    <row r="1015315" customFormat="1"/>
    <row r="1015316" customFormat="1"/>
    <row r="1015317" customFormat="1"/>
    <row r="1015318" customFormat="1"/>
    <row r="1015319" customFormat="1"/>
    <row r="1015320" customFormat="1"/>
    <row r="1015321" customFormat="1"/>
    <row r="1015322" customFormat="1"/>
    <row r="1015323" customFormat="1"/>
    <row r="1015324" customFormat="1"/>
    <row r="1015325" customFormat="1"/>
    <row r="1015326" customFormat="1"/>
    <row r="1015327" customFormat="1"/>
    <row r="1015328" customFormat="1"/>
    <row r="1015329" customFormat="1"/>
    <row r="1015330" customFormat="1"/>
    <row r="1015331" customFormat="1"/>
    <row r="1015332" customFormat="1"/>
    <row r="1015333" customFormat="1"/>
    <row r="1015334" customFormat="1"/>
    <row r="1015335" customFormat="1"/>
    <row r="1015336" customFormat="1"/>
    <row r="1015337" customFormat="1"/>
    <row r="1015338" customFormat="1"/>
    <row r="1015339" customFormat="1"/>
    <row r="1015340" customFormat="1"/>
    <row r="1015341" customFormat="1"/>
    <row r="1015342" customFormat="1"/>
    <row r="1015343" customFormat="1"/>
    <row r="1015344" customFormat="1"/>
    <row r="1015345" customFormat="1"/>
    <row r="1015346" customFormat="1"/>
    <row r="1015347" customFormat="1"/>
    <row r="1015348" customFormat="1"/>
    <row r="1015349" customFormat="1"/>
    <row r="1015350" customFormat="1"/>
    <row r="1015351" customFormat="1"/>
    <row r="1015352" customFormat="1"/>
    <row r="1015353" customFormat="1"/>
    <row r="1015354" customFormat="1"/>
    <row r="1015355" customFormat="1"/>
    <row r="1015356" customFormat="1"/>
    <row r="1015357" customFormat="1"/>
    <row r="1015358" customFormat="1"/>
    <row r="1015359" customFormat="1"/>
    <row r="1015360" customFormat="1"/>
    <row r="1015361" customFormat="1"/>
    <row r="1015362" customFormat="1"/>
    <row r="1015363" customFormat="1"/>
    <row r="1015364" customFormat="1"/>
    <row r="1015365" customFormat="1"/>
    <row r="1015366" customFormat="1"/>
    <row r="1015367" customFormat="1"/>
    <row r="1015368" customFormat="1"/>
    <row r="1015369" customFormat="1"/>
    <row r="1015370" customFormat="1"/>
    <row r="1015371" customFormat="1"/>
    <row r="1015372" customFormat="1"/>
    <row r="1015373" customFormat="1"/>
    <row r="1015374" customFormat="1"/>
    <row r="1015375" customFormat="1"/>
    <row r="1015376" customFormat="1"/>
    <row r="1015377" customFormat="1"/>
    <row r="1015378" customFormat="1"/>
    <row r="1015379" customFormat="1"/>
    <row r="1015380" customFormat="1"/>
    <row r="1015381" customFormat="1"/>
    <row r="1015382" customFormat="1"/>
    <row r="1015383" customFormat="1"/>
    <row r="1015384" customFormat="1"/>
    <row r="1015385" customFormat="1"/>
    <row r="1015386" customFormat="1"/>
    <row r="1015387" customFormat="1"/>
    <row r="1015388" customFormat="1"/>
    <row r="1015389" customFormat="1"/>
    <row r="1015390" customFormat="1"/>
    <row r="1015391" customFormat="1"/>
    <row r="1015392" customFormat="1"/>
    <row r="1015393" customFormat="1"/>
    <row r="1015394" customFormat="1"/>
    <row r="1015395" customFormat="1"/>
    <row r="1015396" customFormat="1"/>
    <row r="1015397" customFormat="1"/>
    <row r="1015398" customFormat="1"/>
    <row r="1015399" customFormat="1"/>
    <row r="1015400" customFormat="1"/>
    <row r="1015401" customFormat="1"/>
    <row r="1015402" customFormat="1"/>
    <row r="1015403" customFormat="1"/>
    <row r="1015404" customFormat="1"/>
    <row r="1015405" customFormat="1"/>
    <row r="1015406" customFormat="1"/>
    <row r="1015407" customFormat="1"/>
    <row r="1015408" customFormat="1"/>
    <row r="1015409" customFormat="1"/>
    <row r="1015410" customFormat="1"/>
    <row r="1015411" customFormat="1"/>
    <row r="1015412" customFormat="1"/>
    <row r="1015413" customFormat="1"/>
    <row r="1015414" customFormat="1"/>
    <row r="1015415" customFormat="1"/>
    <row r="1015416" customFormat="1"/>
    <row r="1015417" customFormat="1"/>
    <row r="1015418" customFormat="1"/>
    <row r="1015419" customFormat="1"/>
    <row r="1015420" customFormat="1"/>
    <row r="1015421" customFormat="1"/>
    <row r="1015422" customFormat="1"/>
    <row r="1015423" customFormat="1"/>
    <row r="1015424" customFormat="1"/>
    <row r="1015425" customFormat="1"/>
    <row r="1015426" customFormat="1"/>
    <row r="1015427" customFormat="1"/>
    <row r="1015428" customFormat="1"/>
    <row r="1015429" customFormat="1"/>
    <row r="1015430" customFormat="1"/>
    <row r="1015431" customFormat="1"/>
    <row r="1015432" customFormat="1"/>
    <row r="1015433" customFormat="1"/>
    <row r="1015434" customFormat="1"/>
    <row r="1015435" customFormat="1"/>
    <row r="1015436" customFormat="1"/>
    <row r="1015437" customFormat="1"/>
    <row r="1015438" customFormat="1"/>
    <row r="1015439" customFormat="1"/>
    <row r="1015440" customFormat="1"/>
    <row r="1015441" customFormat="1"/>
    <row r="1015442" customFormat="1"/>
    <row r="1015443" customFormat="1"/>
    <row r="1015444" customFormat="1"/>
    <row r="1015445" customFormat="1"/>
    <row r="1015446" customFormat="1"/>
    <row r="1015447" customFormat="1"/>
    <row r="1015448" customFormat="1"/>
    <row r="1015449" customFormat="1"/>
    <row r="1015450" customFormat="1"/>
    <row r="1015451" customFormat="1"/>
    <row r="1015452" customFormat="1"/>
    <row r="1015453" customFormat="1"/>
    <row r="1015454" customFormat="1"/>
    <row r="1015455" customFormat="1"/>
    <row r="1015456" customFormat="1"/>
    <row r="1015457" customFormat="1"/>
    <row r="1015458" customFormat="1"/>
    <row r="1015459" customFormat="1"/>
    <row r="1015460" customFormat="1"/>
    <row r="1015461" customFormat="1"/>
    <row r="1015462" customFormat="1"/>
    <row r="1015463" customFormat="1"/>
    <row r="1015464" customFormat="1"/>
    <row r="1015465" customFormat="1"/>
    <row r="1015466" customFormat="1"/>
    <row r="1015467" customFormat="1"/>
    <row r="1015468" customFormat="1"/>
    <row r="1015469" customFormat="1"/>
    <row r="1015470" customFormat="1"/>
    <row r="1015471" customFormat="1"/>
    <row r="1015472" customFormat="1"/>
    <row r="1015473" customFormat="1"/>
    <row r="1015474" customFormat="1"/>
    <row r="1015475" customFormat="1"/>
    <row r="1015476" customFormat="1"/>
    <row r="1015477" customFormat="1"/>
    <row r="1015478" customFormat="1"/>
    <row r="1015479" customFormat="1"/>
    <row r="1015480" customFormat="1"/>
    <row r="1015481" customFormat="1"/>
    <row r="1015482" customFormat="1"/>
    <row r="1015483" customFormat="1"/>
    <row r="1015484" customFormat="1"/>
    <row r="1015485" customFormat="1"/>
    <row r="1015486" customFormat="1"/>
    <row r="1015487" customFormat="1"/>
    <row r="1015488" customFormat="1"/>
    <row r="1015489" customFormat="1"/>
    <row r="1015490" customFormat="1"/>
    <row r="1015491" customFormat="1"/>
    <row r="1015492" customFormat="1"/>
    <row r="1015493" customFormat="1"/>
    <row r="1015494" customFormat="1"/>
    <row r="1015495" customFormat="1"/>
    <row r="1015496" customFormat="1"/>
    <row r="1015497" customFormat="1"/>
    <row r="1015498" customFormat="1"/>
    <row r="1015499" customFormat="1"/>
    <row r="1015500" customFormat="1"/>
    <row r="1015501" customFormat="1"/>
    <row r="1015502" customFormat="1"/>
    <row r="1015503" customFormat="1"/>
    <row r="1015504" customFormat="1"/>
    <row r="1015505" customFormat="1"/>
    <row r="1015506" customFormat="1"/>
    <row r="1015507" customFormat="1"/>
    <row r="1015508" customFormat="1"/>
    <row r="1015509" customFormat="1"/>
    <row r="1015510" customFormat="1"/>
    <row r="1015511" customFormat="1"/>
    <row r="1015512" customFormat="1"/>
    <row r="1015513" customFormat="1"/>
    <row r="1015514" customFormat="1"/>
    <row r="1015515" customFormat="1"/>
    <row r="1015516" customFormat="1"/>
    <row r="1015517" customFormat="1"/>
    <row r="1015518" customFormat="1"/>
    <row r="1015519" customFormat="1"/>
    <row r="1015520" customFormat="1"/>
    <row r="1015521" customFormat="1"/>
    <row r="1015522" customFormat="1"/>
    <row r="1015523" customFormat="1"/>
    <row r="1015524" customFormat="1"/>
    <row r="1015525" customFormat="1"/>
    <row r="1015526" customFormat="1"/>
    <row r="1015527" customFormat="1"/>
    <row r="1015528" customFormat="1"/>
    <row r="1015529" customFormat="1"/>
    <row r="1015530" customFormat="1"/>
    <row r="1015531" customFormat="1"/>
    <row r="1015532" customFormat="1"/>
    <row r="1015533" customFormat="1"/>
    <row r="1015534" customFormat="1"/>
    <row r="1015535" customFormat="1"/>
    <row r="1015536" customFormat="1"/>
    <row r="1015537" customFormat="1"/>
    <row r="1015538" customFormat="1"/>
    <row r="1015539" customFormat="1"/>
    <row r="1015540" customFormat="1"/>
    <row r="1015541" customFormat="1"/>
    <row r="1015542" customFormat="1"/>
    <row r="1015543" customFormat="1"/>
    <row r="1015544" customFormat="1"/>
    <row r="1015545" customFormat="1"/>
    <row r="1015546" customFormat="1"/>
    <row r="1015547" customFormat="1"/>
    <row r="1015548" customFormat="1"/>
    <row r="1015549" customFormat="1"/>
    <row r="1015550" customFormat="1"/>
    <row r="1015551" customFormat="1"/>
    <row r="1015552" customFormat="1"/>
    <row r="1015553" customFormat="1"/>
    <row r="1015554" customFormat="1"/>
    <row r="1015555" customFormat="1"/>
    <row r="1015556" customFormat="1"/>
    <row r="1015557" customFormat="1"/>
    <row r="1015558" customFormat="1"/>
    <row r="1015559" customFormat="1"/>
    <row r="1015560" customFormat="1"/>
    <row r="1015561" customFormat="1"/>
    <row r="1015562" customFormat="1"/>
    <row r="1015563" customFormat="1"/>
    <row r="1015564" customFormat="1"/>
    <row r="1015565" customFormat="1"/>
    <row r="1015566" customFormat="1"/>
    <row r="1015567" customFormat="1"/>
    <row r="1015568" customFormat="1"/>
    <row r="1015569" customFormat="1"/>
    <row r="1015570" customFormat="1"/>
    <row r="1015571" customFormat="1"/>
    <row r="1015572" customFormat="1"/>
    <row r="1015573" customFormat="1"/>
    <row r="1015574" customFormat="1"/>
    <row r="1015575" customFormat="1"/>
    <row r="1015576" customFormat="1"/>
    <row r="1015577" customFormat="1"/>
    <row r="1015578" customFormat="1"/>
    <row r="1015579" customFormat="1"/>
    <row r="1015580" customFormat="1"/>
    <row r="1015581" customFormat="1"/>
    <row r="1015582" customFormat="1"/>
    <row r="1015583" customFormat="1"/>
    <row r="1015584" customFormat="1"/>
    <row r="1015585" customFormat="1"/>
    <row r="1015586" customFormat="1"/>
    <row r="1015587" customFormat="1"/>
    <row r="1015588" customFormat="1"/>
    <row r="1015589" customFormat="1"/>
    <row r="1015590" customFormat="1"/>
    <row r="1015591" customFormat="1"/>
    <row r="1015592" customFormat="1"/>
    <row r="1015593" customFormat="1"/>
    <row r="1015594" customFormat="1"/>
    <row r="1015595" customFormat="1"/>
    <row r="1015596" customFormat="1"/>
    <row r="1015597" customFormat="1"/>
    <row r="1015598" customFormat="1"/>
    <row r="1015599" customFormat="1"/>
    <row r="1015600" customFormat="1"/>
    <row r="1015601" customFormat="1"/>
    <row r="1015602" customFormat="1"/>
    <row r="1015603" customFormat="1"/>
    <row r="1015604" customFormat="1"/>
    <row r="1015605" customFormat="1"/>
    <row r="1015606" customFormat="1"/>
    <row r="1015607" customFormat="1"/>
    <row r="1015608" customFormat="1"/>
    <row r="1015609" customFormat="1"/>
    <row r="1015610" customFormat="1"/>
    <row r="1015611" customFormat="1"/>
    <row r="1015612" customFormat="1"/>
    <row r="1015613" customFormat="1"/>
    <row r="1015614" customFormat="1"/>
    <row r="1015615" customFormat="1"/>
    <row r="1015616" customFormat="1"/>
    <row r="1015617" customFormat="1"/>
    <row r="1015618" customFormat="1"/>
    <row r="1015619" customFormat="1"/>
    <row r="1015620" customFormat="1"/>
    <row r="1015621" customFormat="1"/>
    <row r="1015622" customFormat="1"/>
    <row r="1015623" customFormat="1"/>
    <row r="1015624" customFormat="1"/>
    <row r="1015625" customFormat="1"/>
    <row r="1015626" customFormat="1"/>
    <row r="1015627" customFormat="1"/>
    <row r="1015628" customFormat="1"/>
    <row r="1015629" customFormat="1"/>
    <row r="1015630" customFormat="1"/>
    <row r="1015631" customFormat="1"/>
    <row r="1015632" customFormat="1"/>
    <row r="1015633" customFormat="1"/>
    <row r="1015634" customFormat="1"/>
    <row r="1015635" customFormat="1"/>
    <row r="1015636" customFormat="1"/>
    <row r="1015637" customFormat="1"/>
    <row r="1015638" customFormat="1"/>
    <row r="1015639" customFormat="1"/>
    <row r="1015640" customFormat="1"/>
    <row r="1015641" customFormat="1"/>
    <row r="1015642" customFormat="1"/>
    <row r="1015643" customFormat="1"/>
    <row r="1015644" customFormat="1"/>
    <row r="1015645" customFormat="1"/>
    <row r="1015646" customFormat="1"/>
    <row r="1015647" customFormat="1"/>
    <row r="1015648" customFormat="1"/>
    <row r="1015649" customFormat="1"/>
    <row r="1015650" customFormat="1"/>
    <row r="1015651" customFormat="1"/>
    <row r="1015652" customFormat="1"/>
    <row r="1015653" customFormat="1"/>
    <row r="1015654" customFormat="1"/>
    <row r="1015655" customFormat="1"/>
    <row r="1015656" customFormat="1"/>
    <row r="1015657" customFormat="1"/>
    <row r="1015658" customFormat="1"/>
    <row r="1015659" customFormat="1"/>
    <row r="1015660" customFormat="1"/>
    <row r="1015661" customFormat="1"/>
    <row r="1015662" customFormat="1"/>
    <row r="1015663" customFormat="1"/>
    <row r="1015664" customFormat="1"/>
    <row r="1015665" customFormat="1"/>
    <row r="1015666" customFormat="1"/>
    <row r="1015667" customFormat="1"/>
    <row r="1015668" customFormat="1"/>
    <row r="1015669" customFormat="1"/>
    <row r="1015670" customFormat="1"/>
    <row r="1015671" customFormat="1"/>
    <row r="1015672" customFormat="1"/>
    <row r="1015673" customFormat="1"/>
    <row r="1015674" customFormat="1"/>
    <row r="1015675" customFormat="1"/>
    <row r="1015676" customFormat="1"/>
    <row r="1015677" customFormat="1"/>
    <row r="1015678" customFormat="1"/>
    <row r="1015679" customFormat="1"/>
    <row r="1015680" customFormat="1"/>
    <row r="1015681" customFormat="1"/>
    <row r="1015682" customFormat="1"/>
    <row r="1015683" customFormat="1"/>
    <row r="1015684" customFormat="1"/>
    <row r="1015685" customFormat="1"/>
    <row r="1015686" customFormat="1"/>
    <row r="1015687" customFormat="1"/>
    <row r="1015688" customFormat="1"/>
    <row r="1015689" customFormat="1"/>
    <row r="1015690" customFormat="1"/>
    <row r="1015691" customFormat="1"/>
    <row r="1015692" customFormat="1"/>
    <row r="1015693" customFormat="1"/>
    <row r="1015694" customFormat="1"/>
    <row r="1015695" customFormat="1"/>
    <row r="1015696" customFormat="1"/>
    <row r="1015697" customFormat="1"/>
    <row r="1015698" customFormat="1"/>
    <row r="1015699" customFormat="1"/>
    <row r="1015700" customFormat="1"/>
    <row r="1015701" customFormat="1"/>
    <row r="1015702" customFormat="1"/>
    <row r="1015703" customFormat="1"/>
    <row r="1015704" customFormat="1"/>
    <row r="1015705" customFormat="1"/>
    <row r="1015706" customFormat="1"/>
    <row r="1015707" customFormat="1"/>
    <row r="1015708" customFormat="1"/>
    <row r="1015709" customFormat="1"/>
    <row r="1015710" customFormat="1"/>
    <row r="1015711" customFormat="1"/>
    <row r="1015712" customFormat="1"/>
    <row r="1015713" customFormat="1"/>
    <row r="1015714" customFormat="1"/>
    <row r="1015715" customFormat="1"/>
    <row r="1015716" customFormat="1"/>
    <row r="1015717" customFormat="1"/>
    <row r="1015718" customFormat="1"/>
    <row r="1015719" customFormat="1"/>
    <row r="1015720" customFormat="1"/>
    <row r="1015721" customFormat="1"/>
    <row r="1015722" customFormat="1"/>
    <row r="1015723" customFormat="1"/>
    <row r="1015724" customFormat="1"/>
    <row r="1015725" customFormat="1"/>
    <row r="1015726" customFormat="1"/>
    <row r="1015727" customFormat="1"/>
    <row r="1015728" customFormat="1"/>
    <row r="1015729" customFormat="1"/>
    <row r="1015730" customFormat="1"/>
    <row r="1015731" customFormat="1"/>
    <row r="1015732" customFormat="1"/>
    <row r="1015733" customFormat="1"/>
    <row r="1015734" customFormat="1"/>
    <row r="1015735" customFormat="1"/>
    <row r="1015736" customFormat="1"/>
    <row r="1015737" customFormat="1"/>
    <row r="1015738" customFormat="1"/>
    <row r="1015739" customFormat="1"/>
    <row r="1015740" customFormat="1"/>
    <row r="1015741" customFormat="1"/>
    <row r="1015742" customFormat="1"/>
    <row r="1015743" customFormat="1"/>
    <row r="1015744" customFormat="1"/>
    <row r="1015745" customFormat="1"/>
    <row r="1015746" customFormat="1"/>
    <row r="1015747" customFormat="1"/>
    <row r="1015748" customFormat="1"/>
    <row r="1015749" customFormat="1"/>
    <row r="1015750" customFormat="1"/>
    <row r="1015751" customFormat="1"/>
    <row r="1015752" customFormat="1"/>
    <row r="1015753" customFormat="1"/>
    <row r="1015754" customFormat="1"/>
    <row r="1015755" customFormat="1"/>
    <row r="1015756" customFormat="1"/>
    <row r="1015757" customFormat="1"/>
    <row r="1015758" customFormat="1"/>
    <row r="1015759" customFormat="1"/>
    <row r="1015760" customFormat="1"/>
    <row r="1015761" customFormat="1"/>
    <row r="1015762" customFormat="1"/>
    <row r="1015763" customFormat="1"/>
    <row r="1015764" customFormat="1"/>
    <row r="1015765" customFormat="1"/>
    <row r="1015766" customFormat="1"/>
    <row r="1015767" customFormat="1"/>
    <row r="1015768" customFormat="1"/>
    <row r="1015769" customFormat="1"/>
    <row r="1015770" customFormat="1"/>
    <row r="1015771" customFormat="1"/>
    <row r="1015772" customFormat="1"/>
    <row r="1015773" customFormat="1"/>
    <row r="1015774" customFormat="1"/>
    <row r="1015775" customFormat="1"/>
    <row r="1015776" customFormat="1"/>
    <row r="1015777" customFormat="1"/>
    <row r="1015778" customFormat="1"/>
    <row r="1015779" customFormat="1"/>
    <row r="1015780" customFormat="1"/>
    <row r="1015781" customFormat="1"/>
    <row r="1015782" customFormat="1"/>
    <row r="1015783" customFormat="1"/>
    <row r="1015784" customFormat="1"/>
    <row r="1015785" customFormat="1"/>
    <row r="1015786" customFormat="1"/>
    <row r="1015787" customFormat="1"/>
    <row r="1015788" customFormat="1"/>
    <row r="1015789" customFormat="1"/>
    <row r="1015790" customFormat="1"/>
    <row r="1015791" customFormat="1"/>
    <row r="1015792" customFormat="1"/>
    <row r="1015793" customFormat="1"/>
    <row r="1015794" customFormat="1"/>
    <row r="1015795" customFormat="1"/>
    <row r="1015796" customFormat="1"/>
    <row r="1015797" customFormat="1"/>
    <row r="1015798" customFormat="1"/>
    <row r="1015799" customFormat="1"/>
    <row r="1015800" customFormat="1"/>
    <row r="1015801" customFormat="1"/>
    <row r="1015802" customFormat="1"/>
    <row r="1015803" customFormat="1"/>
    <row r="1015804" customFormat="1"/>
    <row r="1015805" customFormat="1"/>
    <row r="1015806" customFormat="1"/>
    <row r="1015807" customFormat="1"/>
    <row r="1015808" customFormat="1"/>
    <row r="1015809" customFormat="1"/>
    <row r="1015810" customFormat="1"/>
    <row r="1015811" customFormat="1"/>
    <row r="1015812" customFormat="1"/>
    <row r="1015813" customFormat="1"/>
    <row r="1015814" customFormat="1"/>
    <row r="1015815" customFormat="1"/>
    <row r="1015816" customFormat="1"/>
    <row r="1015817" customFormat="1"/>
    <row r="1015818" customFormat="1"/>
    <row r="1015819" customFormat="1"/>
    <row r="1015820" customFormat="1"/>
    <row r="1015821" customFormat="1"/>
    <row r="1015822" customFormat="1"/>
    <row r="1015823" customFormat="1"/>
    <row r="1015824" customFormat="1"/>
    <row r="1015825" customFormat="1"/>
    <row r="1015826" customFormat="1"/>
    <row r="1015827" customFormat="1"/>
    <row r="1015828" customFormat="1"/>
    <row r="1015829" customFormat="1"/>
    <row r="1015830" customFormat="1"/>
    <row r="1015831" customFormat="1"/>
    <row r="1015832" customFormat="1"/>
    <row r="1015833" customFormat="1"/>
    <row r="1015834" customFormat="1"/>
    <row r="1015835" customFormat="1"/>
    <row r="1015836" customFormat="1"/>
    <row r="1015837" customFormat="1"/>
    <row r="1015838" customFormat="1"/>
    <row r="1015839" customFormat="1"/>
    <row r="1015840" customFormat="1"/>
    <row r="1015841" customFormat="1"/>
    <row r="1015842" customFormat="1"/>
    <row r="1015843" customFormat="1"/>
    <row r="1015844" customFormat="1"/>
    <row r="1015845" customFormat="1"/>
    <row r="1015846" customFormat="1"/>
    <row r="1015847" customFormat="1"/>
    <row r="1015848" customFormat="1"/>
    <row r="1015849" customFormat="1"/>
    <row r="1015850" customFormat="1"/>
    <row r="1015851" customFormat="1"/>
    <row r="1015852" customFormat="1"/>
    <row r="1015853" customFormat="1"/>
    <row r="1015854" customFormat="1"/>
    <row r="1015855" customFormat="1"/>
    <row r="1015856" customFormat="1"/>
    <row r="1015857" customFormat="1"/>
    <row r="1015858" customFormat="1"/>
    <row r="1015859" customFormat="1"/>
    <row r="1015860" customFormat="1"/>
    <row r="1015861" customFormat="1"/>
    <row r="1015862" customFormat="1"/>
    <row r="1015863" customFormat="1"/>
    <row r="1015864" customFormat="1"/>
    <row r="1015865" customFormat="1"/>
    <row r="1015866" customFormat="1"/>
    <row r="1015867" customFormat="1"/>
    <row r="1015868" customFormat="1"/>
    <row r="1015869" customFormat="1"/>
    <row r="1015870" customFormat="1"/>
    <row r="1015871" customFormat="1"/>
    <row r="1015872" customFormat="1"/>
    <row r="1015873" customFormat="1"/>
    <row r="1015874" customFormat="1"/>
    <row r="1015875" customFormat="1"/>
    <row r="1015876" customFormat="1"/>
    <row r="1015877" customFormat="1"/>
    <row r="1015878" customFormat="1"/>
    <row r="1015879" customFormat="1"/>
    <row r="1015880" customFormat="1"/>
    <row r="1015881" customFormat="1"/>
    <row r="1015882" customFormat="1"/>
    <row r="1015883" customFormat="1"/>
    <row r="1015884" customFormat="1"/>
    <row r="1015885" customFormat="1"/>
    <row r="1015886" customFormat="1"/>
    <row r="1015887" customFormat="1"/>
    <row r="1015888" customFormat="1"/>
    <row r="1015889" customFormat="1"/>
    <row r="1015890" customFormat="1"/>
    <row r="1015891" customFormat="1"/>
    <row r="1015892" customFormat="1"/>
    <row r="1015893" customFormat="1"/>
    <row r="1015894" customFormat="1"/>
    <row r="1015895" customFormat="1"/>
    <row r="1015896" customFormat="1"/>
    <row r="1015897" customFormat="1"/>
    <row r="1015898" customFormat="1"/>
    <row r="1015899" customFormat="1"/>
    <row r="1015900" customFormat="1"/>
    <row r="1015901" customFormat="1"/>
    <row r="1015902" customFormat="1"/>
    <row r="1015903" customFormat="1"/>
    <row r="1015904" customFormat="1"/>
    <row r="1015905" customFormat="1"/>
    <row r="1015906" customFormat="1"/>
    <row r="1015907" customFormat="1"/>
    <row r="1015908" customFormat="1"/>
    <row r="1015909" customFormat="1"/>
    <row r="1015910" customFormat="1"/>
    <row r="1015911" customFormat="1"/>
    <row r="1015912" customFormat="1"/>
    <row r="1015913" customFormat="1"/>
    <row r="1015914" customFormat="1"/>
    <row r="1015915" customFormat="1"/>
    <row r="1015916" customFormat="1"/>
    <row r="1015917" customFormat="1"/>
    <row r="1015918" customFormat="1"/>
    <row r="1015919" customFormat="1"/>
    <row r="1015920" customFormat="1"/>
    <row r="1015921" customFormat="1"/>
    <row r="1015922" customFormat="1"/>
    <row r="1015923" customFormat="1"/>
    <row r="1015924" customFormat="1"/>
    <row r="1015925" customFormat="1"/>
    <row r="1015926" customFormat="1"/>
    <row r="1015927" customFormat="1"/>
    <row r="1015928" customFormat="1"/>
    <row r="1015929" customFormat="1"/>
    <row r="1015930" customFormat="1"/>
    <row r="1015931" customFormat="1"/>
    <row r="1015932" customFormat="1"/>
    <row r="1015933" customFormat="1"/>
    <row r="1015934" customFormat="1"/>
    <row r="1015935" customFormat="1"/>
    <row r="1015936" customFormat="1"/>
    <row r="1015937" customFormat="1"/>
    <row r="1015938" customFormat="1"/>
    <row r="1015939" customFormat="1"/>
    <row r="1015940" customFormat="1"/>
    <row r="1015941" customFormat="1"/>
    <row r="1015942" customFormat="1"/>
    <row r="1015943" customFormat="1"/>
    <row r="1015944" customFormat="1"/>
    <row r="1015945" customFormat="1"/>
    <row r="1015946" customFormat="1"/>
    <row r="1015947" customFormat="1"/>
    <row r="1015948" customFormat="1"/>
    <row r="1015949" customFormat="1"/>
    <row r="1015950" customFormat="1"/>
    <row r="1015951" customFormat="1"/>
    <row r="1015952" customFormat="1"/>
    <row r="1015953" customFormat="1"/>
    <row r="1015954" customFormat="1"/>
    <row r="1015955" customFormat="1"/>
    <row r="1015956" customFormat="1"/>
    <row r="1015957" customFormat="1"/>
    <row r="1015958" customFormat="1"/>
    <row r="1015959" customFormat="1"/>
    <row r="1015960" customFormat="1"/>
    <row r="1015961" customFormat="1"/>
    <row r="1015962" customFormat="1"/>
    <row r="1015963" customFormat="1"/>
    <row r="1015964" customFormat="1"/>
    <row r="1015965" customFormat="1"/>
    <row r="1015966" customFormat="1"/>
    <row r="1015967" customFormat="1"/>
    <row r="1015968" customFormat="1"/>
    <row r="1015969" customFormat="1"/>
    <row r="1015970" customFormat="1"/>
    <row r="1015971" customFormat="1"/>
    <row r="1015972" customFormat="1"/>
    <row r="1015973" customFormat="1"/>
    <row r="1015974" customFormat="1"/>
    <row r="1015975" customFormat="1"/>
    <row r="1015976" customFormat="1"/>
    <row r="1015977" customFormat="1"/>
    <row r="1015978" customFormat="1"/>
    <row r="1015979" customFormat="1"/>
    <row r="1015980" customFormat="1"/>
    <row r="1015981" customFormat="1"/>
    <row r="1015982" customFormat="1"/>
    <row r="1015983" customFormat="1"/>
    <row r="1015984" customFormat="1"/>
    <row r="1015985" customFormat="1"/>
    <row r="1015986" customFormat="1"/>
    <row r="1015987" customFormat="1"/>
    <row r="1015988" customFormat="1"/>
    <row r="1015989" customFormat="1"/>
    <row r="1015990" customFormat="1"/>
    <row r="1015991" customFormat="1"/>
    <row r="1015992" customFormat="1"/>
    <row r="1015993" customFormat="1"/>
    <row r="1015994" customFormat="1"/>
    <row r="1015995" customFormat="1"/>
    <row r="1015996" customFormat="1"/>
    <row r="1015997" customFormat="1"/>
    <row r="1015998" customFormat="1"/>
    <row r="1015999" customFormat="1"/>
    <row r="1016000" customFormat="1"/>
    <row r="1016001" customFormat="1"/>
    <row r="1016002" customFormat="1"/>
    <row r="1016003" customFormat="1"/>
    <row r="1016004" customFormat="1"/>
    <row r="1016005" customFormat="1"/>
    <row r="1016006" customFormat="1"/>
    <row r="1016007" customFormat="1"/>
    <row r="1016008" customFormat="1"/>
    <row r="1016009" customFormat="1"/>
    <row r="1016010" customFormat="1"/>
    <row r="1016011" customFormat="1"/>
    <row r="1016012" customFormat="1"/>
    <row r="1016013" customFormat="1"/>
    <row r="1016014" customFormat="1"/>
    <row r="1016015" customFormat="1"/>
    <row r="1016016" customFormat="1"/>
    <row r="1016017" customFormat="1"/>
    <row r="1016018" customFormat="1"/>
    <row r="1016019" customFormat="1"/>
    <row r="1016020" customFormat="1"/>
    <row r="1016021" customFormat="1"/>
    <row r="1016022" customFormat="1"/>
    <row r="1016023" customFormat="1"/>
    <row r="1016024" customFormat="1"/>
    <row r="1016025" customFormat="1"/>
    <row r="1016026" customFormat="1"/>
    <row r="1016027" customFormat="1"/>
    <row r="1016028" customFormat="1"/>
    <row r="1016029" customFormat="1"/>
    <row r="1016030" customFormat="1"/>
    <row r="1016031" customFormat="1"/>
    <row r="1016032" customFormat="1"/>
    <row r="1016033" customFormat="1"/>
    <row r="1016034" customFormat="1"/>
    <row r="1016035" customFormat="1"/>
    <row r="1016036" customFormat="1"/>
    <row r="1016037" customFormat="1"/>
    <row r="1016038" customFormat="1"/>
    <row r="1016039" customFormat="1"/>
    <row r="1016040" customFormat="1"/>
    <row r="1016041" customFormat="1"/>
    <row r="1016042" customFormat="1"/>
    <row r="1016043" customFormat="1"/>
    <row r="1016044" customFormat="1"/>
    <row r="1016045" customFormat="1"/>
    <row r="1016046" customFormat="1"/>
    <row r="1016047" customFormat="1"/>
    <row r="1016048" customFormat="1"/>
    <row r="1016049" customFormat="1"/>
    <row r="1016050" customFormat="1"/>
    <row r="1016051" customFormat="1"/>
    <row r="1016052" customFormat="1"/>
    <row r="1016053" customFormat="1"/>
    <row r="1016054" customFormat="1"/>
    <row r="1016055" customFormat="1"/>
    <row r="1016056" customFormat="1"/>
    <row r="1016057" customFormat="1"/>
    <row r="1016058" customFormat="1"/>
    <row r="1016059" customFormat="1"/>
    <row r="1016060" customFormat="1"/>
    <row r="1016061" customFormat="1"/>
    <row r="1016062" customFormat="1"/>
    <row r="1016063" customFormat="1"/>
    <row r="1016064" customFormat="1"/>
    <row r="1016065" customFormat="1"/>
    <row r="1016066" customFormat="1"/>
    <row r="1016067" customFormat="1"/>
    <row r="1016068" customFormat="1"/>
    <row r="1016069" customFormat="1"/>
    <row r="1016070" customFormat="1"/>
    <row r="1016071" customFormat="1"/>
    <row r="1016072" customFormat="1"/>
    <row r="1016073" customFormat="1"/>
    <row r="1016074" customFormat="1"/>
    <row r="1016075" customFormat="1"/>
    <row r="1016076" customFormat="1"/>
    <row r="1016077" customFormat="1"/>
    <row r="1016078" customFormat="1"/>
    <row r="1016079" customFormat="1"/>
    <row r="1016080" customFormat="1"/>
    <row r="1016081" customFormat="1"/>
    <row r="1016082" customFormat="1"/>
    <row r="1016083" customFormat="1"/>
    <row r="1016084" customFormat="1"/>
    <row r="1016085" customFormat="1"/>
    <row r="1016086" customFormat="1"/>
    <row r="1016087" customFormat="1"/>
    <row r="1016088" customFormat="1"/>
    <row r="1016089" customFormat="1"/>
    <row r="1016090" customFormat="1"/>
    <row r="1016091" customFormat="1"/>
    <row r="1016092" customFormat="1"/>
    <row r="1016093" customFormat="1"/>
    <row r="1016094" customFormat="1"/>
    <row r="1016095" customFormat="1"/>
    <row r="1016096" customFormat="1"/>
    <row r="1016097" customFormat="1"/>
    <row r="1016098" customFormat="1"/>
    <row r="1016099" customFormat="1"/>
    <row r="1016100" customFormat="1"/>
    <row r="1016101" customFormat="1"/>
    <row r="1016102" customFormat="1"/>
    <row r="1016103" customFormat="1"/>
    <row r="1016104" customFormat="1"/>
    <row r="1016105" customFormat="1"/>
    <row r="1016106" customFormat="1"/>
    <row r="1016107" customFormat="1"/>
    <row r="1016108" customFormat="1"/>
    <row r="1016109" customFormat="1"/>
    <row r="1016110" customFormat="1"/>
    <row r="1016111" customFormat="1"/>
    <row r="1016112" customFormat="1"/>
    <row r="1016113" customFormat="1"/>
    <row r="1016114" customFormat="1"/>
    <row r="1016115" customFormat="1"/>
    <row r="1016116" customFormat="1"/>
    <row r="1016117" customFormat="1"/>
    <row r="1016118" customFormat="1"/>
    <row r="1016119" customFormat="1"/>
    <row r="1016120" customFormat="1"/>
    <row r="1016121" customFormat="1"/>
    <row r="1016122" customFormat="1"/>
    <row r="1016123" customFormat="1"/>
    <row r="1016124" customFormat="1"/>
    <row r="1016125" customFormat="1"/>
    <row r="1016126" customFormat="1"/>
    <row r="1016127" customFormat="1"/>
    <row r="1016128" customFormat="1"/>
    <row r="1016129" customFormat="1"/>
    <row r="1016130" customFormat="1"/>
    <row r="1016131" customFormat="1"/>
    <row r="1016132" customFormat="1"/>
    <row r="1016133" customFormat="1"/>
    <row r="1016134" customFormat="1"/>
    <row r="1016135" customFormat="1"/>
    <row r="1016136" customFormat="1"/>
    <row r="1016137" customFormat="1"/>
    <row r="1016138" customFormat="1"/>
    <row r="1016139" customFormat="1"/>
    <row r="1016140" customFormat="1"/>
    <row r="1016141" customFormat="1"/>
    <row r="1016142" customFormat="1"/>
    <row r="1016143" customFormat="1"/>
    <row r="1016144" customFormat="1"/>
    <row r="1016145" customFormat="1"/>
    <row r="1016146" customFormat="1"/>
    <row r="1016147" customFormat="1"/>
    <row r="1016148" customFormat="1"/>
    <row r="1016149" customFormat="1"/>
    <row r="1016150" customFormat="1"/>
    <row r="1016151" customFormat="1"/>
    <row r="1016152" customFormat="1"/>
    <row r="1016153" customFormat="1"/>
    <row r="1016154" customFormat="1"/>
    <row r="1016155" customFormat="1"/>
    <row r="1016156" customFormat="1"/>
    <row r="1016157" customFormat="1"/>
    <row r="1016158" customFormat="1"/>
    <row r="1016159" customFormat="1"/>
    <row r="1016160" customFormat="1"/>
    <row r="1016161" customFormat="1"/>
    <row r="1016162" customFormat="1"/>
    <row r="1016163" customFormat="1"/>
    <row r="1016164" customFormat="1"/>
    <row r="1016165" customFormat="1"/>
    <row r="1016166" customFormat="1"/>
    <row r="1016167" customFormat="1"/>
    <row r="1016168" customFormat="1"/>
    <row r="1016169" customFormat="1"/>
    <row r="1016170" customFormat="1"/>
    <row r="1016171" customFormat="1"/>
    <row r="1016172" customFormat="1"/>
    <row r="1016173" customFormat="1"/>
    <row r="1016174" customFormat="1"/>
    <row r="1016175" customFormat="1"/>
    <row r="1016176" customFormat="1"/>
    <row r="1016177" customFormat="1"/>
    <row r="1016178" customFormat="1"/>
    <row r="1016179" customFormat="1"/>
    <row r="1016180" customFormat="1"/>
    <row r="1016181" customFormat="1"/>
    <row r="1016182" customFormat="1"/>
    <row r="1016183" customFormat="1"/>
    <row r="1016184" customFormat="1"/>
    <row r="1016185" customFormat="1"/>
    <row r="1016186" customFormat="1"/>
    <row r="1016187" customFormat="1"/>
    <row r="1016188" customFormat="1"/>
    <row r="1016189" customFormat="1"/>
    <row r="1016190" customFormat="1"/>
    <row r="1016191" customFormat="1"/>
    <row r="1016192" customFormat="1"/>
    <row r="1016193" customFormat="1"/>
    <row r="1016194" customFormat="1"/>
    <row r="1016195" customFormat="1"/>
    <row r="1016196" customFormat="1"/>
    <row r="1016197" customFormat="1"/>
    <row r="1016198" customFormat="1"/>
    <row r="1016199" customFormat="1"/>
    <row r="1016200" customFormat="1"/>
    <row r="1016201" customFormat="1"/>
    <row r="1016202" customFormat="1"/>
    <row r="1016203" customFormat="1"/>
    <row r="1016204" customFormat="1"/>
    <row r="1016205" customFormat="1"/>
    <row r="1016206" customFormat="1"/>
    <row r="1016207" customFormat="1"/>
    <row r="1016208" customFormat="1"/>
    <row r="1016209" customFormat="1"/>
    <row r="1016210" customFormat="1"/>
    <row r="1016211" customFormat="1"/>
    <row r="1016212" customFormat="1"/>
    <row r="1016213" customFormat="1"/>
    <row r="1016214" customFormat="1"/>
    <row r="1016215" customFormat="1"/>
    <row r="1016216" customFormat="1"/>
    <row r="1016217" customFormat="1"/>
    <row r="1016218" customFormat="1"/>
    <row r="1016219" customFormat="1"/>
    <row r="1016220" customFormat="1"/>
    <row r="1016221" customFormat="1"/>
    <row r="1016222" customFormat="1"/>
    <row r="1016223" customFormat="1"/>
    <row r="1016224" customFormat="1"/>
    <row r="1016225" customFormat="1"/>
    <row r="1016226" customFormat="1"/>
    <row r="1016227" customFormat="1"/>
    <row r="1016228" customFormat="1"/>
    <row r="1016229" customFormat="1"/>
    <row r="1016230" customFormat="1"/>
    <row r="1016231" customFormat="1"/>
    <row r="1016232" customFormat="1"/>
    <row r="1016233" customFormat="1"/>
    <row r="1016234" customFormat="1"/>
    <row r="1016235" customFormat="1"/>
    <row r="1016236" customFormat="1"/>
    <row r="1016237" customFormat="1"/>
    <row r="1016238" customFormat="1"/>
    <row r="1016239" customFormat="1"/>
    <row r="1016240" customFormat="1"/>
    <row r="1016241" customFormat="1"/>
    <row r="1016242" customFormat="1"/>
    <row r="1016243" customFormat="1"/>
    <row r="1016244" customFormat="1"/>
    <row r="1016245" customFormat="1"/>
    <row r="1016246" customFormat="1"/>
    <row r="1016247" customFormat="1"/>
    <row r="1016248" customFormat="1"/>
    <row r="1016249" customFormat="1"/>
    <row r="1016250" customFormat="1"/>
    <row r="1016251" customFormat="1"/>
    <row r="1016252" customFormat="1"/>
    <row r="1016253" customFormat="1"/>
    <row r="1016254" customFormat="1"/>
    <row r="1016255" customFormat="1"/>
    <row r="1016256" customFormat="1"/>
    <row r="1016257" customFormat="1"/>
    <row r="1016258" customFormat="1"/>
    <row r="1016259" customFormat="1"/>
    <row r="1016260" customFormat="1"/>
    <row r="1016261" customFormat="1"/>
    <row r="1016262" customFormat="1"/>
    <row r="1016263" customFormat="1"/>
    <row r="1016264" customFormat="1"/>
    <row r="1016265" customFormat="1"/>
    <row r="1016266" customFormat="1"/>
    <row r="1016267" customFormat="1"/>
    <row r="1016268" customFormat="1"/>
    <row r="1016269" customFormat="1"/>
    <row r="1016270" customFormat="1"/>
    <row r="1016271" customFormat="1"/>
    <row r="1016272" customFormat="1"/>
    <row r="1016273" customFormat="1"/>
    <row r="1016274" customFormat="1"/>
    <row r="1016275" customFormat="1"/>
    <row r="1016276" customFormat="1"/>
    <row r="1016277" customFormat="1"/>
    <row r="1016278" customFormat="1"/>
    <row r="1016279" customFormat="1"/>
    <row r="1016280" customFormat="1"/>
    <row r="1016281" customFormat="1"/>
    <row r="1016282" customFormat="1"/>
    <row r="1016283" customFormat="1"/>
    <row r="1016284" customFormat="1"/>
    <row r="1016285" customFormat="1"/>
    <row r="1016286" customFormat="1"/>
    <row r="1016287" customFormat="1"/>
    <row r="1016288" customFormat="1"/>
    <row r="1016289" customFormat="1"/>
    <row r="1016290" customFormat="1"/>
    <row r="1016291" customFormat="1"/>
    <row r="1016292" customFormat="1"/>
    <row r="1016293" customFormat="1"/>
    <row r="1016294" customFormat="1"/>
    <row r="1016295" customFormat="1"/>
    <row r="1016296" customFormat="1"/>
    <row r="1016297" customFormat="1"/>
    <row r="1016298" customFormat="1"/>
    <row r="1016299" customFormat="1"/>
    <row r="1016300" customFormat="1"/>
    <row r="1016301" customFormat="1"/>
    <row r="1016302" customFormat="1"/>
    <row r="1016303" customFormat="1"/>
    <row r="1016304" customFormat="1"/>
    <row r="1016305" customFormat="1"/>
    <row r="1016306" customFormat="1"/>
    <row r="1016307" customFormat="1"/>
    <row r="1016308" customFormat="1"/>
    <row r="1016309" customFormat="1"/>
    <row r="1016310" customFormat="1"/>
    <row r="1016311" customFormat="1"/>
    <row r="1016312" customFormat="1"/>
    <row r="1016313" customFormat="1"/>
    <row r="1016314" customFormat="1"/>
    <row r="1016315" customFormat="1"/>
    <row r="1016316" customFormat="1"/>
    <row r="1016317" customFormat="1"/>
    <row r="1016318" customFormat="1"/>
    <row r="1016319" customFormat="1"/>
    <row r="1016320" customFormat="1"/>
    <row r="1016321" customFormat="1"/>
    <row r="1016322" customFormat="1"/>
    <row r="1016323" customFormat="1"/>
    <row r="1016324" customFormat="1"/>
    <row r="1016325" customFormat="1"/>
    <row r="1016326" customFormat="1"/>
    <row r="1016327" customFormat="1"/>
    <row r="1016328" customFormat="1"/>
    <row r="1016329" customFormat="1"/>
    <row r="1016330" customFormat="1"/>
    <row r="1016331" customFormat="1"/>
    <row r="1016332" customFormat="1"/>
    <row r="1016333" customFormat="1"/>
    <row r="1016334" customFormat="1"/>
    <row r="1016335" customFormat="1"/>
    <row r="1016336" customFormat="1"/>
    <row r="1016337" customFormat="1"/>
    <row r="1016338" customFormat="1"/>
    <row r="1016339" customFormat="1"/>
    <row r="1016340" customFormat="1"/>
    <row r="1016341" customFormat="1"/>
    <row r="1016342" customFormat="1"/>
    <row r="1016343" customFormat="1"/>
    <row r="1016344" customFormat="1"/>
    <row r="1016345" customFormat="1"/>
    <row r="1016346" customFormat="1"/>
    <row r="1016347" customFormat="1"/>
    <row r="1016348" customFormat="1"/>
    <row r="1016349" customFormat="1"/>
    <row r="1016350" customFormat="1"/>
    <row r="1016351" customFormat="1"/>
    <row r="1016352" customFormat="1"/>
    <row r="1016353" customFormat="1"/>
    <row r="1016354" customFormat="1"/>
    <row r="1016355" customFormat="1"/>
    <row r="1016356" customFormat="1"/>
    <row r="1016357" customFormat="1"/>
    <row r="1016358" customFormat="1"/>
    <row r="1016359" customFormat="1"/>
    <row r="1016360" customFormat="1"/>
    <row r="1016361" customFormat="1"/>
    <row r="1016362" customFormat="1"/>
    <row r="1016363" customFormat="1"/>
    <row r="1016364" customFormat="1"/>
    <row r="1016365" customFormat="1"/>
    <row r="1016366" customFormat="1"/>
    <row r="1016367" customFormat="1"/>
    <row r="1016368" customFormat="1"/>
    <row r="1016369" customFormat="1"/>
    <row r="1016370" customFormat="1"/>
    <row r="1016371" customFormat="1"/>
    <row r="1016372" customFormat="1"/>
    <row r="1016373" customFormat="1"/>
    <row r="1016374" customFormat="1"/>
    <row r="1016375" customFormat="1"/>
    <row r="1016376" customFormat="1"/>
    <row r="1016377" customFormat="1"/>
    <row r="1016378" customFormat="1"/>
    <row r="1016379" customFormat="1"/>
    <row r="1016380" customFormat="1"/>
    <row r="1016381" customFormat="1"/>
    <row r="1016382" customFormat="1"/>
    <row r="1016383" customFormat="1"/>
    <row r="1016384" customFormat="1"/>
    <row r="1016385" customFormat="1"/>
    <row r="1016386" customFormat="1"/>
    <row r="1016387" customFormat="1"/>
    <row r="1016388" customFormat="1"/>
    <row r="1016389" customFormat="1"/>
    <row r="1016390" customFormat="1"/>
    <row r="1016391" customFormat="1"/>
    <row r="1016392" customFormat="1"/>
    <row r="1016393" customFormat="1"/>
    <row r="1016394" customFormat="1"/>
    <row r="1016395" customFormat="1"/>
    <row r="1016396" customFormat="1"/>
    <row r="1016397" customFormat="1"/>
    <row r="1016398" customFormat="1"/>
    <row r="1016399" customFormat="1"/>
    <row r="1016400" customFormat="1"/>
    <row r="1016401" customFormat="1"/>
    <row r="1016402" customFormat="1"/>
    <row r="1016403" customFormat="1"/>
    <row r="1016404" customFormat="1"/>
    <row r="1016405" customFormat="1"/>
    <row r="1016406" customFormat="1"/>
    <row r="1016407" customFormat="1"/>
    <row r="1016408" customFormat="1"/>
    <row r="1016409" customFormat="1"/>
    <row r="1016410" customFormat="1"/>
    <row r="1016411" customFormat="1"/>
    <row r="1016412" customFormat="1"/>
    <row r="1016413" customFormat="1"/>
    <row r="1016414" customFormat="1"/>
    <row r="1016415" customFormat="1"/>
    <row r="1016416" customFormat="1"/>
    <row r="1016417" customFormat="1"/>
    <row r="1016418" customFormat="1"/>
    <row r="1016419" customFormat="1"/>
    <row r="1016420" customFormat="1"/>
    <row r="1016421" customFormat="1"/>
    <row r="1016422" customFormat="1"/>
    <row r="1016423" customFormat="1"/>
    <row r="1016424" customFormat="1"/>
    <row r="1016425" customFormat="1"/>
    <row r="1016426" customFormat="1"/>
    <row r="1016427" customFormat="1"/>
    <row r="1016428" customFormat="1"/>
    <row r="1016429" customFormat="1"/>
    <row r="1016430" customFormat="1"/>
    <row r="1016431" customFormat="1"/>
    <row r="1016432" customFormat="1"/>
    <row r="1016433" customFormat="1"/>
    <row r="1016434" customFormat="1"/>
    <row r="1016435" customFormat="1"/>
    <row r="1016436" customFormat="1"/>
    <row r="1016437" customFormat="1"/>
    <row r="1016438" customFormat="1"/>
    <row r="1016439" customFormat="1"/>
    <row r="1016440" customFormat="1"/>
    <row r="1016441" customFormat="1"/>
    <row r="1016442" customFormat="1"/>
    <row r="1016443" customFormat="1"/>
    <row r="1016444" customFormat="1"/>
    <row r="1016445" customFormat="1"/>
    <row r="1016446" customFormat="1"/>
    <row r="1016447" customFormat="1"/>
    <row r="1016448" customFormat="1"/>
    <row r="1016449" customFormat="1"/>
    <row r="1016450" customFormat="1"/>
    <row r="1016451" customFormat="1"/>
    <row r="1016452" customFormat="1"/>
    <row r="1016453" customFormat="1"/>
    <row r="1016454" customFormat="1"/>
    <row r="1016455" customFormat="1"/>
    <row r="1016456" customFormat="1"/>
    <row r="1016457" customFormat="1"/>
    <row r="1016458" customFormat="1"/>
    <row r="1016459" customFormat="1"/>
    <row r="1016460" customFormat="1"/>
    <row r="1016461" customFormat="1"/>
    <row r="1016462" customFormat="1"/>
    <row r="1016463" customFormat="1"/>
    <row r="1016464" customFormat="1"/>
    <row r="1016465" customFormat="1"/>
    <row r="1016466" customFormat="1"/>
    <row r="1016467" customFormat="1"/>
    <row r="1016468" customFormat="1"/>
    <row r="1016469" customFormat="1"/>
    <row r="1016470" customFormat="1"/>
    <row r="1016471" customFormat="1"/>
    <row r="1016472" customFormat="1"/>
    <row r="1016473" customFormat="1"/>
    <row r="1016474" customFormat="1"/>
    <row r="1016475" customFormat="1"/>
    <row r="1016476" customFormat="1"/>
    <row r="1016477" customFormat="1"/>
    <row r="1016478" customFormat="1"/>
    <row r="1016479" customFormat="1"/>
    <row r="1016480" customFormat="1"/>
    <row r="1016481" customFormat="1"/>
    <row r="1016482" customFormat="1"/>
    <row r="1016483" customFormat="1"/>
    <row r="1016484" customFormat="1"/>
    <row r="1016485" customFormat="1"/>
    <row r="1016486" customFormat="1"/>
    <row r="1016487" customFormat="1"/>
    <row r="1016488" customFormat="1"/>
    <row r="1016489" customFormat="1"/>
    <row r="1016490" customFormat="1"/>
    <row r="1016491" customFormat="1"/>
    <row r="1016492" customFormat="1"/>
    <row r="1016493" customFormat="1"/>
    <row r="1016494" customFormat="1"/>
    <row r="1016495" customFormat="1"/>
    <row r="1016496" customFormat="1"/>
    <row r="1016497" customFormat="1"/>
    <row r="1016498" customFormat="1"/>
    <row r="1016499" customFormat="1"/>
    <row r="1016500" customFormat="1"/>
    <row r="1016501" customFormat="1"/>
    <row r="1016502" customFormat="1"/>
    <row r="1016503" customFormat="1"/>
    <row r="1016504" customFormat="1"/>
    <row r="1016505" customFormat="1"/>
    <row r="1016506" customFormat="1"/>
    <row r="1016507" customFormat="1"/>
    <row r="1016508" customFormat="1"/>
    <row r="1016509" customFormat="1"/>
    <row r="1016510" customFormat="1"/>
    <row r="1016511" customFormat="1"/>
    <row r="1016512" customFormat="1"/>
    <row r="1016513" customFormat="1"/>
    <row r="1016514" customFormat="1"/>
    <row r="1016515" customFormat="1"/>
    <row r="1016516" customFormat="1"/>
    <row r="1016517" customFormat="1"/>
    <row r="1016518" customFormat="1"/>
    <row r="1016519" customFormat="1"/>
    <row r="1016520" customFormat="1"/>
    <row r="1016521" customFormat="1"/>
    <row r="1016522" customFormat="1"/>
    <row r="1016523" customFormat="1"/>
    <row r="1016524" customFormat="1"/>
    <row r="1016525" customFormat="1"/>
    <row r="1016526" customFormat="1"/>
    <row r="1016527" customFormat="1"/>
    <row r="1016528" customFormat="1"/>
    <row r="1016529" customFormat="1"/>
    <row r="1016530" customFormat="1"/>
    <row r="1016531" customFormat="1"/>
    <row r="1016532" customFormat="1"/>
    <row r="1016533" customFormat="1"/>
    <row r="1016534" customFormat="1"/>
    <row r="1016535" customFormat="1"/>
    <row r="1016536" customFormat="1"/>
    <row r="1016537" customFormat="1"/>
    <row r="1016538" customFormat="1"/>
    <row r="1016539" customFormat="1"/>
    <row r="1016540" customFormat="1"/>
    <row r="1016541" customFormat="1"/>
    <row r="1016542" customFormat="1"/>
    <row r="1016543" customFormat="1"/>
    <row r="1016544" customFormat="1"/>
    <row r="1016545" customFormat="1"/>
    <row r="1016546" customFormat="1"/>
    <row r="1016547" customFormat="1"/>
    <row r="1016548" customFormat="1"/>
    <row r="1016549" customFormat="1"/>
    <row r="1016550" customFormat="1"/>
    <row r="1016551" customFormat="1"/>
    <row r="1016552" customFormat="1"/>
    <row r="1016553" customFormat="1"/>
    <row r="1016554" customFormat="1"/>
    <row r="1016555" customFormat="1"/>
    <row r="1016556" customFormat="1"/>
    <row r="1016557" customFormat="1"/>
    <row r="1016558" customFormat="1"/>
    <row r="1016559" customFormat="1"/>
    <row r="1016560" customFormat="1"/>
    <row r="1016561" customFormat="1"/>
    <row r="1016562" customFormat="1"/>
    <row r="1016563" customFormat="1"/>
    <row r="1016564" customFormat="1"/>
    <row r="1016565" customFormat="1"/>
    <row r="1016566" customFormat="1"/>
    <row r="1016567" customFormat="1"/>
    <row r="1016568" customFormat="1"/>
    <row r="1016569" customFormat="1"/>
    <row r="1016570" customFormat="1"/>
    <row r="1016571" customFormat="1"/>
    <row r="1016572" customFormat="1"/>
    <row r="1016573" customFormat="1"/>
    <row r="1016574" customFormat="1"/>
    <row r="1016575" customFormat="1"/>
    <row r="1016576" customFormat="1"/>
    <row r="1016577" customFormat="1"/>
    <row r="1016578" customFormat="1"/>
    <row r="1016579" customFormat="1"/>
    <row r="1016580" customFormat="1"/>
    <row r="1016581" customFormat="1"/>
    <row r="1016582" customFormat="1"/>
    <row r="1016583" customFormat="1"/>
    <row r="1016584" customFormat="1"/>
    <row r="1016585" customFormat="1"/>
    <row r="1016586" customFormat="1"/>
    <row r="1016587" customFormat="1"/>
    <row r="1016588" customFormat="1"/>
    <row r="1016589" customFormat="1"/>
    <row r="1016590" customFormat="1"/>
    <row r="1016591" customFormat="1"/>
    <row r="1016592" customFormat="1"/>
    <row r="1016593" customFormat="1"/>
    <row r="1016594" customFormat="1"/>
    <row r="1016595" customFormat="1"/>
    <row r="1016596" customFormat="1"/>
    <row r="1016597" customFormat="1"/>
    <row r="1016598" customFormat="1"/>
    <row r="1016599" customFormat="1"/>
    <row r="1016600" customFormat="1"/>
    <row r="1016601" customFormat="1"/>
    <row r="1016602" customFormat="1"/>
    <row r="1016603" customFormat="1"/>
    <row r="1016604" customFormat="1"/>
    <row r="1016605" customFormat="1"/>
    <row r="1016606" customFormat="1"/>
    <row r="1016607" customFormat="1"/>
    <row r="1016608" customFormat="1"/>
    <row r="1016609" customFormat="1"/>
    <row r="1016610" customFormat="1"/>
    <row r="1016611" customFormat="1"/>
    <row r="1016612" customFormat="1"/>
    <row r="1016613" customFormat="1"/>
    <row r="1016614" customFormat="1"/>
    <row r="1016615" customFormat="1"/>
    <row r="1016616" customFormat="1"/>
    <row r="1016617" customFormat="1"/>
    <row r="1016618" customFormat="1"/>
    <row r="1016619" customFormat="1"/>
    <row r="1016620" customFormat="1"/>
    <row r="1016621" customFormat="1"/>
    <row r="1016622" customFormat="1"/>
    <row r="1016623" customFormat="1"/>
    <row r="1016624" customFormat="1"/>
    <row r="1016625" customFormat="1"/>
    <row r="1016626" customFormat="1"/>
    <row r="1016627" customFormat="1"/>
    <row r="1016628" customFormat="1"/>
    <row r="1016629" customFormat="1"/>
    <row r="1016630" customFormat="1"/>
    <row r="1016631" customFormat="1"/>
    <row r="1016632" customFormat="1"/>
    <row r="1016633" customFormat="1"/>
    <row r="1016634" customFormat="1"/>
    <row r="1016635" customFormat="1"/>
    <row r="1016636" customFormat="1"/>
    <row r="1016637" customFormat="1"/>
    <row r="1016638" customFormat="1"/>
    <row r="1016639" customFormat="1"/>
    <row r="1016640" customFormat="1"/>
    <row r="1016641" customFormat="1"/>
    <row r="1016642" customFormat="1"/>
    <row r="1016643" customFormat="1"/>
    <row r="1016644" customFormat="1"/>
    <row r="1016645" customFormat="1"/>
    <row r="1016646" customFormat="1"/>
    <row r="1016647" customFormat="1"/>
    <row r="1016648" customFormat="1"/>
    <row r="1016649" customFormat="1"/>
    <row r="1016650" customFormat="1"/>
    <row r="1016651" customFormat="1"/>
    <row r="1016652" customFormat="1"/>
    <row r="1016653" customFormat="1"/>
    <row r="1016654" customFormat="1"/>
    <row r="1016655" customFormat="1"/>
    <row r="1016656" customFormat="1"/>
    <row r="1016657" customFormat="1"/>
    <row r="1016658" customFormat="1"/>
    <row r="1016659" customFormat="1"/>
    <row r="1016660" customFormat="1"/>
    <row r="1016661" customFormat="1"/>
    <row r="1016662" customFormat="1"/>
    <row r="1016663" customFormat="1"/>
    <row r="1016664" customFormat="1"/>
    <row r="1016665" customFormat="1"/>
    <row r="1016666" customFormat="1"/>
    <row r="1016667" customFormat="1"/>
    <row r="1016668" customFormat="1"/>
    <row r="1016669" customFormat="1"/>
    <row r="1016670" customFormat="1"/>
    <row r="1016671" customFormat="1"/>
    <row r="1016672" customFormat="1"/>
    <row r="1016673" customFormat="1"/>
    <row r="1016674" customFormat="1"/>
    <row r="1016675" customFormat="1"/>
    <row r="1016676" customFormat="1"/>
    <row r="1016677" customFormat="1"/>
    <row r="1016678" customFormat="1"/>
    <row r="1016679" customFormat="1"/>
    <row r="1016680" customFormat="1"/>
    <row r="1016681" customFormat="1"/>
    <row r="1016682" customFormat="1"/>
    <row r="1016683" customFormat="1"/>
    <row r="1016684" customFormat="1"/>
    <row r="1016685" customFormat="1"/>
    <row r="1016686" customFormat="1"/>
    <row r="1016687" customFormat="1"/>
    <row r="1016688" customFormat="1"/>
    <row r="1016689" customFormat="1"/>
    <row r="1016690" customFormat="1"/>
    <row r="1016691" customFormat="1"/>
    <row r="1016692" customFormat="1"/>
    <row r="1016693" customFormat="1"/>
    <row r="1016694" customFormat="1"/>
    <row r="1016695" customFormat="1"/>
    <row r="1016696" customFormat="1"/>
    <row r="1016697" customFormat="1"/>
    <row r="1016698" customFormat="1"/>
    <row r="1016699" customFormat="1"/>
    <row r="1016700" customFormat="1"/>
    <row r="1016701" customFormat="1"/>
    <row r="1016702" customFormat="1"/>
    <row r="1016703" customFormat="1"/>
    <row r="1016704" customFormat="1"/>
    <row r="1016705" customFormat="1"/>
    <row r="1016706" customFormat="1"/>
    <row r="1016707" customFormat="1"/>
    <row r="1016708" customFormat="1"/>
    <row r="1016709" customFormat="1"/>
    <row r="1016710" customFormat="1"/>
    <row r="1016711" customFormat="1"/>
    <row r="1016712" customFormat="1"/>
    <row r="1016713" customFormat="1"/>
    <row r="1016714" customFormat="1"/>
    <row r="1016715" customFormat="1"/>
    <row r="1016716" customFormat="1"/>
    <row r="1016717" customFormat="1"/>
    <row r="1016718" customFormat="1"/>
    <row r="1016719" customFormat="1"/>
    <row r="1016720" customFormat="1"/>
    <row r="1016721" customFormat="1"/>
    <row r="1016722" customFormat="1"/>
    <row r="1016723" customFormat="1"/>
    <row r="1016724" customFormat="1"/>
    <row r="1016725" customFormat="1"/>
    <row r="1016726" customFormat="1"/>
    <row r="1016727" customFormat="1"/>
    <row r="1016728" customFormat="1"/>
    <row r="1016729" customFormat="1"/>
    <row r="1016730" customFormat="1"/>
    <row r="1016731" customFormat="1"/>
    <row r="1016732" customFormat="1"/>
    <row r="1016733" customFormat="1"/>
    <row r="1016734" customFormat="1"/>
    <row r="1016735" customFormat="1"/>
    <row r="1016736" customFormat="1"/>
    <row r="1016737" customFormat="1"/>
    <row r="1016738" customFormat="1"/>
    <row r="1016739" customFormat="1"/>
    <row r="1016740" customFormat="1"/>
    <row r="1016741" customFormat="1"/>
    <row r="1016742" customFormat="1"/>
    <row r="1016743" customFormat="1"/>
    <row r="1016744" customFormat="1"/>
    <row r="1016745" customFormat="1"/>
    <row r="1016746" customFormat="1"/>
    <row r="1016747" customFormat="1"/>
    <row r="1016748" customFormat="1"/>
    <row r="1016749" customFormat="1"/>
    <row r="1016750" customFormat="1"/>
    <row r="1016751" customFormat="1"/>
    <row r="1016752" customFormat="1"/>
    <row r="1016753" customFormat="1"/>
    <row r="1016754" customFormat="1"/>
    <row r="1016755" customFormat="1"/>
    <row r="1016756" customFormat="1"/>
    <row r="1016757" customFormat="1"/>
    <row r="1016758" customFormat="1"/>
    <row r="1016759" customFormat="1"/>
    <row r="1016760" customFormat="1"/>
    <row r="1016761" customFormat="1"/>
    <row r="1016762" customFormat="1"/>
    <row r="1016763" customFormat="1"/>
    <row r="1016764" customFormat="1"/>
    <row r="1016765" customFormat="1"/>
    <row r="1016766" customFormat="1"/>
    <row r="1016767" customFormat="1"/>
    <row r="1016768" customFormat="1"/>
    <row r="1016769" customFormat="1"/>
    <row r="1016770" customFormat="1"/>
    <row r="1016771" customFormat="1"/>
    <row r="1016772" customFormat="1"/>
    <row r="1016773" customFormat="1"/>
    <row r="1016774" customFormat="1"/>
    <row r="1016775" customFormat="1"/>
    <row r="1016776" customFormat="1"/>
    <row r="1016777" customFormat="1"/>
    <row r="1016778" customFormat="1"/>
    <row r="1016779" customFormat="1"/>
    <row r="1016780" customFormat="1"/>
    <row r="1016781" customFormat="1"/>
    <row r="1016782" customFormat="1"/>
    <row r="1016783" customFormat="1"/>
    <row r="1016784" customFormat="1"/>
    <row r="1016785" customFormat="1"/>
    <row r="1016786" customFormat="1"/>
    <row r="1016787" customFormat="1"/>
    <row r="1016788" customFormat="1"/>
    <row r="1016789" customFormat="1"/>
    <row r="1016790" customFormat="1"/>
    <row r="1016791" customFormat="1"/>
    <row r="1016792" customFormat="1"/>
    <row r="1016793" customFormat="1"/>
    <row r="1016794" customFormat="1"/>
    <row r="1016795" customFormat="1"/>
    <row r="1016796" customFormat="1"/>
    <row r="1016797" customFormat="1"/>
    <row r="1016798" customFormat="1"/>
    <row r="1016799" customFormat="1"/>
    <row r="1016800" customFormat="1"/>
    <row r="1016801" customFormat="1"/>
    <row r="1016802" customFormat="1"/>
    <row r="1016803" customFormat="1"/>
    <row r="1016804" customFormat="1"/>
    <row r="1016805" customFormat="1"/>
    <row r="1016806" customFormat="1"/>
    <row r="1016807" customFormat="1"/>
    <row r="1016808" customFormat="1"/>
    <row r="1016809" customFormat="1"/>
    <row r="1016810" customFormat="1"/>
    <row r="1016811" customFormat="1"/>
    <row r="1016812" customFormat="1"/>
    <row r="1016813" customFormat="1"/>
    <row r="1016814" customFormat="1"/>
    <row r="1016815" customFormat="1"/>
    <row r="1016816" customFormat="1"/>
    <row r="1016817" customFormat="1"/>
    <row r="1016818" customFormat="1"/>
    <row r="1016819" customFormat="1"/>
    <row r="1016820" customFormat="1"/>
    <row r="1016821" customFormat="1"/>
    <row r="1016822" customFormat="1"/>
    <row r="1016823" customFormat="1"/>
    <row r="1016824" customFormat="1"/>
    <row r="1016825" customFormat="1"/>
    <row r="1016826" customFormat="1"/>
    <row r="1016827" customFormat="1"/>
    <row r="1016828" customFormat="1"/>
    <row r="1016829" customFormat="1"/>
    <row r="1016830" customFormat="1"/>
    <row r="1016831" customFormat="1"/>
    <row r="1016832" customFormat="1"/>
    <row r="1016833" customFormat="1"/>
    <row r="1016834" customFormat="1"/>
    <row r="1016835" customFormat="1"/>
    <row r="1016836" customFormat="1"/>
    <row r="1016837" customFormat="1"/>
    <row r="1016838" customFormat="1"/>
    <row r="1016839" customFormat="1"/>
    <row r="1016840" customFormat="1"/>
    <row r="1016841" customFormat="1"/>
    <row r="1016842" customFormat="1"/>
    <row r="1016843" customFormat="1"/>
    <row r="1016844" customFormat="1"/>
    <row r="1016845" customFormat="1"/>
    <row r="1016846" customFormat="1"/>
    <row r="1016847" customFormat="1"/>
    <row r="1016848" customFormat="1"/>
    <row r="1016849" customFormat="1"/>
    <row r="1016850" customFormat="1"/>
    <row r="1016851" customFormat="1"/>
    <row r="1016852" customFormat="1"/>
    <row r="1016853" customFormat="1"/>
    <row r="1016854" customFormat="1"/>
    <row r="1016855" customFormat="1"/>
    <row r="1016856" customFormat="1"/>
    <row r="1016857" customFormat="1"/>
    <row r="1016858" customFormat="1"/>
    <row r="1016859" customFormat="1"/>
    <row r="1016860" customFormat="1"/>
    <row r="1016861" customFormat="1"/>
    <row r="1016862" customFormat="1"/>
    <row r="1016863" customFormat="1"/>
    <row r="1016864" customFormat="1"/>
    <row r="1016865" customFormat="1"/>
    <row r="1016866" customFormat="1"/>
    <row r="1016867" customFormat="1"/>
    <row r="1016868" customFormat="1"/>
    <row r="1016869" customFormat="1"/>
    <row r="1016870" customFormat="1"/>
    <row r="1016871" customFormat="1"/>
    <row r="1016872" customFormat="1"/>
    <row r="1016873" customFormat="1"/>
    <row r="1016874" customFormat="1"/>
    <row r="1016875" customFormat="1"/>
    <row r="1016876" customFormat="1"/>
    <row r="1016877" customFormat="1"/>
    <row r="1016878" customFormat="1"/>
    <row r="1016879" customFormat="1"/>
    <row r="1016880" customFormat="1"/>
    <row r="1016881" customFormat="1"/>
    <row r="1016882" customFormat="1"/>
    <row r="1016883" customFormat="1"/>
    <row r="1016884" customFormat="1"/>
    <row r="1016885" customFormat="1"/>
    <row r="1016886" customFormat="1"/>
    <row r="1016887" customFormat="1"/>
    <row r="1016888" customFormat="1"/>
    <row r="1016889" customFormat="1"/>
    <row r="1016890" customFormat="1"/>
    <row r="1016891" customFormat="1"/>
    <row r="1016892" customFormat="1"/>
    <row r="1016893" customFormat="1"/>
    <row r="1016894" customFormat="1"/>
    <row r="1016895" customFormat="1"/>
    <row r="1016896" customFormat="1"/>
    <row r="1016897" customFormat="1"/>
    <row r="1016898" customFormat="1"/>
    <row r="1016899" customFormat="1"/>
    <row r="1016900" customFormat="1"/>
    <row r="1016901" customFormat="1"/>
    <row r="1016902" customFormat="1"/>
    <row r="1016903" customFormat="1"/>
    <row r="1016904" customFormat="1"/>
    <row r="1016905" customFormat="1"/>
    <row r="1016906" customFormat="1"/>
    <row r="1016907" customFormat="1"/>
    <row r="1016908" customFormat="1"/>
    <row r="1016909" customFormat="1"/>
    <row r="1016910" customFormat="1"/>
    <row r="1016911" customFormat="1"/>
    <row r="1016912" customFormat="1"/>
    <row r="1016913" customFormat="1"/>
    <row r="1016914" customFormat="1"/>
    <row r="1016915" customFormat="1"/>
    <row r="1016916" customFormat="1"/>
    <row r="1016917" customFormat="1"/>
    <row r="1016918" customFormat="1"/>
    <row r="1016919" customFormat="1"/>
    <row r="1016920" customFormat="1"/>
    <row r="1016921" customFormat="1"/>
    <row r="1016922" customFormat="1"/>
    <row r="1016923" customFormat="1"/>
    <row r="1016924" customFormat="1"/>
    <row r="1016925" customFormat="1"/>
    <row r="1016926" customFormat="1"/>
    <row r="1016927" customFormat="1"/>
    <row r="1016928" customFormat="1"/>
    <row r="1016929" customFormat="1"/>
    <row r="1016930" customFormat="1"/>
    <row r="1016931" customFormat="1"/>
    <row r="1016932" customFormat="1"/>
    <row r="1016933" customFormat="1"/>
    <row r="1016934" customFormat="1"/>
    <row r="1016935" customFormat="1"/>
    <row r="1016936" customFormat="1"/>
    <row r="1016937" customFormat="1"/>
    <row r="1016938" customFormat="1"/>
    <row r="1016939" customFormat="1"/>
    <row r="1016940" customFormat="1"/>
    <row r="1016941" customFormat="1"/>
    <row r="1016942" customFormat="1"/>
    <row r="1016943" customFormat="1"/>
    <row r="1016944" customFormat="1"/>
    <row r="1016945" customFormat="1"/>
    <row r="1016946" customFormat="1"/>
    <row r="1016947" customFormat="1"/>
    <row r="1016948" customFormat="1"/>
    <row r="1016949" customFormat="1"/>
    <row r="1016950" customFormat="1"/>
    <row r="1016951" customFormat="1"/>
    <row r="1016952" customFormat="1"/>
    <row r="1016953" customFormat="1"/>
    <row r="1016954" customFormat="1"/>
    <row r="1016955" customFormat="1"/>
    <row r="1016956" customFormat="1"/>
    <row r="1016957" customFormat="1"/>
    <row r="1016958" customFormat="1"/>
    <row r="1016959" customFormat="1"/>
    <row r="1016960" customFormat="1"/>
    <row r="1016961" customFormat="1"/>
    <row r="1016962" customFormat="1"/>
    <row r="1016963" customFormat="1"/>
    <row r="1016964" customFormat="1"/>
    <row r="1016965" customFormat="1"/>
    <row r="1016966" customFormat="1"/>
    <row r="1016967" customFormat="1"/>
    <row r="1016968" customFormat="1"/>
    <row r="1016969" customFormat="1"/>
    <row r="1016970" customFormat="1"/>
    <row r="1016971" customFormat="1"/>
    <row r="1016972" customFormat="1"/>
    <row r="1016973" customFormat="1"/>
    <row r="1016974" customFormat="1"/>
    <row r="1016975" customFormat="1"/>
    <row r="1016976" customFormat="1"/>
    <row r="1016977" customFormat="1"/>
    <row r="1016978" customFormat="1"/>
    <row r="1016979" customFormat="1"/>
    <row r="1016980" customFormat="1"/>
    <row r="1016981" customFormat="1"/>
    <row r="1016982" customFormat="1"/>
    <row r="1016983" customFormat="1"/>
    <row r="1016984" customFormat="1"/>
    <row r="1016985" customFormat="1"/>
    <row r="1016986" customFormat="1"/>
    <row r="1016987" customFormat="1"/>
    <row r="1016988" customFormat="1"/>
    <row r="1016989" customFormat="1"/>
    <row r="1016990" customFormat="1"/>
    <row r="1016991" customFormat="1"/>
    <row r="1016992" customFormat="1"/>
    <row r="1016993" customFormat="1"/>
    <row r="1016994" customFormat="1"/>
    <row r="1016995" customFormat="1"/>
    <row r="1016996" customFormat="1"/>
    <row r="1016997" customFormat="1"/>
    <row r="1016998" customFormat="1"/>
    <row r="1016999" customFormat="1"/>
    <row r="1017000" customFormat="1"/>
    <row r="1017001" customFormat="1"/>
    <row r="1017002" customFormat="1"/>
    <row r="1017003" customFormat="1"/>
    <row r="1017004" customFormat="1"/>
    <row r="1017005" customFormat="1"/>
    <row r="1017006" customFormat="1"/>
    <row r="1017007" customFormat="1"/>
    <row r="1017008" customFormat="1"/>
    <row r="1017009" customFormat="1"/>
    <row r="1017010" customFormat="1"/>
    <row r="1017011" customFormat="1"/>
    <row r="1017012" customFormat="1"/>
    <row r="1017013" customFormat="1"/>
    <row r="1017014" customFormat="1"/>
    <row r="1017015" customFormat="1"/>
    <row r="1017016" customFormat="1"/>
    <row r="1017017" customFormat="1"/>
    <row r="1017018" customFormat="1"/>
    <row r="1017019" customFormat="1"/>
    <row r="1017020" customFormat="1"/>
    <row r="1017021" customFormat="1"/>
    <row r="1017022" customFormat="1"/>
    <row r="1017023" customFormat="1"/>
    <row r="1017024" customFormat="1"/>
    <row r="1017025" customFormat="1"/>
    <row r="1017026" customFormat="1"/>
    <row r="1017027" customFormat="1"/>
    <row r="1017028" customFormat="1"/>
    <row r="1017029" customFormat="1"/>
    <row r="1017030" customFormat="1"/>
    <row r="1017031" customFormat="1"/>
    <row r="1017032" customFormat="1"/>
    <row r="1017033" customFormat="1"/>
    <row r="1017034" customFormat="1"/>
    <row r="1017035" customFormat="1"/>
    <row r="1017036" customFormat="1"/>
    <row r="1017037" customFormat="1"/>
    <row r="1017038" customFormat="1"/>
    <row r="1017039" customFormat="1"/>
    <row r="1017040" customFormat="1"/>
    <row r="1017041" customFormat="1"/>
    <row r="1017042" customFormat="1"/>
    <row r="1017043" customFormat="1"/>
    <row r="1017044" customFormat="1"/>
    <row r="1017045" customFormat="1"/>
    <row r="1017046" customFormat="1"/>
    <row r="1017047" customFormat="1"/>
    <row r="1017048" customFormat="1"/>
    <row r="1017049" customFormat="1"/>
    <row r="1017050" customFormat="1"/>
    <row r="1017051" customFormat="1"/>
    <row r="1017052" customFormat="1"/>
    <row r="1017053" customFormat="1"/>
    <row r="1017054" customFormat="1"/>
    <row r="1017055" customFormat="1"/>
    <row r="1017056" customFormat="1"/>
    <row r="1017057" customFormat="1"/>
    <row r="1017058" customFormat="1"/>
    <row r="1017059" customFormat="1"/>
    <row r="1017060" customFormat="1"/>
    <row r="1017061" customFormat="1"/>
    <row r="1017062" customFormat="1"/>
    <row r="1017063" customFormat="1"/>
    <row r="1017064" customFormat="1"/>
    <row r="1017065" customFormat="1"/>
    <row r="1017066" customFormat="1"/>
    <row r="1017067" customFormat="1"/>
    <row r="1017068" customFormat="1"/>
    <row r="1017069" customFormat="1"/>
    <row r="1017070" customFormat="1"/>
    <row r="1017071" customFormat="1"/>
    <row r="1017072" customFormat="1"/>
    <row r="1017073" customFormat="1"/>
    <row r="1017074" customFormat="1"/>
    <row r="1017075" customFormat="1"/>
    <row r="1017076" customFormat="1"/>
    <row r="1017077" customFormat="1"/>
    <row r="1017078" customFormat="1"/>
    <row r="1017079" customFormat="1"/>
    <row r="1017080" customFormat="1"/>
    <row r="1017081" customFormat="1"/>
    <row r="1017082" customFormat="1"/>
    <row r="1017083" customFormat="1"/>
    <row r="1017084" customFormat="1"/>
    <row r="1017085" customFormat="1"/>
    <row r="1017086" customFormat="1"/>
    <row r="1017087" customFormat="1"/>
    <row r="1017088" customFormat="1"/>
    <row r="1017089" customFormat="1"/>
    <row r="1017090" customFormat="1"/>
    <row r="1017091" customFormat="1"/>
    <row r="1017092" customFormat="1"/>
    <row r="1017093" customFormat="1"/>
    <row r="1017094" customFormat="1"/>
    <row r="1017095" customFormat="1"/>
    <row r="1017096" customFormat="1"/>
    <row r="1017097" customFormat="1"/>
    <row r="1017098" customFormat="1"/>
    <row r="1017099" customFormat="1"/>
    <row r="1017100" customFormat="1"/>
    <row r="1017101" customFormat="1"/>
    <row r="1017102" customFormat="1"/>
    <row r="1017103" customFormat="1"/>
    <row r="1017104" customFormat="1"/>
    <row r="1017105" customFormat="1"/>
    <row r="1017106" customFormat="1"/>
    <row r="1017107" customFormat="1"/>
    <row r="1017108" customFormat="1"/>
    <row r="1017109" customFormat="1"/>
    <row r="1017110" customFormat="1"/>
    <row r="1017111" customFormat="1"/>
    <row r="1017112" customFormat="1"/>
    <row r="1017113" customFormat="1"/>
    <row r="1017114" customFormat="1"/>
    <row r="1017115" customFormat="1"/>
    <row r="1017116" customFormat="1"/>
    <row r="1017117" customFormat="1"/>
    <row r="1017118" customFormat="1"/>
    <row r="1017119" customFormat="1"/>
    <row r="1017120" customFormat="1"/>
    <row r="1017121" customFormat="1"/>
    <row r="1017122" customFormat="1"/>
    <row r="1017123" customFormat="1"/>
    <row r="1017124" customFormat="1"/>
    <row r="1017125" customFormat="1"/>
    <row r="1017126" customFormat="1"/>
    <row r="1017127" customFormat="1"/>
    <row r="1017128" customFormat="1"/>
    <row r="1017129" customFormat="1"/>
    <row r="1017130" customFormat="1"/>
    <row r="1017131" customFormat="1"/>
    <row r="1017132" customFormat="1"/>
    <row r="1017133" customFormat="1"/>
    <row r="1017134" customFormat="1"/>
    <row r="1017135" customFormat="1"/>
    <row r="1017136" customFormat="1"/>
    <row r="1017137" customFormat="1"/>
    <row r="1017138" customFormat="1"/>
    <row r="1017139" customFormat="1"/>
    <row r="1017140" customFormat="1"/>
    <row r="1017141" customFormat="1"/>
    <row r="1017142" customFormat="1"/>
    <row r="1017143" customFormat="1"/>
    <row r="1017144" customFormat="1"/>
    <row r="1017145" customFormat="1"/>
    <row r="1017146" customFormat="1"/>
    <row r="1017147" customFormat="1"/>
    <row r="1017148" customFormat="1"/>
    <row r="1017149" customFormat="1"/>
    <row r="1017150" customFormat="1"/>
    <row r="1017151" customFormat="1"/>
    <row r="1017152" customFormat="1"/>
    <row r="1017153" customFormat="1"/>
    <row r="1017154" customFormat="1"/>
    <row r="1017155" customFormat="1"/>
    <row r="1017156" customFormat="1"/>
    <row r="1017157" customFormat="1"/>
    <row r="1017158" customFormat="1"/>
    <row r="1017159" customFormat="1"/>
    <row r="1017160" customFormat="1"/>
    <row r="1017161" customFormat="1"/>
    <row r="1017162" customFormat="1"/>
    <row r="1017163" customFormat="1"/>
    <row r="1017164" customFormat="1"/>
    <row r="1017165" customFormat="1"/>
    <row r="1017166" customFormat="1"/>
    <row r="1017167" customFormat="1"/>
    <row r="1017168" customFormat="1"/>
    <row r="1017169" customFormat="1"/>
    <row r="1017170" customFormat="1"/>
    <row r="1017171" customFormat="1"/>
    <row r="1017172" customFormat="1"/>
    <row r="1017173" customFormat="1"/>
    <row r="1017174" customFormat="1"/>
    <row r="1017175" customFormat="1"/>
    <row r="1017176" customFormat="1"/>
    <row r="1017177" customFormat="1"/>
    <row r="1017178" customFormat="1"/>
    <row r="1017179" customFormat="1"/>
    <row r="1017180" customFormat="1"/>
    <row r="1017181" customFormat="1"/>
    <row r="1017182" customFormat="1"/>
    <row r="1017183" customFormat="1"/>
    <row r="1017184" customFormat="1"/>
    <row r="1017185" customFormat="1"/>
    <row r="1017186" customFormat="1"/>
    <row r="1017187" customFormat="1"/>
    <row r="1017188" customFormat="1"/>
    <row r="1017189" customFormat="1"/>
    <row r="1017190" customFormat="1"/>
    <row r="1017191" customFormat="1"/>
    <row r="1017192" customFormat="1"/>
    <row r="1017193" customFormat="1"/>
    <row r="1017194" customFormat="1"/>
    <row r="1017195" customFormat="1"/>
    <row r="1017196" customFormat="1"/>
    <row r="1017197" customFormat="1"/>
    <row r="1017198" customFormat="1"/>
    <row r="1017199" customFormat="1"/>
    <row r="1017200" customFormat="1"/>
    <row r="1017201" customFormat="1"/>
    <row r="1017202" customFormat="1"/>
    <row r="1017203" customFormat="1"/>
    <row r="1017204" customFormat="1"/>
    <row r="1017205" customFormat="1"/>
    <row r="1017206" customFormat="1"/>
    <row r="1017207" customFormat="1"/>
    <row r="1017208" customFormat="1"/>
    <row r="1017209" customFormat="1"/>
    <row r="1017210" customFormat="1"/>
    <row r="1017211" customFormat="1"/>
    <row r="1017212" customFormat="1"/>
    <row r="1017213" customFormat="1"/>
    <row r="1017214" customFormat="1"/>
    <row r="1017215" customFormat="1"/>
    <row r="1017216" customFormat="1"/>
    <row r="1017217" customFormat="1"/>
    <row r="1017218" customFormat="1"/>
    <row r="1017219" customFormat="1"/>
    <row r="1017220" customFormat="1"/>
    <row r="1017221" customFormat="1"/>
    <row r="1017222" customFormat="1"/>
    <row r="1017223" customFormat="1"/>
    <row r="1017224" customFormat="1"/>
    <row r="1017225" customFormat="1"/>
    <row r="1017226" customFormat="1"/>
    <row r="1017227" customFormat="1"/>
    <row r="1017228" customFormat="1"/>
    <row r="1017229" customFormat="1"/>
    <row r="1017230" customFormat="1"/>
    <row r="1017231" customFormat="1"/>
    <row r="1017232" customFormat="1"/>
    <row r="1017233" customFormat="1"/>
    <row r="1017234" customFormat="1"/>
    <row r="1017235" customFormat="1"/>
    <row r="1017236" customFormat="1"/>
    <row r="1017237" customFormat="1"/>
    <row r="1017238" customFormat="1"/>
    <row r="1017239" customFormat="1"/>
    <row r="1017240" customFormat="1"/>
    <row r="1017241" customFormat="1"/>
    <row r="1017242" customFormat="1"/>
    <row r="1017243" customFormat="1"/>
    <row r="1017244" customFormat="1"/>
    <row r="1017245" customFormat="1"/>
    <row r="1017246" customFormat="1"/>
    <row r="1017247" customFormat="1"/>
    <row r="1017248" customFormat="1"/>
    <row r="1017249" customFormat="1"/>
    <row r="1017250" customFormat="1"/>
    <row r="1017251" customFormat="1"/>
    <row r="1017252" customFormat="1"/>
    <row r="1017253" customFormat="1"/>
    <row r="1017254" customFormat="1"/>
    <row r="1017255" customFormat="1"/>
    <row r="1017256" customFormat="1"/>
    <row r="1017257" customFormat="1"/>
    <row r="1017258" customFormat="1"/>
    <row r="1017259" customFormat="1"/>
    <row r="1017260" customFormat="1"/>
    <row r="1017261" customFormat="1"/>
    <row r="1017262" customFormat="1"/>
    <row r="1017263" customFormat="1"/>
    <row r="1017264" customFormat="1"/>
    <row r="1017265" customFormat="1"/>
    <row r="1017266" customFormat="1"/>
    <row r="1017267" customFormat="1"/>
    <row r="1017268" customFormat="1"/>
    <row r="1017269" customFormat="1"/>
    <row r="1017270" customFormat="1"/>
    <row r="1017271" customFormat="1"/>
    <row r="1017272" customFormat="1"/>
    <row r="1017273" customFormat="1"/>
    <row r="1017274" customFormat="1"/>
    <row r="1017275" customFormat="1"/>
    <row r="1017276" customFormat="1"/>
    <row r="1017277" customFormat="1"/>
    <row r="1017278" customFormat="1"/>
    <row r="1017279" customFormat="1"/>
    <row r="1017280" customFormat="1"/>
    <row r="1017281" customFormat="1"/>
    <row r="1017282" customFormat="1"/>
    <row r="1017283" customFormat="1"/>
    <row r="1017284" customFormat="1"/>
    <row r="1017285" customFormat="1"/>
    <row r="1017286" customFormat="1"/>
    <row r="1017287" customFormat="1"/>
    <row r="1017288" customFormat="1"/>
    <row r="1017289" customFormat="1"/>
    <row r="1017290" customFormat="1"/>
    <row r="1017291" customFormat="1"/>
    <row r="1017292" customFormat="1"/>
    <row r="1017293" customFormat="1"/>
    <row r="1017294" customFormat="1"/>
    <row r="1017295" customFormat="1"/>
    <row r="1017296" customFormat="1"/>
    <row r="1017297" customFormat="1"/>
    <row r="1017298" customFormat="1"/>
    <row r="1017299" customFormat="1"/>
    <row r="1017300" customFormat="1"/>
    <row r="1017301" customFormat="1"/>
    <row r="1017302" customFormat="1"/>
    <row r="1017303" customFormat="1"/>
    <row r="1017304" customFormat="1"/>
    <row r="1017305" customFormat="1"/>
    <row r="1017306" customFormat="1"/>
    <row r="1017307" customFormat="1"/>
    <row r="1017308" customFormat="1"/>
    <row r="1017309" customFormat="1"/>
    <row r="1017310" customFormat="1"/>
    <row r="1017311" customFormat="1"/>
    <row r="1017312" customFormat="1"/>
    <row r="1017313" customFormat="1"/>
    <row r="1017314" customFormat="1"/>
    <row r="1017315" customFormat="1"/>
    <row r="1017316" customFormat="1"/>
    <row r="1017317" customFormat="1"/>
    <row r="1017318" customFormat="1"/>
    <row r="1017319" customFormat="1"/>
    <row r="1017320" customFormat="1"/>
    <row r="1017321" customFormat="1"/>
    <row r="1017322" customFormat="1"/>
    <row r="1017323" customFormat="1"/>
    <row r="1017324" customFormat="1"/>
    <row r="1017325" customFormat="1"/>
    <row r="1017326" customFormat="1"/>
    <row r="1017327" customFormat="1"/>
    <row r="1017328" customFormat="1"/>
    <row r="1017329" customFormat="1"/>
    <row r="1017330" customFormat="1"/>
    <row r="1017331" customFormat="1"/>
    <row r="1017332" customFormat="1"/>
    <row r="1017333" customFormat="1"/>
    <row r="1017334" customFormat="1"/>
    <row r="1017335" customFormat="1"/>
    <row r="1017336" customFormat="1"/>
    <row r="1017337" customFormat="1"/>
    <row r="1017338" customFormat="1"/>
    <row r="1017339" customFormat="1"/>
    <row r="1017340" customFormat="1"/>
    <row r="1017341" customFormat="1"/>
    <row r="1017342" customFormat="1"/>
    <row r="1017343" customFormat="1"/>
    <row r="1017344" customFormat="1"/>
    <row r="1017345" customFormat="1"/>
    <row r="1017346" customFormat="1"/>
    <row r="1017347" customFormat="1"/>
    <row r="1017348" customFormat="1"/>
    <row r="1017349" customFormat="1"/>
    <row r="1017350" customFormat="1"/>
    <row r="1017351" customFormat="1"/>
    <row r="1017352" customFormat="1"/>
    <row r="1017353" customFormat="1"/>
    <row r="1017354" customFormat="1"/>
    <row r="1017355" customFormat="1"/>
    <row r="1017356" customFormat="1"/>
    <row r="1017357" customFormat="1"/>
    <row r="1017358" customFormat="1"/>
    <row r="1017359" customFormat="1"/>
    <row r="1017360" customFormat="1"/>
    <row r="1017361" customFormat="1"/>
    <row r="1017362" customFormat="1"/>
    <row r="1017363" customFormat="1"/>
    <row r="1017364" customFormat="1"/>
    <row r="1017365" customFormat="1"/>
    <row r="1017366" customFormat="1"/>
    <row r="1017367" customFormat="1"/>
    <row r="1017368" customFormat="1"/>
    <row r="1017369" customFormat="1"/>
    <row r="1017370" customFormat="1"/>
    <row r="1017371" customFormat="1"/>
    <row r="1017372" customFormat="1"/>
    <row r="1017373" customFormat="1"/>
    <row r="1017374" customFormat="1"/>
    <row r="1017375" customFormat="1"/>
    <row r="1017376" customFormat="1"/>
    <row r="1017377" customFormat="1"/>
    <row r="1017378" customFormat="1"/>
    <row r="1017379" customFormat="1"/>
    <row r="1017380" customFormat="1"/>
    <row r="1017381" customFormat="1"/>
    <row r="1017382" customFormat="1"/>
    <row r="1017383" customFormat="1"/>
    <row r="1017384" customFormat="1"/>
    <row r="1017385" customFormat="1"/>
    <row r="1017386" customFormat="1"/>
    <row r="1017387" customFormat="1"/>
    <row r="1017388" customFormat="1"/>
    <row r="1017389" customFormat="1"/>
    <row r="1017390" customFormat="1"/>
    <row r="1017391" customFormat="1"/>
    <row r="1017392" customFormat="1"/>
    <row r="1017393" customFormat="1"/>
    <row r="1017394" customFormat="1"/>
    <row r="1017395" customFormat="1"/>
    <row r="1017396" customFormat="1"/>
    <row r="1017397" customFormat="1"/>
    <row r="1017398" customFormat="1"/>
    <row r="1017399" customFormat="1"/>
    <row r="1017400" customFormat="1"/>
    <row r="1017401" customFormat="1"/>
    <row r="1017402" customFormat="1"/>
    <row r="1017403" customFormat="1"/>
    <row r="1017404" customFormat="1"/>
    <row r="1017405" customFormat="1"/>
    <row r="1017406" customFormat="1"/>
    <row r="1017407" customFormat="1"/>
    <row r="1017408" customFormat="1"/>
    <row r="1017409" customFormat="1"/>
    <row r="1017410" customFormat="1"/>
    <row r="1017411" customFormat="1"/>
    <row r="1017412" customFormat="1"/>
    <row r="1017413" customFormat="1"/>
    <row r="1017414" customFormat="1"/>
    <row r="1017415" customFormat="1"/>
    <row r="1017416" customFormat="1"/>
    <row r="1017417" customFormat="1"/>
    <row r="1017418" customFormat="1"/>
    <row r="1017419" customFormat="1"/>
    <row r="1017420" customFormat="1"/>
    <row r="1017421" customFormat="1"/>
    <row r="1017422" customFormat="1"/>
    <row r="1017423" customFormat="1"/>
    <row r="1017424" customFormat="1"/>
    <row r="1017425" customFormat="1"/>
    <row r="1017426" customFormat="1"/>
    <row r="1017427" customFormat="1"/>
    <row r="1017428" customFormat="1"/>
    <row r="1017429" customFormat="1"/>
    <row r="1017430" customFormat="1"/>
    <row r="1017431" customFormat="1"/>
    <row r="1017432" customFormat="1"/>
    <row r="1017433" customFormat="1"/>
    <row r="1017434" customFormat="1"/>
    <row r="1017435" customFormat="1"/>
    <row r="1017436" customFormat="1"/>
    <row r="1017437" customFormat="1"/>
    <row r="1017438" customFormat="1"/>
    <row r="1017439" customFormat="1"/>
    <row r="1017440" customFormat="1"/>
    <row r="1017441" customFormat="1"/>
    <row r="1017442" customFormat="1"/>
    <row r="1017443" customFormat="1"/>
    <row r="1017444" customFormat="1"/>
    <row r="1017445" customFormat="1"/>
    <row r="1017446" customFormat="1"/>
    <row r="1017447" customFormat="1"/>
    <row r="1017448" customFormat="1"/>
    <row r="1017449" customFormat="1"/>
    <row r="1017450" customFormat="1"/>
    <row r="1017451" customFormat="1"/>
    <row r="1017452" customFormat="1"/>
    <row r="1017453" customFormat="1"/>
    <row r="1017454" customFormat="1"/>
    <row r="1017455" customFormat="1"/>
    <row r="1017456" customFormat="1"/>
    <row r="1017457" customFormat="1"/>
    <row r="1017458" customFormat="1"/>
    <row r="1017459" customFormat="1"/>
    <row r="1017460" customFormat="1"/>
    <row r="1017461" customFormat="1"/>
    <row r="1017462" customFormat="1"/>
    <row r="1017463" customFormat="1"/>
    <row r="1017464" customFormat="1"/>
    <row r="1017465" customFormat="1"/>
    <row r="1017466" customFormat="1"/>
    <row r="1017467" customFormat="1"/>
    <row r="1017468" customFormat="1"/>
    <row r="1017469" customFormat="1"/>
    <row r="1017470" customFormat="1"/>
    <row r="1017471" customFormat="1"/>
    <row r="1017472" customFormat="1"/>
    <row r="1017473" customFormat="1"/>
    <row r="1017474" customFormat="1"/>
    <row r="1017475" customFormat="1"/>
    <row r="1017476" customFormat="1"/>
    <row r="1017477" customFormat="1"/>
    <row r="1017478" customFormat="1"/>
    <row r="1017479" customFormat="1"/>
    <row r="1017480" customFormat="1"/>
    <row r="1017481" customFormat="1"/>
    <row r="1017482" customFormat="1"/>
    <row r="1017483" customFormat="1"/>
    <row r="1017484" customFormat="1"/>
    <row r="1017485" customFormat="1"/>
    <row r="1017486" customFormat="1"/>
    <row r="1017487" customFormat="1"/>
    <row r="1017488" customFormat="1"/>
    <row r="1017489" customFormat="1"/>
    <row r="1017490" customFormat="1"/>
    <row r="1017491" customFormat="1"/>
    <row r="1017492" customFormat="1"/>
    <row r="1017493" customFormat="1"/>
    <row r="1017494" customFormat="1"/>
    <row r="1017495" customFormat="1"/>
    <row r="1017496" customFormat="1"/>
    <row r="1017497" customFormat="1"/>
    <row r="1017498" customFormat="1"/>
    <row r="1017499" customFormat="1"/>
    <row r="1017500" customFormat="1"/>
    <row r="1017501" customFormat="1"/>
    <row r="1017502" customFormat="1"/>
    <row r="1017503" customFormat="1"/>
    <row r="1017504" customFormat="1"/>
    <row r="1017505" customFormat="1"/>
    <row r="1017506" customFormat="1"/>
    <row r="1017507" customFormat="1"/>
    <row r="1017508" customFormat="1"/>
    <row r="1017509" customFormat="1"/>
    <row r="1017510" customFormat="1"/>
    <row r="1017511" customFormat="1"/>
    <row r="1017512" customFormat="1"/>
    <row r="1017513" customFormat="1"/>
    <row r="1017514" customFormat="1"/>
    <row r="1017515" customFormat="1"/>
    <row r="1017516" customFormat="1"/>
    <row r="1017517" customFormat="1"/>
    <row r="1017518" customFormat="1"/>
    <row r="1017519" customFormat="1"/>
    <row r="1017520" customFormat="1"/>
    <row r="1017521" customFormat="1"/>
    <row r="1017522" customFormat="1"/>
    <row r="1017523" customFormat="1"/>
    <row r="1017524" customFormat="1"/>
    <row r="1017525" customFormat="1"/>
    <row r="1017526" customFormat="1"/>
    <row r="1017527" customFormat="1"/>
    <row r="1017528" customFormat="1"/>
    <row r="1017529" customFormat="1"/>
    <row r="1017530" customFormat="1"/>
    <row r="1017531" customFormat="1"/>
    <row r="1017532" customFormat="1"/>
    <row r="1017533" customFormat="1"/>
    <row r="1017534" customFormat="1"/>
    <row r="1017535" customFormat="1"/>
    <row r="1017536" customFormat="1"/>
    <row r="1017537" customFormat="1"/>
    <row r="1017538" customFormat="1"/>
    <row r="1017539" customFormat="1"/>
    <row r="1017540" customFormat="1"/>
    <row r="1017541" customFormat="1"/>
    <row r="1017542" customFormat="1"/>
    <row r="1017543" customFormat="1"/>
    <row r="1017544" customFormat="1"/>
    <row r="1017545" customFormat="1"/>
    <row r="1017546" customFormat="1"/>
    <row r="1017547" customFormat="1"/>
    <row r="1017548" customFormat="1"/>
    <row r="1017549" customFormat="1"/>
    <row r="1017550" customFormat="1"/>
    <row r="1017551" customFormat="1"/>
    <row r="1017552" customFormat="1"/>
    <row r="1017553" customFormat="1"/>
    <row r="1017554" customFormat="1"/>
    <row r="1017555" customFormat="1"/>
    <row r="1017556" customFormat="1"/>
    <row r="1017557" customFormat="1"/>
    <row r="1017558" customFormat="1"/>
    <row r="1017559" customFormat="1"/>
    <row r="1017560" customFormat="1"/>
    <row r="1017561" customFormat="1"/>
    <row r="1017562" customFormat="1"/>
    <row r="1017563" customFormat="1"/>
    <row r="1017564" customFormat="1"/>
    <row r="1017565" customFormat="1"/>
    <row r="1017566" customFormat="1"/>
    <row r="1017567" customFormat="1"/>
    <row r="1017568" customFormat="1"/>
    <row r="1017569" customFormat="1"/>
    <row r="1017570" customFormat="1"/>
    <row r="1017571" customFormat="1"/>
    <row r="1017572" customFormat="1"/>
    <row r="1017573" customFormat="1"/>
    <row r="1017574" customFormat="1"/>
    <row r="1017575" customFormat="1"/>
    <row r="1017576" customFormat="1"/>
    <row r="1017577" customFormat="1"/>
    <row r="1017578" customFormat="1"/>
    <row r="1017579" customFormat="1"/>
    <row r="1017580" customFormat="1"/>
    <row r="1017581" customFormat="1"/>
    <row r="1017582" customFormat="1"/>
    <row r="1017583" customFormat="1"/>
    <row r="1017584" customFormat="1"/>
    <row r="1017585" customFormat="1"/>
    <row r="1017586" customFormat="1"/>
    <row r="1017587" customFormat="1"/>
    <row r="1017588" customFormat="1"/>
    <row r="1017589" customFormat="1"/>
    <row r="1017590" customFormat="1"/>
    <row r="1017591" customFormat="1"/>
    <row r="1017592" customFormat="1"/>
    <row r="1017593" customFormat="1"/>
    <row r="1017594" customFormat="1"/>
    <row r="1017595" customFormat="1"/>
    <row r="1017596" customFormat="1"/>
    <row r="1017597" customFormat="1"/>
    <row r="1017598" customFormat="1"/>
    <row r="1017599" customFormat="1"/>
    <row r="1017600" customFormat="1"/>
    <row r="1017601" customFormat="1"/>
    <row r="1017602" customFormat="1"/>
    <row r="1017603" customFormat="1"/>
    <row r="1017604" customFormat="1"/>
    <row r="1017605" customFormat="1"/>
    <row r="1017606" customFormat="1"/>
    <row r="1017607" customFormat="1"/>
    <row r="1017608" customFormat="1"/>
    <row r="1017609" customFormat="1"/>
    <row r="1017610" customFormat="1"/>
    <row r="1017611" customFormat="1"/>
    <row r="1017612" customFormat="1"/>
    <row r="1017613" customFormat="1"/>
    <row r="1017614" customFormat="1"/>
    <row r="1017615" customFormat="1"/>
    <row r="1017616" customFormat="1"/>
    <row r="1017617" customFormat="1"/>
    <row r="1017618" customFormat="1"/>
    <row r="1017619" customFormat="1"/>
    <row r="1017620" customFormat="1"/>
    <row r="1017621" customFormat="1"/>
    <row r="1017622" customFormat="1"/>
    <row r="1017623" customFormat="1"/>
    <row r="1017624" customFormat="1"/>
    <row r="1017625" customFormat="1"/>
    <row r="1017626" customFormat="1"/>
    <row r="1017627" customFormat="1"/>
    <row r="1017628" customFormat="1"/>
    <row r="1017629" customFormat="1"/>
    <row r="1017630" customFormat="1"/>
    <row r="1017631" customFormat="1"/>
    <row r="1017632" customFormat="1"/>
    <row r="1017633" customFormat="1"/>
    <row r="1017634" customFormat="1"/>
    <row r="1017635" customFormat="1"/>
    <row r="1017636" customFormat="1"/>
    <row r="1017637" customFormat="1"/>
    <row r="1017638" customFormat="1"/>
    <row r="1017639" customFormat="1"/>
    <row r="1017640" customFormat="1"/>
    <row r="1017641" customFormat="1"/>
    <row r="1017642" customFormat="1"/>
    <row r="1017643" customFormat="1"/>
    <row r="1017644" customFormat="1"/>
    <row r="1017645" customFormat="1"/>
    <row r="1017646" customFormat="1"/>
    <row r="1017647" customFormat="1"/>
    <row r="1017648" customFormat="1"/>
    <row r="1017649" customFormat="1"/>
    <row r="1017650" customFormat="1"/>
    <row r="1017651" customFormat="1"/>
    <row r="1017652" customFormat="1"/>
    <row r="1017653" customFormat="1"/>
    <row r="1017654" customFormat="1"/>
    <row r="1017655" customFormat="1"/>
    <row r="1017656" customFormat="1"/>
    <row r="1017657" customFormat="1"/>
    <row r="1017658" customFormat="1"/>
    <row r="1017659" customFormat="1"/>
    <row r="1017660" customFormat="1"/>
    <row r="1017661" customFormat="1"/>
    <row r="1017662" customFormat="1"/>
    <row r="1017663" customFormat="1"/>
    <row r="1017664" customFormat="1"/>
    <row r="1017665" customFormat="1"/>
    <row r="1017666" customFormat="1"/>
    <row r="1017667" customFormat="1"/>
    <row r="1017668" customFormat="1"/>
    <row r="1017669" customFormat="1"/>
    <row r="1017670" customFormat="1"/>
    <row r="1017671" customFormat="1"/>
    <row r="1017672" customFormat="1"/>
    <row r="1017673" customFormat="1"/>
    <row r="1017674" customFormat="1"/>
    <row r="1017675" customFormat="1"/>
    <row r="1017676" customFormat="1"/>
    <row r="1017677" customFormat="1"/>
    <row r="1017678" customFormat="1"/>
    <row r="1017679" customFormat="1"/>
    <row r="1017680" customFormat="1"/>
    <row r="1017681" customFormat="1"/>
    <row r="1017682" customFormat="1"/>
    <row r="1017683" customFormat="1"/>
    <row r="1017684" customFormat="1"/>
    <row r="1017685" customFormat="1"/>
    <row r="1017686" customFormat="1"/>
    <row r="1017687" customFormat="1"/>
    <row r="1017688" customFormat="1"/>
    <row r="1017689" customFormat="1"/>
    <row r="1017690" customFormat="1"/>
    <row r="1017691" customFormat="1"/>
    <row r="1017692" customFormat="1"/>
    <row r="1017693" customFormat="1"/>
    <row r="1017694" customFormat="1"/>
    <row r="1017695" customFormat="1"/>
    <row r="1017696" customFormat="1"/>
    <row r="1017697" customFormat="1"/>
    <row r="1017698" customFormat="1"/>
    <row r="1017699" customFormat="1"/>
    <row r="1017700" customFormat="1"/>
    <row r="1017701" customFormat="1"/>
    <row r="1017702" customFormat="1"/>
    <row r="1017703" customFormat="1"/>
    <row r="1017704" customFormat="1"/>
    <row r="1017705" customFormat="1"/>
    <row r="1017706" customFormat="1"/>
    <row r="1017707" customFormat="1"/>
    <row r="1017708" customFormat="1"/>
    <row r="1017709" customFormat="1"/>
    <row r="1017710" customFormat="1"/>
    <row r="1017711" customFormat="1"/>
    <row r="1017712" customFormat="1"/>
    <row r="1017713" customFormat="1"/>
    <row r="1017714" customFormat="1"/>
    <row r="1017715" customFormat="1"/>
    <row r="1017716" customFormat="1"/>
    <row r="1017717" customFormat="1"/>
    <row r="1017718" customFormat="1"/>
    <row r="1017719" customFormat="1"/>
    <row r="1017720" customFormat="1"/>
    <row r="1017721" customFormat="1"/>
    <row r="1017722" customFormat="1"/>
    <row r="1017723" customFormat="1"/>
    <row r="1017724" customFormat="1"/>
    <row r="1017725" customFormat="1"/>
    <row r="1017726" customFormat="1"/>
    <row r="1017727" customFormat="1"/>
    <row r="1017728" customFormat="1"/>
    <row r="1017729" customFormat="1"/>
    <row r="1017730" customFormat="1"/>
    <row r="1017731" customFormat="1"/>
    <row r="1017732" customFormat="1"/>
    <row r="1017733" customFormat="1"/>
    <row r="1017734" customFormat="1"/>
    <row r="1017735" customFormat="1"/>
    <row r="1017736" customFormat="1"/>
    <row r="1017737" customFormat="1"/>
    <row r="1017738" customFormat="1"/>
    <row r="1017739" customFormat="1"/>
    <row r="1017740" customFormat="1"/>
    <row r="1017741" customFormat="1"/>
    <row r="1017742" customFormat="1"/>
    <row r="1017743" customFormat="1"/>
    <row r="1017744" customFormat="1"/>
    <row r="1017745" customFormat="1"/>
    <row r="1017746" customFormat="1"/>
    <row r="1017747" customFormat="1"/>
    <row r="1017748" customFormat="1"/>
    <row r="1017749" customFormat="1"/>
    <row r="1017750" customFormat="1"/>
    <row r="1017751" customFormat="1"/>
    <row r="1017752" customFormat="1"/>
    <row r="1017753" customFormat="1"/>
    <row r="1017754" customFormat="1"/>
    <row r="1017755" customFormat="1"/>
    <row r="1017756" customFormat="1"/>
    <row r="1017757" customFormat="1"/>
    <row r="1017758" customFormat="1"/>
    <row r="1017759" customFormat="1"/>
    <row r="1017760" customFormat="1"/>
    <row r="1017761" customFormat="1"/>
    <row r="1017762" customFormat="1"/>
    <row r="1017763" customFormat="1"/>
    <row r="1017764" customFormat="1"/>
    <row r="1017765" customFormat="1"/>
    <row r="1017766" customFormat="1"/>
    <row r="1017767" customFormat="1"/>
    <row r="1017768" customFormat="1"/>
    <row r="1017769" customFormat="1"/>
    <row r="1017770" customFormat="1"/>
    <row r="1017771" customFormat="1"/>
    <row r="1017772" customFormat="1"/>
    <row r="1017773" customFormat="1"/>
    <row r="1017774" customFormat="1"/>
    <row r="1017775" customFormat="1"/>
    <row r="1017776" customFormat="1"/>
    <row r="1017777" customFormat="1"/>
    <row r="1017778" customFormat="1"/>
    <row r="1017779" customFormat="1"/>
    <row r="1017780" customFormat="1"/>
    <row r="1017781" customFormat="1"/>
    <row r="1017782" customFormat="1"/>
    <row r="1017783" customFormat="1"/>
    <row r="1017784" customFormat="1"/>
    <row r="1017785" customFormat="1"/>
    <row r="1017786" customFormat="1"/>
    <row r="1017787" customFormat="1"/>
    <row r="1017788" customFormat="1"/>
    <row r="1017789" customFormat="1"/>
    <row r="1017790" customFormat="1"/>
    <row r="1017791" customFormat="1"/>
    <row r="1017792" customFormat="1"/>
    <row r="1017793" customFormat="1"/>
    <row r="1017794" customFormat="1"/>
    <row r="1017795" customFormat="1"/>
    <row r="1017796" customFormat="1"/>
    <row r="1017797" customFormat="1"/>
    <row r="1017798" customFormat="1"/>
    <row r="1017799" customFormat="1"/>
    <row r="1017800" customFormat="1"/>
    <row r="1017801" customFormat="1"/>
    <row r="1017802" customFormat="1"/>
    <row r="1017803" customFormat="1"/>
    <row r="1017804" customFormat="1"/>
    <row r="1017805" customFormat="1"/>
    <row r="1017806" customFormat="1"/>
    <row r="1017807" customFormat="1"/>
    <row r="1017808" customFormat="1"/>
    <row r="1017809" customFormat="1"/>
    <row r="1017810" customFormat="1"/>
    <row r="1017811" customFormat="1"/>
    <row r="1017812" customFormat="1"/>
    <row r="1017813" customFormat="1"/>
    <row r="1017814" customFormat="1"/>
    <row r="1017815" customFormat="1"/>
    <row r="1017816" customFormat="1"/>
    <row r="1017817" customFormat="1"/>
    <row r="1017818" customFormat="1"/>
    <row r="1017819" customFormat="1"/>
    <row r="1017820" customFormat="1"/>
    <row r="1017821" customFormat="1"/>
    <row r="1017822" customFormat="1"/>
    <row r="1017823" customFormat="1"/>
    <row r="1017824" customFormat="1"/>
    <row r="1017825" customFormat="1"/>
    <row r="1017826" customFormat="1"/>
    <row r="1017827" customFormat="1"/>
    <row r="1017828" customFormat="1"/>
    <row r="1017829" customFormat="1"/>
    <row r="1017830" customFormat="1"/>
    <row r="1017831" customFormat="1"/>
    <row r="1017832" customFormat="1"/>
    <row r="1017833" customFormat="1"/>
    <row r="1017834" customFormat="1"/>
    <row r="1017835" customFormat="1"/>
    <row r="1017836" customFormat="1"/>
    <row r="1017837" customFormat="1"/>
    <row r="1017838" customFormat="1"/>
    <row r="1017839" customFormat="1"/>
    <row r="1017840" customFormat="1"/>
    <row r="1017841" customFormat="1"/>
    <row r="1017842" customFormat="1"/>
    <row r="1017843" customFormat="1"/>
    <row r="1017844" customFormat="1"/>
    <row r="1017845" customFormat="1"/>
    <row r="1017846" customFormat="1"/>
    <row r="1017847" customFormat="1"/>
    <row r="1017848" customFormat="1"/>
    <row r="1017849" customFormat="1"/>
    <row r="1017850" customFormat="1"/>
    <row r="1017851" customFormat="1"/>
    <row r="1017852" customFormat="1"/>
    <row r="1017853" customFormat="1"/>
    <row r="1017854" customFormat="1"/>
    <row r="1017855" customFormat="1"/>
    <row r="1017856" customFormat="1"/>
    <row r="1017857" customFormat="1"/>
    <row r="1017858" customFormat="1"/>
    <row r="1017859" customFormat="1"/>
    <row r="1017860" customFormat="1"/>
    <row r="1017861" customFormat="1"/>
    <row r="1017862" customFormat="1"/>
    <row r="1017863" customFormat="1"/>
    <row r="1017864" customFormat="1"/>
    <row r="1017865" customFormat="1"/>
    <row r="1017866" customFormat="1"/>
    <row r="1017867" customFormat="1"/>
    <row r="1017868" customFormat="1"/>
    <row r="1017869" customFormat="1"/>
    <row r="1017870" customFormat="1"/>
    <row r="1017871" customFormat="1"/>
    <row r="1017872" customFormat="1"/>
    <row r="1017873" customFormat="1"/>
    <row r="1017874" customFormat="1"/>
    <row r="1017875" customFormat="1"/>
    <row r="1017876" customFormat="1"/>
    <row r="1017877" customFormat="1"/>
    <row r="1017878" customFormat="1"/>
    <row r="1017879" customFormat="1"/>
    <row r="1017880" customFormat="1"/>
    <row r="1017881" customFormat="1"/>
    <row r="1017882" customFormat="1"/>
    <row r="1017883" customFormat="1"/>
    <row r="1017884" customFormat="1"/>
    <row r="1017885" customFormat="1"/>
    <row r="1017886" customFormat="1"/>
    <row r="1017887" customFormat="1"/>
    <row r="1017888" customFormat="1"/>
    <row r="1017889" customFormat="1"/>
    <row r="1017890" customFormat="1"/>
    <row r="1017891" customFormat="1"/>
    <row r="1017892" customFormat="1"/>
    <row r="1017893" customFormat="1"/>
    <row r="1017894" customFormat="1"/>
    <row r="1017895" customFormat="1"/>
    <row r="1017896" customFormat="1"/>
    <row r="1017897" customFormat="1"/>
    <row r="1017898" customFormat="1"/>
    <row r="1017899" customFormat="1"/>
    <row r="1017900" customFormat="1"/>
    <row r="1017901" customFormat="1"/>
    <row r="1017902" customFormat="1"/>
    <row r="1017903" customFormat="1"/>
    <row r="1017904" customFormat="1"/>
    <row r="1017905" customFormat="1"/>
    <row r="1017906" customFormat="1"/>
    <row r="1017907" customFormat="1"/>
    <row r="1017908" customFormat="1"/>
    <row r="1017909" customFormat="1"/>
    <row r="1017910" customFormat="1"/>
    <row r="1017911" customFormat="1"/>
    <row r="1017912" customFormat="1"/>
    <row r="1017913" customFormat="1"/>
    <row r="1017914" customFormat="1"/>
    <row r="1017915" customFormat="1"/>
    <row r="1017916" customFormat="1"/>
    <row r="1017917" customFormat="1"/>
    <row r="1017918" customFormat="1"/>
    <row r="1017919" customFormat="1"/>
    <row r="1017920" customFormat="1"/>
    <row r="1017921" customFormat="1"/>
    <row r="1017922" customFormat="1"/>
    <row r="1017923" customFormat="1"/>
    <row r="1017924" customFormat="1"/>
    <row r="1017925" customFormat="1"/>
    <row r="1017926" customFormat="1"/>
    <row r="1017927" customFormat="1"/>
    <row r="1017928" customFormat="1"/>
    <row r="1017929" customFormat="1"/>
    <row r="1017930" customFormat="1"/>
    <row r="1017931" customFormat="1"/>
    <row r="1017932" customFormat="1"/>
    <row r="1017933" customFormat="1"/>
    <row r="1017934" customFormat="1"/>
    <row r="1017935" customFormat="1"/>
    <row r="1017936" customFormat="1"/>
    <row r="1017937" customFormat="1"/>
    <row r="1017938" customFormat="1"/>
    <row r="1017939" customFormat="1"/>
    <row r="1017940" customFormat="1"/>
    <row r="1017941" customFormat="1"/>
    <row r="1017942" customFormat="1"/>
    <row r="1017943" customFormat="1"/>
    <row r="1017944" customFormat="1"/>
    <row r="1017945" customFormat="1"/>
    <row r="1017946" customFormat="1"/>
    <row r="1017947" customFormat="1"/>
    <row r="1017948" customFormat="1"/>
    <row r="1017949" customFormat="1"/>
    <row r="1017950" customFormat="1"/>
    <row r="1017951" customFormat="1"/>
    <row r="1017952" customFormat="1"/>
    <row r="1017953" customFormat="1"/>
    <row r="1017954" customFormat="1"/>
    <row r="1017955" customFormat="1"/>
    <row r="1017956" customFormat="1"/>
    <row r="1017957" customFormat="1"/>
    <row r="1017958" customFormat="1"/>
    <row r="1017959" customFormat="1"/>
    <row r="1017960" customFormat="1"/>
    <row r="1017961" customFormat="1"/>
    <row r="1017962" customFormat="1"/>
    <row r="1017963" customFormat="1"/>
    <row r="1017964" customFormat="1"/>
    <row r="1017965" customFormat="1"/>
    <row r="1017966" customFormat="1"/>
    <row r="1017967" customFormat="1"/>
    <row r="1017968" customFormat="1"/>
    <row r="1017969" customFormat="1"/>
    <row r="1017970" customFormat="1"/>
    <row r="1017971" customFormat="1"/>
    <row r="1017972" customFormat="1"/>
    <row r="1017973" customFormat="1"/>
    <row r="1017974" customFormat="1"/>
    <row r="1017975" customFormat="1"/>
    <row r="1017976" customFormat="1"/>
    <row r="1017977" customFormat="1"/>
    <row r="1017978" customFormat="1"/>
    <row r="1017979" customFormat="1"/>
    <row r="1017980" customFormat="1"/>
    <row r="1017981" customFormat="1"/>
    <row r="1017982" customFormat="1"/>
    <row r="1017983" customFormat="1"/>
    <row r="1017984" customFormat="1"/>
    <row r="1017985" customFormat="1"/>
    <row r="1017986" customFormat="1"/>
    <row r="1017987" customFormat="1"/>
    <row r="1017988" customFormat="1"/>
    <row r="1017989" customFormat="1"/>
    <row r="1017990" customFormat="1"/>
    <row r="1017991" customFormat="1"/>
    <row r="1017992" customFormat="1"/>
    <row r="1017993" customFormat="1"/>
    <row r="1017994" customFormat="1"/>
    <row r="1017995" customFormat="1"/>
    <row r="1017996" customFormat="1"/>
    <row r="1017997" customFormat="1"/>
    <row r="1017998" customFormat="1"/>
    <row r="1017999" customFormat="1"/>
    <row r="1018000" customFormat="1"/>
    <row r="1018001" customFormat="1"/>
    <row r="1018002" customFormat="1"/>
    <row r="1018003" customFormat="1"/>
    <row r="1018004" customFormat="1"/>
    <row r="1018005" customFormat="1"/>
    <row r="1018006" customFormat="1"/>
    <row r="1018007" customFormat="1"/>
    <row r="1018008" customFormat="1"/>
    <row r="1018009" customFormat="1"/>
    <row r="1018010" customFormat="1"/>
    <row r="1018011" customFormat="1"/>
    <row r="1018012" customFormat="1"/>
    <row r="1018013" customFormat="1"/>
    <row r="1018014" customFormat="1"/>
    <row r="1018015" customFormat="1"/>
    <row r="1018016" customFormat="1"/>
    <row r="1018017" customFormat="1"/>
    <row r="1018018" customFormat="1"/>
    <row r="1018019" customFormat="1"/>
    <row r="1018020" customFormat="1"/>
    <row r="1018021" customFormat="1"/>
    <row r="1018022" customFormat="1"/>
    <row r="1018023" customFormat="1"/>
    <row r="1018024" customFormat="1"/>
    <row r="1018025" customFormat="1"/>
    <row r="1018026" customFormat="1"/>
    <row r="1018027" customFormat="1"/>
    <row r="1018028" customFormat="1"/>
    <row r="1018029" customFormat="1"/>
    <row r="1018030" customFormat="1"/>
    <row r="1018031" customFormat="1"/>
    <row r="1018032" customFormat="1"/>
    <row r="1018033" customFormat="1"/>
    <row r="1018034" customFormat="1"/>
    <row r="1018035" customFormat="1"/>
    <row r="1018036" customFormat="1"/>
    <row r="1018037" customFormat="1"/>
    <row r="1018038" customFormat="1"/>
    <row r="1018039" customFormat="1"/>
    <row r="1018040" customFormat="1"/>
    <row r="1018041" customFormat="1"/>
    <row r="1018042" customFormat="1"/>
    <row r="1018043" customFormat="1"/>
    <row r="1018044" customFormat="1"/>
    <row r="1018045" customFormat="1"/>
    <row r="1018046" customFormat="1"/>
    <row r="1018047" customFormat="1"/>
    <row r="1018048" customFormat="1"/>
    <row r="1018049" customFormat="1"/>
    <row r="1018050" customFormat="1"/>
    <row r="1018051" customFormat="1"/>
    <row r="1018052" customFormat="1"/>
    <row r="1018053" customFormat="1"/>
    <row r="1018054" customFormat="1"/>
    <row r="1018055" customFormat="1"/>
    <row r="1018056" customFormat="1"/>
    <row r="1018057" customFormat="1"/>
    <row r="1018058" customFormat="1"/>
    <row r="1018059" customFormat="1"/>
    <row r="1018060" customFormat="1"/>
    <row r="1018061" customFormat="1"/>
    <row r="1018062" customFormat="1"/>
    <row r="1018063" customFormat="1"/>
    <row r="1018064" customFormat="1"/>
    <row r="1018065" customFormat="1"/>
    <row r="1018066" customFormat="1"/>
    <row r="1018067" customFormat="1"/>
    <row r="1018068" customFormat="1"/>
    <row r="1018069" customFormat="1"/>
    <row r="1018070" customFormat="1"/>
    <row r="1018071" customFormat="1"/>
    <row r="1018072" customFormat="1"/>
    <row r="1018073" customFormat="1"/>
    <row r="1018074" customFormat="1"/>
    <row r="1018075" customFormat="1"/>
    <row r="1018076" customFormat="1"/>
    <row r="1018077" customFormat="1"/>
    <row r="1018078" customFormat="1"/>
    <row r="1018079" customFormat="1"/>
    <row r="1018080" customFormat="1"/>
    <row r="1018081" customFormat="1"/>
    <row r="1018082" customFormat="1"/>
    <row r="1018083" customFormat="1"/>
    <row r="1018084" customFormat="1"/>
    <row r="1018085" customFormat="1"/>
    <row r="1018086" customFormat="1"/>
    <row r="1018087" customFormat="1"/>
    <row r="1018088" customFormat="1"/>
    <row r="1018089" customFormat="1"/>
    <row r="1018090" customFormat="1"/>
    <row r="1018091" customFormat="1"/>
    <row r="1018092" customFormat="1"/>
    <row r="1018093" customFormat="1"/>
    <row r="1018094" customFormat="1"/>
    <row r="1018095" customFormat="1"/>
    <row r="1018096" customFormat="1"/>
    <row r="1018097" customFormat="1"/>
    <row r="1018098" customFormat="1"/>
    <row r="1018099" customFormat="1"/>
    <row r="1018100" customFormat="1"/>
    <row r="1018101" customFormat="1"/>
    <row r="1018102" customFormat="1"/>
    <row r="1018103" customFormat="1"/>
    <row r="1018104" customFormat="1"/>
    <row r="1018105" customFormat="1"/>
    <row r="1018106" customFormat="1"/>
    <row r="1018107" customFormat="1"/>
    <row r="1018108" customFormat="1"/>
    <row r="1018109" customFormat="1"/>
    <row r="1018110" customFormat="1"/>
    <row r="1018111" customFormat="1"/>
    <row r="1018112" customFormat="1"/>
    <row r="1018113" customFormat="1"/>
    <row r="1018114" customFormat="1"/>
    <row r="1018115" customFormat="1"/>
    <row r="1018116" customFormat="1"/>
    <row r="1018117" customFormat="1"/>
    <row r="1018118" customFormat="1"/>
    <row r="1018119" customFormat="1"/>
    <row r="1018120" customFormat="1"/>
    <row r="1018121" customFormat="1"/>
    <row r="1018122" customFormat="1"/>
    <row r="1018123" customFormat="1"/>
    <row r="1018124" customFormat="1"/>
    <row r="1018125" customFormat="1"/>
    <row r="1018126" customFormat="1"/>
    <row r="1018127" customFormat="1"/>
    <row r="1018128" customFormat="1"/>
    <row r="1018129" customFormat="1"/>
    <row r="1018130" customFormat="1"/>
    <row r="1018131" customFormat="1"/>
    <row r="1018132" customFormat="1"/>
    <row r="1018133" customFormat="1"/>
    <row r="1018134" customFormat="1"/>
    <row r="1018135" customFormat="1"/>
    <row r="1018136" customFormat="1"/>
    <row r="1018137" customFormat="1"/>
    <row r="1018138" customFormat="1"/>
    <row r="1018139" customFormat="1"/>
    <row r="1018140" customFormat="1"/>
    <row r="1018141" customFormat="1"/>
    <row r="1018142" customFormat="1"/>
    <row r="1018143" customFormat="1"/>
    <row r="1018144" customFormat="1"/>
    <row r="1018145" customFormat="1"/>
    <row r="1018146" customFormat="1"/>
    <row r="1018147" customFormat="1"/>
    <row r="1018148" customFormat="1"/>
    <row r="1018149" customFormat="1"/>
    <row r="1018150" customFormat="1"/>
    <row r="1018151" customFormat="1"/>
    <row r="1018152" customFormat="1"/>
    <row r="1018153" customFormat="1"/>
    <row r="1018154" customFormat="1"/>
    <row r="1018155" customFormat="1"/>
    <row r="1018156" customFormat="1"/>
    <row r="1018157" customFormat="1"/>
    <row r="1018158" customFormat="1"/>
    <row r="1018159" customFormat="1"/>
    <row r="1018160" customFormat="1"/>
    <row r="1018161" customFormat="1"/>
    <row r="1018162" customFormat="1"/>
    <row r="1018163" customFormat="1"/>
    <row r="1018164" customFormat="1"/>
    <row r="1018165" customFormat="1"/>
    <row r="1018166" customFormat="1"/>
    <row r="1018167" customFormat="1"/>
    <row r="1018168" customFormat="1"/>
    <row r="1018169" customFormat="1"/>
    <row r="1018170" customFormat="1"/>
    <row r="1018171" customFormat="1"/>
    <row r="1018172" customFormat="1"/>
    <row r="1018173" customFormat="1"/>
    <row r="1018174" customFormat="1"/>
    <row r="1018175" customFormat="1"/>
    <row r="1018176" customFormat="1"/>
    <row r="1018177" customFormat="1"/>
    <row r="1018178" customFormat="1"/>
    <row r="1018179" customFormat="1"/>
    <row r="1018180" customFormat="1"/>
    <row r="1018181" customFormat="1"/>
    <row r="1018182" customFormat="1"/>
    <row r="1018183" customFormat="1"/>
    <row r="1018184" customFormat="1"/>
    <row r="1018185" customFormat="1"/>
    <row r="1018186" customFormat="1"/>
    <row r="1018187" customFormat="1"/>
    <row r="1018188" customFormat="1"/>
    <row r="1018189" customFormat="1"/>
    <row r="1018190" customFormat="1"/>
    <row r="1018191" customFormat="1"/>
    <row r="1018192" customFormat="1"/>
    <row r="1018193" customFormat="1"/>
    <row r="1018194" customFormat="1"/>
    <row r="1018195" customFormat="1"/>
    <row r="1018196" customFormat="1"/>
    <row r="1018197" customFormat="1"/>
    <row r="1018198" customFormat="1"/>
    <row r="1018199" customFormat="1"/>
    <row r="1018200" customFormat="1"/>
    <row r="1018201" customFormat="1"/>
    <row r="1018202" customFormat="1"/>
    <row r="1018203" customFormat="1"/>
    <row r="1018204" customFormat="1"/>
    <row r="1018205" customFormat="1"/>
    <row r="1018206" customFormat="1"/>
    <row r="1018207" customFormat="1"/>
    <row r="1018208" customFormat="1"/>
    <row r="1018209" customFormat="1"/>
    <row r="1018210" customFormat="1"/>
    <row r="1018211" customFormat="1"/>
    <row r="1018212" customFormat="1"/>
    <row r="1018213" customFormat="1"/>
    <row r="1018214" customFormat="1"/>
    <row r="1018215" customFormat="1"/>
    <row r="1018216" customFormat="1"/>
    <row r="1018217" customFormat="1"/>
    <row r="1018218" customFormat="1"/>
    <row r="1018219" customFormat="1"/>
    <row r="1018220" customFormat="1"/>
    <row r="1018221" customFormat="1"/>
    <row r="1018222" customFormat="1"/>
    <row r="1018223" customFormat="1"/>
    <row r="1018224" customFormat="1"/>
    <row r="1018225" customFormat="1"/>
    <row r="1018226" customFormat="1"/>
    <row r="1018227" customFormat="1"/>
    <row r="1018228" customFormat="1"/>
    <row r="1018229" customFormat="1"/>
    <row r="1018230" customFormat="1"/>
    <row r="1018231" customFormat="1"/>
    <row r="1018232" customFormat="1"/>
    <row r="1018233" customFormat="1"/>
    <row r="1018234" customFormat="1"/>
    <row r="1018235" customFormat="1"/>
    <row r="1018236" customFormat="1"/>
    <row r="1018237" customFormat="1"/>
    <row r="1018238" customFormat="1"/>
    <row r="1018239" customFormat="1"/>
    <row r="1018240" customFormat="1"/>
    <row r="1018241" customFormat="1"/>
    <row r="1018242" customFormat="1"/>
    <row r="1018243" customFormat="1"/>
    <row r="1018244" customFormat="1"/>
    <row r="1018245" customFormat="1"/>
    <row r="1018246" customFormat="1"/>
    <row r="1018247" customFormat="1"/>
    <row r="1018248" customFormat="1"/>
    <row r="1018249" customFormat="1"/>
    <row r="1018250" customFormat="1"/>
    <row r="1018251" customFormat="1"/>
    <row r="1018252" customFormat="1"/>
    <row r="1018253" customFormat="1"/>
    <row r="1018254" customFormat="1"/>
    <row r="1018255" customFormat="1"/>
    <row r="1018256" customFormat="1"/>
    <row r="1018257" customFormat="1"/>
    <row r="1018258" customFormat="1"/>
    <row r="1018259" customFormat="1"/>
    <row r="1018260" customFormat="1"/>
    <row r="1018261" customFormat="1"/>
    <row r="1018262" customFormat="1"/>
    <row r="1018263" customFormat="1"/>
    <row r="1018264" customFormat="1"/>
    <row r="1018265" customFormat="1"/>
    <row r="1018266" customFormat="1"/>
    <row r="1018267" customFormat="1"/>
    <row r="1018268" customFormat="1"/>
    <row r="1018269" customFormat="1"/>
    <row r="1018270" customFormat="1"/>
    <row r="1018271" customFormat="1"/>
    <row r="1018272" customFormat="1"/>
    <row r="1018273" customFormat="1"/>
    <row r="1018274" customFormat="1"/>
    <row r="1018275" customFormat="1"/>
    <row r="1018276" customFormat="1"/>
    <row r="1018277" customFormat="1"/>
    <row r="1018278" customFormat="1"/>
    <row r="1018279" customFormat="1"/>
    <row r="1018280" customFormat="1"/>
    <row r="1018281" customFormat="1"/>
    <row r="1018282" customFormat="1"/>
    <row r="1018283" customFormat="1"/>
    <row r="1018284" customFormat="1"/>
    <row r="1018285" customFormat="1"/>
    <row r="1018286" customFormat="1"/>
    <row r="1018287" customFormat="1"/>
    <row r="1018288" customFormat="1"/>
    <row r="1018289" customFormat="1"/>
    <row r="1018290" customFormat="1"/>
    <row r="1018291" customFormat="1"/>
    <row r="1018292" customFormat="1"/>
    <row r="1018293" customFormat="1"/>
    <row r="1018294" customFormat="1"/>
    <row r="1018295" customFormat="1"/>
    <row r="1018296" customFormat="1"/>
    <row r="1018297" customFormat="1"/>
    <row r="1018298" customFormat="1"/>
    <row r="1018299" customFormat="1"/>
    <row r="1018300" customFormat="1"/>
    <row r="1018301" customFormat="1"/>
    <row r="1018302" customFormat="1"/>
    <row r="1018303" customFormat="1"/>
    <row r="1018304" customFormat="1"/>
    <row r="1018305" customFormat="1"/>
    <row r="1018306" customFormat="1"/>
    <row r="1018307" customFormat="1"/>
    <row r="1018308" customFormat="1"/>
    <row r="1018309" customFormat="1"/>
    <row r="1018310" customFormat="1"/>
    <row r="1018311" customFormat="1"/>
    <row r="1018312" customFormat="1"/>
    <row r="1018313" customFormat="1"/>
    <row r="1018314" customFormat="1"/>
    <row r="1018315" customFormat="1"/>
    <row r="1018316" customFormat="1"/>
    <row r="1018317" customFormat="1"/>
    <row r="1018318" customFormat="1"/>
    <row r="1018319" customFormat="1"/>
    <row r="1018320" customFormat="1"/>
    <row r="1018321" customFormat="1"/>
    <row r="1018322" customFormat="1"/>
    <row r="1018323" customFormat="1"/>
    <row r="1018324" customFormat="1"/>
    <row r="1018325" customFormat="1"/>
    <row r="1018326" customFormat="1"/>
    <row r="1018327" customFormat="1"/>
    <row r="1018328" customFormat="1"/>
    <row r="1018329" customFormat="1"/>
    <row r="1018330" customFormat="1"/>
    <row r="1018331" customFormat="1"/>
    <row r="1018332" customFormat="1"/>
    <row r="1018333" customFormat="1"/>
    <row r="1018334" customFormat="1"/>
    <row r="1018335" customFormat="1"/>
    <row r="1018336" customFormat="1"/>
    <row r="1018337" customFormat="1"/>
    <row r="1018338" customFormat="1"/>
    <row r="1018339" customFormat="1"/>
    <row r="1018340" customFormat="1"/>
    <row r="1018341" customFormat="1"/>
    <row r="1018342" customFormat="1"/>
    <row r="1018343" customFormat="1"/>
    <row r="1018344" customFormat="1"/>
    <row r="1018345" customFormat="1"/>
    <row r="1018346" customFormat="1"/>
    <row r="1018347" customFormat="1"/>
    <row r="1018348" customFormat="1"/>
    <row r="1018349" customFormat="1"/>
    <row r="1018350" customFormat="1"/>
    <row r="1018351" customFormat="1"/>
    <row r="1018352" customFormat="1"/>
    <row r="1018353" customFormat="1"/>
    <row r="1018354" customFormat="1"/>
    <row r="1018355" customFormat="1"/>
    <row r="1018356" customFormat="1"/>
    <row r="1018357" customFormat="1"/>
    <row r="1018358" customFormat="1"/>
    <row r="1018359" customFormat="1"/>
    <row r="1018360" customFormat="1"/>
    <row r="1018361" customFormat="1"/>
    <row r="1018362" customFormat="1"/>
    <row r="1018363" customFormat="1"/>
    <row r="1018364" customFormat="1"/>
    <row r="1018365" customFormat="1"/>
    <row r="1018366" customFormat="1"/>
    <row r="1018367" customFormat="1"/>
    <row r="1018368" customFormat="1"/>
    <row r="1018369" customFormat="1"/>
    <row r="1018370" customFormat="1"/>
    <row r="1018371" customFormat="1"/>
    <row r="1018372" customFormat="1"/>
    <row r="1018373" customFormat="1"/>
    <row r="1018374" customFormat="1"/>
    <row r="1018375" customFormat="1"/>
    <row r="1018376" customFormat="1"/>
    <row r="1018377" customFormat="1"/>
    <row r="1018378" customFormat="1"/>
    <row r="1018379" customFormat="1"/>
    <row r="1018380" customFormat="1"/>
    <row r="1018381" customFormat="1"/>
    <row r="1018382" customFormat="1"/>
    <row r="1018383" customFormat="1"/>
    <row r="1018384" customFormat="1"/>
    <row r="1018385" customFormat="1"/>
    <row r="1018386" customFormat="1"/>
    <row r="1018387" customFormat="1"/>
    <row r="1018388" customFormat="1"/>
    <row r="1018389" customFormat="1"/>
    <row r="1018390" customFormat="1"/>
    <row r="1018391" customFormat="1"/>
    <row r="1018392" customFormat="1"/>
    <row r="1018393" customFormat="1"/>
    <row r="1018394" customFormat="1"/>
    <row r="1018395" customFormat="1"/>
    <row r="1018396" customFormat="1"/>
    <row r="1018397" customFormat="1"/>
    <row r="1018398" customFormat="1"/>
    <row r="1018399" customFormat="1"/>
    <row r="1018400" customFormat="1"/>
    <row r="1018401" customFormat="1"/>
    <row r="1018402" customFormat="1"/>
    <row r="1018403" customFormat="1"/>
    <row r="1018404" customFormat="1"/>
    <row r="1018405" customFormat="1"/>
    <row r="1018406" customFormat="1"/>
    <row r="1018407" customFormat="1"/>
    <row r="1018408" customFormat="1"/>
    <row r="1018409" customFormat="1"/>
    <row r="1018410" customFormat="1"/>
    <row r="1018411" customFormat="1"/>
    <row r="1018412" customFormat="1"/>
    <row r="1018413" customFormat="1"/>
    <row r="1018414" customFormat="1"/>
    <row r="1018415" customFormat="1"/>
    <row r="1018416" customFormat="1"/>
    <row r="1018417" customFormat="1"/>
    <row r="1018418" customFormat="1"/>
    <row r="1018419" customFormat="1"/>
    <row r="1018420" customFormat="1"/>
    <row r="1018421" customFormat="1"/>
    <row r="1018422" customFormat="1"/>
    <row r="1018423" customFormat="1"/>
    <row r="1018424" customFormat="1"/>
    <row r="1018425" customFormat="1"/>
    <row r="1018426" customFormat="1"/>
    <row r="1018427" customFormat="1"/>
    <row r="1018428" customFormat="1"/>
    <row r="1018429" customFormat="1"/>
    <row r="1018430" customFormat="1"/>
    <row r="1018431" customFormat="1"/>
    <row r="1018432" customFormat="1"/>
    <row r="1018433" customFormat="1"/>
    <row r="1018434" customFormat="1"/>
    <row r="1018435" customFormat="1"/>
    <row r="1018436" customFormat="1"/>
    <row r="1018437" customFormat="1"/>
    <row r="1018438" customFormat="1"/>
    <row r="1018439" customFormat="1"/>
    <row r="1018440" customFormat="1"/>
    <row r="1018441" customFormat="1"/>
    <row r="1018442" customFormat="1"/>
    <row r="1018443" customFormat="1"/>
    <row r="1018444" customFormat="1"/>
    <row r="1018445" customFormat="1"/>
    <row r="1018446" customFormat="1"/>
    <row r="1018447" customFormat="1"/>
    <row r="1018448" customFormat="1"/>
    <row r="1018449" customFormat="1"/>
    <row r="1018450" customFormat="1"/>
    <row r="1018451" customFormat="1"/>
    <row r="1018452" customFormat="1"/>
    <row r="1018453" customFormat="1"/>
    <row r="1018454" customFormat="1"/>
    <row r="1018455" customFormat="1"/>
    <row r="1018456" customFormat="1"/>
    <row r="1018457" customFormat="1"/>
    <row r="1018458" customFormat="1"/>
    <row r="1018459" customFormat="1"/>
    <row r="1018460" customFormat="1"/>
    <row r="1018461" customFormat="1"/>
    <row r="1018462" customFormat="1"/>
    <row r="1018463" customFormat="1"/>
    <row r="1018464" customFormat="1"/>
    <row r="1018465" customFormat="1"/>
    <row r="1018466" customFormat="1"/>
    <row r="1018467" customFormat="1"/>
    <row r="1018468" customFormat="1"/>
    <row r="1018469" customFormat="1"/>
    <row r="1018470" customFormat="1"/>
    <row r="1018471" customFormat="1"/>
    <row r="1018472" customFormat="1"/>
    <row r="1018473" customFormat="1"/>
    <row r="1018474" customFormat="1"/>
    <row r="1018475" customFormat="1"/>
    <row r="1018476" customFormat="1"/>
    <row r="1018477" customFormat="1"/>
    <row r="1018478" customFormat="1"/>
    <row r="1018479" customFormat="1"/>
    <row r="1018480" customFormat="1"/>
    <row r="1018481" customFormat="1"/>
    <row r="1018482" customFormat="1"/>
    <row r="1018483" customFormat="1"/>
    <row r="1018484" customFormat="1"/>
    <row r="1018485" customFormat="1"/>
    <row r="1018486" customFormat="1"/>
    <row r="1018487" customFormat="1"/>
    <row r="1018488" customFormat="1"/>
    <row r="1018489" customFormat="1"/>
    <row r="1018490" customFormat="1"/>
    <row r="1018491" customFormat="1"/>
    <row r="1018492" customFormat="1"/>
    <row r="1018493" customFormat="1"/>
    <row r="1018494" customFormat="1"/>
    <row r="1018495" customFormat="1"/>
    <row r="1018496" customFormat="1"/>
    <row r="1018497" customFormat="1"/>
    <row r="1018498" customFormat="1"/>
    <row r="1018499" customFormat="1"/>
    <row r="1018500" customFormat="1"/>
    <row r="1018501" customFormat="1"/>
    <row r="1018502" customFormat="1"/>
    <row r="1018503" customFormat="1"/>
    <row r="1018504" customFormat="1"/>
    <row r="1018505" customFormat="1"/>
    <row r="1018506" customFormat="1"/>
    <row r="1018507" customFormat="1"/>
    <row r="1018508" customFormat="1"/>
    <row r="1018509" customFormat="1"/>
    <row r="1018510" customFormat="1"/>
    <row r="1018511" customFormat="1"/>
    <row r="1018512" customFormat="1"/>
    <row r="1018513" customFormat="1"/>
    <row r="1018514" customFormat="1"/>
    <row r="1018515" customFormat="1"/>
    <row r="1018516" customFormat="1"/>
    <row r="1018517" customFormat="1"/>
    <row r="1018518" customFormat="1"/>
    <row r="1018519" customFormat="1"/>
    <row r="1018520" customFormat="1"/>
    <row r="1018521" customFormat="1"/>
    <row r="1018522" customFormat="1"/>
    <row r="1018523" customFormat="1"/>
    <row r="1018524" customFormat="1"/>
    <row r="1018525" customFormat="1"/>
    <row r="1018526" customFormat="1"/>
    <row r="1018527" customFormat="1"/>
    <row r="1018528" customFormat="1"/>
    <row r="1018529" customFormat="1"/>
    <row r="1018530" customFormat="1"/>
    <row r="1018531" customFormat="1"/>
    <row r="1018532" customFormat="1"/>
    <row r="1018533" customFormat="1"/>
    <row r="1018534" customFormat="1"/>
    <row r="1018535" customFormat="1"/>
    <row r="1018536" customFormat="1"/>
    <row r="1018537" customFormat="1"/>
    <row r="1018538" customFormat="1"/>
    <row r="1018539" customFormat="1"/>
    <row r="1018540" customFormat="1"/>
    <row r="1018541" customFormat="1"/>
    <row r="1018542" customFormat="1"/>
    <row r="1018543" customFormat="1"/>
    <row r="1018544" customFormat="1"/>
    <row r="1018545" spans="1:22" customFormat="1"/>
    <row r="1018546" spans="1:22" customFormat="1"/>
    <row r="1018547" spans="1:22" customFormat="1"/>
    <row r="1018548" spans="1:22" customFormat="1"/>
    <row r="1018549" spans="1:22" customFormat="1">
      <c r="A1018549" s="2"/>
      <c r="B1018549" s="63"/>
      <c r="C1018549" s="67"/>
      <c r="D1018549" s="54"/>
      <c r="E1018549" s="71"/>
      <c r="F1018549" s="72"/>
      <c r="G1018549" s="72"/>
      <c r="H1018549" s="73"/>
      <c r="I1018549" s="74"/>
      <c r="J1018549" s="71"/>
      <c r="K1018549" s="75"/>
      <c r="L1018549" s="73"/>
      <c r="M1018549" s="73"/>
      <c r="N1018549" s="76"/>
      <c r="O1018549" s="73"/>
      <c r="P1018549" s="71"/>
      <c r="Q1018549" s="71"/>
      <c r="R1018549" s="77"/>
      <c r="S1018549" s="71"/>
      <c r="T1018549" s="71"/>
      <c r="U1018549" s="71"/>
      <c r="V1018549" s="78"/>
    </row>
    <row r="1018550" spans="1:22" customFormat="1">
      <c r="A1018550" s="2"/>
      <c r="B1018550" s="63"/>
      <c r="C1018550" s="67"/>
      <c r="D1018550" s="54"/>
      <c r="E1018550" s="71"/>
      <c r="F1018550" s="72"/>
      <c r="G1018550" s="72"/>
      <c r="H1018550" s="73"/>
      <c r="I1018550" s="74"/>
      <c r="J1018550" s="71"/>
      <c r="K1018550" s="75"/>
      <c r="L1018550" s="73"/>
      <c r="M1018550" s="73"/>
      <c r="N1018550" s="76"/>
      <c r="O1018550" s="73"/>
      <c r="P1018550" s="71"/>
      <c r="Q1018550" s="71"/>
      <c r="R1018550" s="77"/>
      <c r="S1018550" s="71"/>
      <c r="T1018550" s="71"/>
      <c r="U1018550" s="71"/>
      <c r="V1018550" s="78"/>
    </row>
    <row r="1018551" spans="1:22" customFormat="1">
      <c r="A1018551" s="2"/>
      <c r="B1018551" s="63"/>
      <c r="C1018551" s="67"/>
      <c r="D1018551" s="54"/>
      <c r="E1018551" s="71"/>
      <c r="F1018551" s="72"/>
      <c r="G1018551" s="72"/>
      <c r="H1018551" s="73"/>
      <c r="I1018551" s="74"/>
      <c r="J1018551" s="71"/>
      <c r="K1018551" s="75"/>
      <c r="L1018551" s="73"/>
      <c r="M1018551" s="73"/>
      <c r="N1018551" s="76"/>
      <c r="O1018551" s="73"/>
      <c r="P1018551" s="71"/>
      <c r="Q1018551" s="71"/>
      <c r="R1018551" s="77"/>
      <c r="S1018551" s="71"/>
      <c r="T1018551" s="71"/>
      <c r="U1018551" s="71"/>
      <c r="V1018551" s="78"/>
    </row>
    <row r="1018552" spans="1:22" customFormat="1">
      <c r="A1018552" s="2"/>
      <c r="B1018552" s="63"/>
      <c r="C1018552" s="67"/>
      <c r="D1018552" s="54"/>
      <c r="E1018552" s="71"/>
      <c r="F1018552" s="72"/>
      <c r="G1018552" s="72"/>
      <c r="H1018552" s="73"/>
      <c r="I1018552" s="74"/>
      <c r="J1018552" s="71"/>
      <c r="K1018552" s="75"/>
      <c r="L1018552" s="73"/>
      <c r="M1018552" s="73"/>
      <c r="N1018552" s="76"/>
      <c r="O1018552" s="73"/>
      <c r="P1018552" s="71"/>
      <c r="Q1018552" s="71"/>
      <c r="R1018552" s="77"/>
      <c r="S1018552" s="71"/>
      <c r="T1018552" s="71"/>
      <c r="U1018552" s="71"/>
      <c r="V1018552" s="78"/>
    </row>
    <row r="1018553" spans="1:22" customFormat="1">
      <c r="A1018553" s="2"/>
      <c r="B1018553" s="63"/>
      <c r="C1018553" s="67"/>
      <c r="D1018553" s="54"/>
      <c r="E1018553" s="71"/>
      <c r="F1018553" s="72"/>
      <c r="G1018553" s="72"/>
      <c r="H1018553" s="73"/>
      <c r="I1018553" s="74"/>
      <c r="J1018553" s="71"/>
      <c r="K1018553" s="75"/>
      <c r="L1018553" s="73"/>
      <c r="M1018553" s="73"/>
      <c r="N1018553" s="76"/>
      <c r="O1018553" s="73"/>
      <c r="P1018553" s="71"/>
      <c r="Q1018553" s="71"/>
      <c r="R1018553" s="77"/>
      <c r="S1018553" s="71"/>
      <c r="T1018553" s="71"/>
      <c r="U1018553" s="71"/>
      <c r="V1018553" s="78"/>
    </row>
    <row r="1018554" spans="1:22" customFormat="1">
      <c r="A1018554" s="2"/>
      <c r="B1018554" s="63"/>
      <c r="C1018554" s="67"/>
      <c r="D1018554" s="54"/>
      <c r="E1018554" s="71"/>
      <c r="F1018554" s="72"/>
      <c r="G1018554" s="72"/>
      <c r="H1018554" s="73"/>
      <c r="I1018554" s="74"/>
      <c r="J1018554" s="71"/>
      <c r="K1018554" s="75"/>
      <c r="L1018554" s="73"/>
      <c r="M1018554" s="73"/>
      <c r="N1018554" s="76"/>
      <c r="O1018554" s="73"/>
      <c r="P1018554" s="71"/>
      <c r="Q1018554" s="71"/>
      <c r="R1018554" s="77"/>
      <c r="S1018554" s="71"/>
      <c r="T1018554" s="71"/>
      <c r="U1018554" s="71"/>
      <c r="V1018554" s="78"/>
    </row>
    <row r="1018555" spans="1:22" customFormat="1">
      <c r="A1018555" s="2"/>
      <c r="B1018555" s="63"/>
      <c r="C1018555" s="67"/>
      <c r="D1018555" s="54"/>
      <c r="E1018555" s="71"/>
      <c r="F1018555" s="72"/>
      <c r="G1018555" s="72"/>
      <c r="H1018555" s="73"/>
      <c r="I1018555" s="74"/>
      <c r="J1018555" s="71"/>
      <c r="K1018555" s="75"/>
      <c r="L1018555" s="73"/>
      <c r="M1018555" s="73"/>
      <c r="N1018555" s="76"/>
      <c r="O1018555" s="73"/>
      <c r="P1018555" s="71"/>
      <c r="Q1018555" s="71"/>
      <c r="R1018555" s="77"/>
      <c r="S1018555" s="71"/>
      <c r="T1018555" s="71"/>
      <c r="U1018555" s="71"/>
      <c r="V1018555" s="78"/>
    </row>
    <row r="1018556" spans="1:22" customFormat="1">
      <c r="A1018556" s="2"/>
      <c r="B1018556" s="63"/>
      <c r="C1018556" s="67"/>
      <c r="D1018556" s="54"/>
      <c r="E1018556" s="71"/>
      <c r="F1018556" s="72"/>
      <c r="G1018556" s="72"/>
      <c r="H1018556" s="73"/>
      <c r="I1018556" s="74"/>
      <c r="J1018556" s="71"/>
      <c r="K1018556" s="75"/>
      <c r="L1018556" s="73"/>
      <c r="M1018556" s="73"/>
      <c r="N1018556" s="76"/>
      <c r="O1018556" s="73"/>
      <c r="P1018556" s="71"/>
      <c r="Q1018556" s="71"/>
      <c r="R1018556" s="77"/>
      <c r="S1018556" s="71"/>
      <c r="T1018556" s="71"/>
      <c r="U1018556" s="71"/>
      <c r="V1018556" s="78"/>
    </row>
    <row r="1018557" spans="1:22" customFormat="1">
      <c r="A1018557" s="2"/>
      <c r="B1018557" s="63"/>
      <c r="C1018557" s="67"/>
      <c r="D1018557" s="54"/>
      <c r="E1018557" s="71"/>
      <c r="F1018557" s="72"/>
      <c r="G1018557" s="72"/>
      <c r="H1018557" s="73"/>
      <c r="I1018557" s="74"/>
      <c r="J1018557" s="71"/>
      <c r="K1018557" s="75"/>
      <c r="L1018557" s="73"/>
      <c r="M1018557" s="73"/>
      <c r="N1018557" s="76"/>
      <c r="O1018557" s="73"/>
      <c r="P1018557" s="71"/>
      <c r="Q1018557" s="71"/>
      <c r="R1018557" s="77"/>
      <c r="S1018557" s="71"/>
      <c r="T1018557" s="71"/>
      <c r="U1018557" s="71"/>
      <c r="V1018557" s="78"/>
    </row>
    <row r="1018558" spans="1:22" customFormat="1">
      <c r="A1018558" s="2"/>
      <c r="B1018558" s="63"/>
      <c r="C1018558" s="67"/>
      <c r="D1018558" s="54"/>
      <c r="E1018558" s="71"/>
      <c r="F1018558" s="72"/>
      <c r="G1018558" s="72"/>
      <c r="H1018558" s="73"/>
      <c r="I1018558" s="74"/>
      <c r="J1018558" s="71"/>
      <c r="K1018558" s="75"/>
      <c r="L1018558" s="73"/>
      <c r="M1018558" s="73"/>
      <c r="N1018558" s="76"/>
      <c r="O1018558" s="73"/>
      <c r="P1018558" s="71"/>
      <c r="Q1018558" s="71"/>
      <c r="R1018558" s="77"/>
      <c r="S1018558" s="71"/>
      <c r="T1018558" s="71"/>
      <c r="U1018558" s="71"/>
      <c r="V1018558" s="78"/>
    </row>
    <row r="1018559" spans="1:22" customFormat="1">
      <c r="A1018559" s="2"/>
      <c r="B1018559" s="63"/>
      <c r="C1018559" s="67"/>
      <c r="D1018559" s="54"/>
      <c r="E1018559" s="71"/>
      <c r="F1018559" s="72"/>
      <c r="G1018559" s="72"/>
      <c r="H1018559" s="73"/>
      <c r="I1018559" s="74"/>
      <c r="J1018559" s="71"/>
      <c r="K1018559" s="75"/>
      <c r="L1018559" s="73"/>
      <c r="M1018559" s="73"/>
      <c r="N1018559" s="76"/>
      <c r="O1018559" s="73"/>
      <c r="P1018559" s="71"/>
      <c r="Q1018559" s="71"/>
      <c r="R1018559" s="77"/>
      <c r="S1018559" s="71"/>
      <c r="T1018559" s="71"/>
      <c r="U1018559" s="71"/>
      <c r="V1018559" s="78"/>
    </row>
    <row r="1018560" spans="1:22" customFormat="1">
      <c r="A1018560" s="2"/>
      <c r="B1018560" s="63"/>
      <c r="C1018560" s="67"/>
      <c r="D1018560" s="54"/>
      <c r="E1018560" s="71"/>
      <c r="F1018560" s="72"/>
      <c r="G1018560" s="72"/>
      <c r="H1018560" s="73"/>
      <c r="I1018560" s="74"/>
      <c r="J1018560" s="71"/>
      <c r="K1018560" s="75"/>
      <c r="L1018560" s="73"/>
      <c r="M1018560" s="73"/>
      <c r="N1018560" s="76"/>
      <c r="O1018560" s="73"/>
      <c r="P1018560" s="71"/>
      <c r="Q1018560" s="71"/>
      <c r="R1018560" s="77"/>
      <c r="S1018560" s="71"/>
      <c r="T1018560" s="71"/>
      <c r="U1018560" s="71"/>
      <c r="V1018560" s="78"/>
    </row>
    <row r="1018561" spans="1:22" customFormat="1">
      <c r="A1018561" s="2"/>
      <c r="B1018561" s="63"/>
      <c r="C1018561" s="67"/>
      <c r="D1018561" s="54"/>
      <c r="E1018561" s="71"/>
      <c r="F1018561" s="72"/>
      <c r="G1018561" s="72"/>
      <c r="H1018561" s="73"/>
      <c r="I1018561" s="74"/>
      <c r="J1018561" s="71"/>
      <c r="K1018561" s="75"/>
      <c r="L1018561" s="73"/>
      <c r="M1018561" s="73"/>
      <c r="N1018561" s="76"/>
      <c r="O1018561" s="73"/>
      <c r="P1018561" s="71"/>
      <c r="Q1018561" s="71"/>
      <c r="R1018561" s="77"/>
      <c r="S1018561" s="71"/>
      <c r="T1018561" s="71"/>
      <c r="U1018561" s="71"/>
      <c r="V1018561" s="78"/>
    </row>
    <row r="1018562" spans="1:22" customFormat="1">
      <c r="A1018562" s="2"/>
      <c r="B1018562" s="63"/>
      <c r="C1018562" s="67"/>
      <c r="D1018562" s="54"/>
      <c r="E1018562" s="71"/>
      <c r="F1018562" s="72"/>
      <c r="G1018562" s="72"/>
      <c r="H1018562" s="73"/>
      <c r="I1018562" s="74"/>
      <c r="J1018562" s="71"/>
      <c r="K1018562" s="75"/>
      <c r="L1018562" s="73"/>
      <c r="M1018562" s="73"/>
      <c r="N1018562" s="76"/>
      <c r="O1018562" s="73"/>
      <c r="P1018562" s="71"/>
      <c r="Q1018562" s="71"/>
      <c r="R1018562" s="77"/>
      <c r="S1018562" s="71"/>
      <c r="T1018562" s="71"/>
      <c r="U1018562" s="71"/>
      <c r="V1018562" s="78"/>
    </row>
    <row r="1018563" spans="1:22" customFormat="1">
      <c r="A1018563" s="2"/>
      <c r="B1018563" s="63"/>
      <c r="C1018563" s="67"/>
      <c r="D1018563" s="54"/>
      <c r="E1018563" s="71"/>
      <c r="F1018563" s="72"/>
      <c r="G1018563" s="72"/>
      <c r="H1018563" s="73"/>
      <c r="I1018563" s="74"/>
      <c r="J1018563" s="71"/>
      <c r="K1018563" s="75"/>
      <c r="L1018563" s="73"/>
      <c r="M1018563" s="73"/>
      <c r="N1018563" s="76"/>
      <c r="O1018563" s="73"/>
      <c r="P1018563" s="71"/>
      <c r="Q1018563" s="71"/>
      <c r="R1018563" s="77"/>
      <c r="S1018563" s="71"/>
      <c r="T1018563" s="71"/>
      <c r="U1018563" s="71"/>
      <c r="V1018563" s="78"/>
    </row>
    <row r="1018564" spans="1:22" customFormat="1">
      <c r="A1018564" s="2"/>
      <c r="B1018564" s="63"/>
      <c r="C1018564" s="67"/>
      <c r="D1018564" s="54"/>
      <c r="E1018564" s="71"/>
      <c r="F1018564" s="72"/>
      <c r="G1018564" s="72"/>
      <c r="H1018564" s="73"/>
      <c r="I1018564" s="74"/>
      <c r="J1018564" s="71"/>
      <c r="K1018564" s="75"/>
      <c r="L1018564" s="73"/>
      <c r="M1018564" s="73"/>
      <c r="N1018564" s="76"/>
      <c r="O1018564" s="73"/>
      <c r="P1018564" s="71"/>
      <c r="Q1018564" s="71"/>
      <c r="R1018564" s="77"/>
      <c r="S1018564" s="71"/>
      <c r="T1018564" s="71"/>
      <c r="U1018564" s="71"/>
      <c r="V1018564" s="78"/>
    </row>
    <row r="1018565" spans="1:22" customFormat="1">
      <c r="A1018565" s="2"/>
      <c r="B1018565" s="63"/>
      <c r="C1018565" s="67"/>
      <c r="D1018565" s="54"/>
      <c r="E1018565" s="71"/>
      <c r="F1018565" s="72"/>
      <c r="G1018565" s="72"/>
      <c r="H1018565" s="73"/>
      <c r="I1018565" s="74"/>
      <c r="J1018565" s="71"/>
      <c r="K1018565" s="75"/>
      <c r="L1018565" s="73"/>
      <c r="M1018565" s="73"/>
      <c r="N1018565" s="76"/>
      <c r="O1018565" s="73"/>
      <c r="P1018565" s="71"/>
      <c r="Q1018565" s="71"/>
      <c r="R1018565" s="77"/>
      <c r="S1018565" s="71"/>
      <c r="T1018565" s="71"/>
      <c r="U1018565" s="71"/>
      <c r="V1018565" s="78"/>
    </row>
    <row r="1018566" spans="1:22" customFormat="1">
      <c r="A1018566" s="2"/>
      <c r="B1018566" s="63"/>
      <c r="C1018566" s="67"/>
      <c r="D1018566" s="54"/>
      <c r="E1018566" s="71"/>
      <c r="F1018566" s="72"/>
      <c r="G1018566" s="72"/>
      <c r="H1018566" s="73"/>
      <c r="I1018566" s="74"/>
      <c r="J1018566" s="71"/>
      <c r="K1018566" s="75"/>
      <c r="L1018566" s="73"/>
      <c r="M1018566" s="73"/>
      <c r="N1018566" s="76"/>
      <c r="O1018566" s="73"/>
      <c r="P1018566" s="71"/>
      <c r="Q1018566" s="71"/>
      <c r="R1018566" s="77"/>
      <c r="S1018566" s="71"/>
      <c r="T1018566" s="71"/>
      <c r="U1018566" s="71"/>
      <c r="V1018566" s="78"/>
    </row>
    <row r="1018567" spans="1:22" customFormat="1">
      <c r="A1018567" s="2"/>
      <c r="B1018567" s="63"/>
      <c r="C1018567" s="67"/>
      <c r="D1018567" s="54"/>
      <c r="E1018567" s="71"/>
      <c r="F1018567" s="72"/>
      <c r="G1018567" s="72"/>
      <c r="H1018567" s="73"/>
      <c r="I1018567" s="74"/>
      <c r="J1018567" s="71"/>
      <c r="K1018567" s="75"/>
      <c r="L1018567" s="73"/>
      <c r="M1018567" s="73"/>
      <c r="N1018567" s="76"/>
      <c r="O1018567" s="73"/>
      <c r="P1018567" s="71"/>
      <c r="Q1018567" s="71"/>
      <c r="R1018567" s="77"/>
      <c r="S1018567" s="71"/>
      <c r="T1018567" s="71"/>
      <c r="U1018567" s="71"/>
      <c r="V1018567" s="78"/>
    </row>
    <row r="1018568" spans="1:22" customFormat="1">
      <c r="A1018568" s="2"/>
      <c r="B1018568" s="63"/>
      <c r="C1018568" s="67"/>
      <c r="D1018568" s="54"/>
      <c r="E1018568" s="71"/>
      <c r="F1018568" s="72"/>
      <c r="G1018568" s="72"/>
      <c r="H1018568" s="73"/>
      <c r="I1018568" s="74"/>
      <c r="J1018568" s="71"/>
      <c r="K1018568" s="75"/>
      <c r="L1018568" s="73"/>
      <c r="M1018568" s="73"/>
      <c r="N1018568" s="76"/>
      <c r="O1018568" s="73"/>
      <c r="P1018568" s="71"/>
      <c r="Q1018568" s="71"/>
      <c r="R1018568" s="77"/>
      <c r="S1018568" s="71"/>
      <c r="T1018568" s="71"/>
      <c r="U1018568" s="71"/>
      <c r="V1018568" s="78"/>
    </row>
    <row r="1018569" spans="1:22" customFormat="1">
      <c r="A1018569" s="2"/>
      <c r="B1018569" s="63"/>
      <c r="C1018569" s="67"/>
      <c r="D1018569" s="54"/>
      <c r="E1018569" s="71"/>
      <c r="F1018569" s="72"/>
      <c r="G1018569" s="72"/>
      <c r="H1018569" s="73"/>
      <c r="I1018569" s="74"/>
      <c r="J1018569" s="71"/>
      <c r="K1018569" s="75"/>
      <c r="L1018569" s="73"/>
      <c r="M1018569" s="73"/>
      <c r="N1018569" s="76"/>
      <c r="O1018569" s="73"/>
      <c r="P1018569" s="71"/>
      <c r="Q1018569" s="71"/>
      <c r="R1018569" s="77"/>
      <c r="S1018569" s="71"/>
      <c r="T1018569" s="71"/>
      <c r="U1018569" s="71"/>
      <c r="V1018569" s="78"/>
    </row>
    <row r="1018570" spans="1:22" customFormat="1">
      <c r="A1018570" s="2"/>
      <c r="B1018570" s="63"/>
      <c r="C1018570" s="67"/>
      <c r="D1018570" s="54"/>
      <c r="E1018570" s="71"/>
      <c r="F1018570" s="72"/>
      <c r="G1018570" s="72"/>
      <c r="H1018570" s="73"/>
      <c r="I1018570" s="74"/>
      <c r="J1018570" s="71"/>
      <c r="K1018570" s="75"/>
      <c r="L1018570" s="73"/>
      <c r="M1018570" s="73"/>
      <c r="N1018570" s="76"/>
      <c r="O1018570" s="73"/>
      <c r="P1018570" s="71"/>
      <c r="Q1018570" s="71"/>
      <c r="R1018570" s="77"/>
      <c r="S1018570" s="71"/>
      <c r="T1018570" s="71"/>
      <c r="U1018570" s="71"/>
      <c r="V1018570" s="78"/>
    </row>
    <row r="1018571" spans="1:22" customFormat="1">
      <c r="A1018571" s="2"/>
      <c r="B1018571" s="63"/>
      <c r="C1018571" s="67"/>
      <c r="D1018571" s="54"/>
      <c r="E1018571" s="71"/>
      <c r="F1018571" s="72"/>
      <c r="G1018571" s="72"/>
      <c r="H1018571" s="73"/>
      <c r="I1018571" s="74"/>
      <c r="J1018571" s="71"/>
      <c r="K1018571" s="75"/>
      <c r="L1018571" s="73"/>
      <c r="M1018571" s="73"/>
      <c r="N1018571" s="76"/>
      <c r="O1018571" s="73"/>
      <c r="P1018571" s="71"/>
      <c r="Q1018571" s="71"/>
      <c r="R1018571" s="77"/>
      <c r="S1018571" s="71"/>
      <c r="T1018571" s="71"/>
      <c r="U1018571" s="71"/>
      <c r="V1018571" s="78"/>
    </row>
    <row r="1018572" spans="1:22" customFormat="1">
      <c r="A1018572" s="2"/>
      <c r="B1018572" s="63"/>
      <c r="C1018572" s="67"/>
      <c r="D1018572" s="54"/>
      <c r="E1018572" s="71"/>
      <c r="F1018572" s="72"/>
      <c r="G1018572" s="72"/>
      <c r="H1018572" s="73"/>
      <c r="I1018572" s="74"/>
      <c r="J1018572" s="71"/>
      <c r="K1018572" s="75"/>
      <c r="L1018572" s="73"/>
      <c r="M1018572" s="73"/>
      <c r="N1018572" s="76"/>
      <c r="O1018572" s="73"/>
      <c r="P1018572" s="71"/>
      <c r="Q1018572" s="71"/>
      <c r="R1018572" s="77"/>
      <c r="S1018572" s="71"/>
      <c r="T1018572" s="71"/>
      <c r="U1018572" s="71"/>
      <c r="V1018572" s="78"/>
    </row>
    <row r="1018573" spans="1:22" customFormat="1">
      <c r="A1018573" s="2"/>
      <c r="B1018573" s="63"/>
      <c r="C1018573" s="67"/>
      <c r="D1018573" s="54"/>
      <c r="E1018573" s="71"/>
      <c r="F1018573" s="72"/>
      <c r="G1018573" s="72"/>
      <c r="H1018573" s="73"/>
      <c r="I1018573" s="74"/>
      <c r="J1018573" s="71"/>
      <c r="K1018573" s="75"/>
      <c r="L1018573" s="73"/>
      <c r="M1018573" s="73"/>
      <c r="N1018573" s="76"/>
      <c r="O1018573" s="73"/>
      <c r="P1018573" s="71"/>
      <c r="Q1018573" s="71"/>
      <c r="R1018573" s="77"/>
      <c r="S1018573" s="71"/>
      <c r="T1018573" s="71"/>
      <c r="U1018573" s="71"/>
      <c r="V1018573" s="78"/>
    </row>
    <row r="1018574" spans="1:22" customFormat="1">
      <c r="A1018574" s="2"/>
      <c r="B1018574" s="63"/>
      <c r="C1018574" s="67"/>
      <c r="D1018574" s="54"/>
      <c r="E1018574" s="71"/>
      <c r="F1018574" s="72"/>
      <c r="G1018574" s="72"/>
      <c r="H1018574" s="73"/>
      <c r="I1018574" s="74"/>
      <c r="J1018574" s="71"/>
      <c r="K1018574" s="75"/>
      <c r="L1018574" s="73"/>
      <c r="M1018574" s="73"/>
      <c r="N1018574" s="76"/>
      <c r="O1018574" s="73"/>
      <c r="P1018574" s="71"/>
      <c r="Q1018574" s="71"/>
      <c r="R1018574" s="77"/>
      <c r="S1018574" s="71"/>
      <c r="T1018574" s="71"/>
      <c r="U1018574" s="71"/>
      <c r="V1018574" s="78"/>
    </row>
    <row r="1018575" spans="1:22" customFormat="1">
      <c r="A1018575" s="2"/>
      <c r="B1018575" s="63"/>
      <c r="C1018575" s="67"/>
      <c r="D1018575" s="54"/>
      <c r="E1018575" s="71"/>
      <c r="F1018575" s="72"/>
      <c r="G1018575" s="72"/>
      <c r="H1018575" s="73"/>
      <c r="I1018575" s="74"/>
      <c r="J1018575" s="71"/>
      <c r="K1018575" s="75"/>
      <c r="L1018575" s="73"/>
      <c r="M1018575" s="73"/>
      <c r="N1018575" s="76"/>
      <c r="O1018575" s="73"/>
      <c r="P1018575" s="71"/>
      <c r="Q1018575" s="71"/>
      <c r="R1018575" s="77"/>
      <c r="S1018575" s="71"/>
      <c r="T1018575" s="71"/>
      <c r="U1018575" s="71"/>
      <c r="V1018575" s="78"/>
    </row>
    <row r="1018576" spans="1:22" customFormat="1">
      <c r="A1018576" s="2"/>
      <c r="B1018576" s="63"/>
      <c r="C1018576" s="67"/>
      <c r="D1018576" s="54"/>
      <c r="E1018576" s="71"/>
      <c r="F1018576" s="72"/>
      <c r="G1018576" s="72"/>
      <c r="H1018576" s="73"/>
      <c r="I1018576" s="74"/>
      <c r="J1018576" s="71"/>
      <c r="K1018576" s="75"/>
      <c r="L1018576" s="73"/>
      <c r="M1018576" s="73"/>
      <c r="N1018576" s="76"/>
      <c r="O1018576" s="73"/>
      <c r="P1018576" s="71"/>
      <c r="Q1018576" s="71"/>
      <c r="R1018576" s="77"/>
      <c r="S1018576" s="71"/>
      <c r="T1018576" s="71"/>
      <c r="U1018576" s="71"/>
      <c r="V1018576" s="78"/>
    </row>
    <row r="1018577" spans="1:22" customFormat="1">
      <c r="A1018577" s="2"/>
      <c r="B1018577" s="63"/>
      <c r="C1018577" s="67"/>
      <c r="D1018577" s="54"/>
      <c r="E1018577" s="71"/>
      <c r="F1018577" s="72"/>
      <c r="G1018577" s="72"/>
      <c r="H1018577" s="73"/>
      <c r="I1018577" s="74"/>
      <c r="J1018577" s="71"/>
      <c r="K1018577" s="75"/>
      <c r="L1018577" s="73"/>
      <c r="M1018577" s="73"/>
      <c r="N1018577" s="76"/>
      <c r="O1018577" s="73"/>
      <c r="P1018577" s="71"/>
      <c r="Q1018577" s="71"/>
      <c r="R1018577" s="77"/>
      <c r="S1018577" s="71"/>
      <c r="T1018577" s="71"/>
      <c r="U1018577" s="71"/>
      <c r="V1018577" s="78"/>
    </row>
    <row r="1018578" spans="1:22" customFormat="1">
      <c r="A1018578" s="2"/>
      <c r="B1018578" s="63"/>
      <c r="C1018578" s="67"/>
      <c r="D1018578" s="54"/>
      <c r="E1018578" s="71"/>
      <c r="F1018578" s="72"/>
      <c r="G1018578" s="72"/>
      <c r="H1018578" s="73"/>
      <c r="I1018578" s="74"/>
      <c r="J1018578" s="71"/>
      <c r="K1018578" s="75"/>
      <c r="L1018578" s="73"/>
      <c r="M1018578" s="73"/>
      <c r="N1018578" s="76"/>
      <c r="O1018578" s="73"/>
      <c r="P1018578" s="71"/>
      <c r="Q1018578" s="71"/>
      <c r="R1018578" s="77"/>
      <c r="S1018578" s="71"/>
      <c r="T1018578" s="71"/>
      <c r="U1018578" s="71"/>
      <c r="V1018578" s="78"/>
    </row>
    <row r="1018579" spans="1:22" customFormat="1">
      <c r="A1018579" s="2"/>
      <c r="B1018579" s="63"/>
      <c r="C1018579" s="67"/>
      <c r="D1018579" s="54"/>
      <c r="E1018579" s="71"/>
      <c r="F1018579" s="72"/>
      <c r="G1018579" s="72"/>
      <c r="H1018579" s="73"/>
      <c r="I1018579" s="74"/>
      <c r="J1018579" s="71"/>
      <c r="K1018579" s="75"/>
      <c r="L1018579" s="73"/>
      <c r="M1018579" s="73"/>
      <c r="N1018579" s="76"/>
      <c r="O1018579" s="73"/>
      <c r="P1018579" s="71"/>
      <c r="Q1018579" s="71"/>
      <c r="R1018579" s="77"/>
      <c r="S1018579" s="71"/>
      <c r="T1018579" s="71"/>
      <c r="U1018579" s="71"/>
      <c r="V1018579" s="78"/>
    </row>
    <row r="1018580" spans="1:22" customFormat="1">
      <c r="A1018580" s="2"/>
      <c r="B1018580" s="63"/>
      <c r="C1018580" s="67"/>
      <c r="D1018580" s="54"/>
      <c r="E1018580" s="71"/>
      <c r="F1018580" s="72"/>
      <c r="G1018580" s="72"/>
      <c r="H1018580" s="73"/>
      <c r="I1018580" s="74"/>
      <c r="J1018580" s="71"/>
      <c r="K1018580" s="75"/>
      <c r="L1018580" s="73"/>
      <c r="M1018580" s="73"/>
      <c r="N1018580" s="76"/>
      <c r="O1018580" s="73"/>
      <c r="P1018580" s="71"/>
      <c r="Q1018580" s="71"/>
      <c r="R1018580" s="77"/>
      <c r="S1018580" s="71"/>
      <c r="T1018580" s="71"/>
      <c r="U1018580" s="71"/>
      <c r="V1018580" s="78"/>
    </row>
    <row r="1018581" spans="1:22" customFormat="1">
      <c r="A1018581" s="2"/>
      <c r="B1018581" s="63"/>
      <c r="C1018581" s="67"/>
      <c r="D1018581" s="54"/>
      <c r="E1018581" s="71"/>
      <c r="F1018581" s="72"/>
      <c r="G1018581" s="72"/>
      <c r="H1018581" s="73"/>
      <c r="I1018581" s="74"/>
      <c r="J1018581" s="71"/>
      <c r="K1018581" s="75"/>
      <c r="L1018581" s="73"/>
      <c r="M1018581" s="73"/>
      <c r="N1018581" s="76"/>
      <c r="O1018581" s="73"/>
      <c r="P1018581" s="71"/>
      <c r="Q1018581" s="71"/>
      <c r="R1018581" s="77"/>
      <c r="S1018581" s="71"/>
      <c r="T1018581" s="71"/>
      <c r="U1018581" s="71"/>
      <c r="V1018581" s="78"/>
    </row>
    <row r="1018582" spans="1:22" customFormat="1">
      <c r="A1018582" s="2"/>
      <c r="B1018582" s="63"/>
      <c r="C1018582" s="67"/>
      <c r="D1018582" s="54"/>
      <c r="E1018582" s="71"/>
      <c r="F1018582" s="72"/>
      <c r="G1018582" s="72"/>
      <c r="H1018582" s="73"/>
      <c r="I1018582" s="74"/>
      <c r="J1018582" s="71"/>
      <c r="K1018582" s="75"/>
      <c r="L1018582" s="73"/>
      <c r="M1018582" s="73"/>
      <c r="N1018582" s="76"/>
      <c r="O1018582" s="73"/>
      <c r="P1018582" s="71"/>
      <c r="Q1018582" s="71"/>
      <c r="R1018582" s="77"/>
      <c r="S1018582" s="71"/>
      <c r="T1018582" s="71"/>
      <c r="U1018582" s="71"/>
      <c r="V1018582" s="78"/>
    </row>
    <row r="1018583" spans="1:22" customFormat="1">
      <c r="A1018583" s="2"/>
      <c r="B1018583" s="63"/>
      <c r="C1018583" s="67"/>
      <c r="D1018583" s="54"/>
      <c r="E1018583" s="71"/>
      <c r="F1018583" s="72"/>
      <c r="G1018583" s="72"/>
      <c r="H1018583" s="73"/>
      <c r="I1018583" s="74"/>
      <c r="J1018583" s="71"/>
      <c r="K1018583" s="75"/>
      <c r="L1018583" s="73"/>
      <c r="M1018583" s="73"/>
      <c r="N1018583" s="76"/>
      <c r="O1018583" s="73"/>
      <c r="P1018583" s="71"/>
      <c r="Q1018583" s="71"/>
      <c r="R1018583" s="77"/>
      <c r="S1018583" s="71"/>
      <c r="T1018583" s="71"/>
      <c r="U1018583" s="71"/>
      <c r="V1018583" s="78"/>
    </row>
    <row r="1018584" spans="1:22" customFormat="1">
      <c r="A1018584" s="2"/>
      <c r="B1018584" s="63"/>
      <c r="C1018584" s="67"/>
      <c r="D1018584" s="54"/>
      <c r="E1018584" s="71"/>
      <c r="F1018584" s="72"/>
      <c r="G1018584" s="72"/>
      <c r="H1018584" s="73"/>
      <c r="I1018584" s="74"/>
      <c r="J1018584" s="71"/>
      <c r="K1018584" s="75"/>
      <c r="L1018584" s="73"/>
      <c r="M1018584" s="73"/>
      <c r="N1018584" s="76"/>
      <c r="O1018584" s="73"/>
      <c r="P1018584" s="71"/>
      <c r="Q1018584" s="71"/>
      <c r="R1018584" s="77"/>
      <c r="S1018584" s="71"/>
      <c r="T1018584" s="71"/>
      <c r="U1018584" s="71"/>
      <c r="V1018584" s="78"/>
    </row>
    <row r="1018585" spans="1:22" customFormat="1">
      <c r="A1018585" s="2"/>
      <c r="B1018585" s="63"/>
      <c r="C1018585" s="67"/>
      <c r="D1018585" s="54"/>
      <c r="E1018585" s="71"/>
      <c r="F1018585" s="72"/>
      <c r="G1018585" s="72"/>
      <c r="H1018585" s="73"/>
      <c r="I1018585" s="74"/>
      <c r="J1018585" s="71"/>
      <c r="K1018585" s="75"/>
      <c r="L1018585" s="73"/>
      <c r="M1018585" s="73"/>
      <c r="N1018585" s="76"/>
      <c r="O1018585" s="73"/>
      <c r="P1018585" s="71"/>
      <c r="Q1018585" s="71"/>
      <c r="R1018585" s="77"/>
      <c r="S1018585" s="71"/>
      <c r="T1018585" s="71"/>
      <c r="U1018585" s="71"/>
      <c r="V1018585" s="78"/>
    </row>
    <row r="1018586" spans="1:22" customFormat="1">
      <c r="A1018586" s="2"/>
      <c r="B1018586" s="63"/>
      <c r="C1018586" s="67"/>
      <c r="D1018586" s="54"/>
      <c r="E1018586" s="71"/>
      <c r="F1018586" s="72"/>
      <c r="G1018586" s="72"/>
      <c r="H1018586" s="73"/>
      <c r="I1018586" s="74"/>
      <c r="J1018586" s="71"/>
      <c r="K1018586" s="75"/>
      <c r="L1018586" s="73"/>
      <c r="M1018586" s="73"/>
      <c r="N1018586" s="76"/>
      <c r="O1018586" s="73"/>
      <c r="P1018586" s="71"/>
      <c r="Q1018586" s="71"/>
      <c r="R1018586" s="77"/>
      <c r="S1018586" s="71"/>
      <c r="T1018586" s="71"/>
      <c r="U1018586" s="71"/>
      <c r="V1018586" s="78"/>
    </row>
    <row r="1018587" spans="1:22" customFormat="1">
      <c r="A1018587" s="2"/>
      <c r="B1018587" s="63"/>
      <c r="C1018587" s="67"/>
      <c r="D1018587" s="54"/>
      <c r="E1018587" s="71"/>
      <c r="F1018587" s="72"/>
      <c r="G1018587" s="72"/>
      <c r="H1018587" s="73"/>
      <c r="I1018587" s="74"/>
      <c r="J1018587" s="71"/>
      <c r="K1018587" s="75"/>
      <c r="L1018587" s="73"/>
      <c r="M1018587" s="73"/>
      <c r="N1018587" s="76"/>
      <c r="O1018587" s="73"/>
      <c r="P1018587" s="71"/>
      <c r="Q1018587" s="71"/>
      <c r="R1018587" s="77"/>
      <c r="S1018587" s="71"/>
      <c r="T1018587" s="71"/>
      <c r="U1018587" s="71"/>
      <c r="V1018587" s="78"/>
    </row>
    <row r="1018588" spans="1:22" customFormat="1">
      <c r="A1018588" s="2"/>
      <c r="B1018588" s="63"/>
      <c r="C1018588" s="67"/>
      <c r="D1018588" s="54"/>
      <c r="E1018588" s="71"/>
      <c r="F1018588" s="72"/>
      <c r="G1018588" s="72"/>
      <c r="H1018588" s="73"/>
      <c r="I1018588" s="74"/>
      <c r="J1018588" s="71"/>
      <c r="K1018588" s="75"/>
      <c r="L1018588" s="73"/>
      <c r="M1018588" s="73"/>
      <c r="N1018588" s="76"/>
      <c r="O1018588" s="73"/>
      <c r="P1018588" s="71"/>
      <c r="Q1018588" s="71"/>
      <c r="R1018588" s="77"/>
      <c r="S1018588" s="71"/>
      <c r="T1018588" s="71"/>
      <c r="U1018588" s="71"/>
      <c r="V1018588" s="78"/>
    </row>
    <row r="1018589" spans="1:22" customFormat="1">
      <c r="A1018589" s="2"/>
      <c r="B1018589" s="63"/>
      <c r="C1018589" s="67"/>
      <c r="D1018589" s="54"/>
      <c r="E1018589" s="71"/>
      <c r="F1018589" s="72"/>
      <c r="G1018589" s="72"/>
      <c r="H1018589" s="73"/>
      <c r="I1018589" s="74"/>
      <c r="J1018589" s="71"/>
      <c r="K1018589" s="75"/>
      <c r="L1018589" s="73"/>
      <c r="M1018589" s="73"/>
      <c r="N1018589" s="76"/>
      <c r="O1018589" s="73"/>
      <c r="P1018589" s="71"/>
      <c r="Q1018589" s="71"/>
      <c r="R1018589" s="77"/>
      <c r="S1018589" s="71"/>
      <c r="T1018589" s="71"/>
      <c r="U1018589" s="71"/>
      <c r="V1018589" s="78"/>
    </row>
    <row r="1018590" spans="1:22" customFormat="1">
      <c r="A1018590" s="2"/>
      <c r="B1018590" s="63"/>
      <c r="C1018590" s="67"/>
      <c r="D1018590" s="54"/>
      <c r="E1018590" s="71"/>
      <c r="F1018590" s="72"/>
      <c r="G1018590" s="72"/>
      <c r="H1018590" s="73"/>
      <c r="I1018590" s="74"/>
      <c r="J1018590" s="71"/>
      <c r="K1018590" s="75"/>
      <c r="L1018590" s="73"/>
      <c r="M1018590" s="73"/>
      <c r="N1018590" s="76"/>
      <c r="O1018590" s="73"/>
      <c r="P1018590" s="71"/>
      <c r="Q1018590" s="71"/>
      <c r="R1018590" s="77"/>
      <c r="S1018590" s="71"/>
      <c r="T1018590" s="71"/>
      <c r="U1018590" s="71"/>
      <c r="V1018590" s="78"/>
    </row>
    <row r="1018591" spans="1:22" customFormat="1">
      <c r="A1018591" s="2"/>
      <c r="B1018591" s="63"/>
      <c r="C1018591" s="67"/>
      <c r="D1018591" s="54"/>
      <c r="E1018591" s="71"/>
      <c r="F1018591" s="72"/>
      <c r="G1018591" s="72"/>
      <c r="H1018591" s="73"/>
      <c r="I1018591" s="74"/>
      <c r="J1018591" s="71"/>
      <c r="K1018591" s="75"/>
      <c r="L1018591" s="73"/>
      <c r="M1018591" s="73"/>
      <c r="N1018591" s="76"/>
      <c r="O1018591" s="73"/>
      <c r="P1018591" s="71"/>
      <c r="Q1018591" s="71"/>
      <c r="R1018591" s="77"/>
      <c r="S1018591" s="71"/>
      <c r="T1018591" s="71"/>
      <c r="U1018591" s="71"/>
      <c r="V1018591" s="78"/>
    </row>
    <row r="1018592" spans="1:22" customFormat="1">
      <c r="A1018592" s="2"/>
      <c r="B1018592" s="63"/>
      <c r="C1018592" s="67"/>
      <c r="D1018592" s="54"/>
      <c r="E1018592" s="71"/>
      <c r="F1018592" s="72"/>
      <c r="G1018592" s="72"/>
      <c r="H1018592" s="73"/>
      <c r="I1018592" s="74"/>
      <c r="J1018592" s="71"/>
      <c r="K1018592" s="75"/>
      <c r="L1018592" s="73"/>
      <c r="M1018592" s="73"/>
      <c r="N1018592" s="76"/>
      <c r="O1018592" s="73"/>
      <c r="P1018592" s="71"/>
      <c r="Q1018592" s="71"/>
      <c r="R1018592" s="77"/>
      <c r="S1018592" s="71"/>
      <c r="T1018592" s="71"/>
      <c r="U1018592" s="71"/>
      <c r="V1018592" s="78"/>
    </row>
    <row r="1018593" spans="1:22" customFormat="1">
      <c r="A1018593" s="2"/>
      <c r="B1018593" s="63"/>
      <c r="C1018593" s="67"/>
      <c r="D1018593" s="54"/>
      <c r="E1018593" s="71"/>
      <c r="F1018593" s="72"/>
      <c r="G1018593" s="72"/>
      <c r="H1018593" s="73"/>
      <c r="I1018593" s="74"/>
      <c r="J1018593" s="71"/>
      <c r="K1018593" s="75"/>
      <c r="L1018593" s="73"/>
      <c r="M1018593" s="73"/>
      <c r="N1018593" s="76"/>
      <c r="O1018593" s="73"/>
      <c r="P1018593" s="71"/>
      <c r="Q1018593" s="71"/>
      <c r="R1018593" s="77"/>
      <c r="S1018593" s="71"/>
      <c r="T1018593" s="71"/>
      <c r="U1018593" s="71"/>
      <c r="V1018593" s="78"/>
    </row>
    <row r="1018594" spans="1:22" customFormat="1">
      <c r="A1018594" s="2"/>
      <c r="B1018594" s="63"/>
      <c r="C1018594" s="67"/>
      <c r="D1018594" s="54"/>
      <c r="E1018594" s="71"/>
      <c r="F1018594" s="72"/>
      <c r="G1018594" s="72"/>
      <c r="H1018594" s="73"/>
      <c r="I1018594" s="74"/>
      <c r="J1018594" s="71"/>
      <c r="K1018594" s="75"/>
      <c r="L1018594" s="73"/>
      <c r="M1018594" s="73"/>
      <c r="N1018594" s="76"/>
      <c r="O1018594" s="73"/>
      <c r="P1018594" s="71"/>
      <c r="Q1018594" s="71"/>
      <c r="R1018594" s="77"/>
      <c r="S1018594" s="71"/>
      <c r="T1018594" s="71"/>
      <c r="U1018594" s="71"/>
      <c r="V1018594" s="78"/>
    </row>
    <row r="1018595" spans="1:22" customFormat="1">
      <c r="A1018595" s="2"/>
      <c r="B1018595" s="63"/>
      <c r="C1018595" s="67"/>
      <c r="D1018595" s="54"/>
      <c r="E1018595" s="71"/>
      <c r="F1018595" s="72"/>
      <c r="G1018595" s="72"/>
      <c r="H1018595" s="73"/>
      <c r="I1018595" s="74"/>
      <c r="J1018595" s="71"/>
      <c r="K1018595" s="75"/>
      <c r="L1018595" s="73"/>
      <c r="M1018595" s="73"/>
      <c r="N1018595" s="76"/>
      <c r="O1018595" s="73"/>
      <c r="P1018595" s="71"/>
      <c r="Q1018595" s="71"/>
      <c r="R1018595" s="77"/>
      <c r="S1018595" s="71"/>
      <c r="T1018595" s="71"/>
      <c r="U1018595" s="71"/>
      <c r="V1018595" s="78"/>
    </row>
    <row r="1018596" spans="1:22" customFormat="1">
      <c r="A1018596" s="2"/>
      <c r="B1018596" s="63"/>
      <c r="C1018596" s="67"/>
      <c r="D1018596" s="54"/>
      <c r="E1018596" s="71"/>
      <c r="F1018596" s="72"/>
      <c r="G1018596" s="72"/>
      <c r="H1018596" s="73"/>
      <c r="I1018596" s="74"/>
      <c r="J1018596" s="71"/>
      <c r="K1018596" s="75"/>
      <c r="L1018596" s="73"/>
      <c r="M1018596" s="73"/>
      <c r="N1018596" s="76"/>
      <c r="O1018596" s="73"/>
      <c r="P1018596" s="71"/>
      <c r="Q1018596" s="71"/>
      <c r="R1018596" s="77"/>
      <c r="S1018596" s="71"/>
      <c r="T1018596" s="71"/>
      <c r="U1018596" s="71"/>
      <c r="V1018596" s="78"/>
    </row>
    <row r="1018597" spans="1:22" customFormat="1">
      <c r="A1018597" s="2"/>
      <c r="B1018597" s="63"/>
      <c r="C1018597" s="67"/>
      <c r="D1018597" s="54"/>
      <c r="E1018597" s="71"/>
      <c r="F1018597" s="72"/>
      <c r="G1018597" s="72"/>
      <c r="H1018597" s="73"/>
      <c r="I1018597" s="74"/>
      <c r="J1018597" s="71"/>
      <c r="K1018597" s="75"/>
      <c r="L1018597" s="73"/>
      <c r="M1018597" s="73"/>
      <c r="N1018597" s="76"/>
      <c r="O1018597" s="73"/>
      <c r="P1018597" s="71"/>
      <c r="Q1018597" s="71"/>
      <c r="R1018597" s="77"/>
      <c r="S1018597" s="71"/>
      <c r="T1018597" s="71"/>
      <c r="U1018597" s="71"/>
      <c r="V1018597" s="78"/>
    </row>
    <row r="1018598" spans="1:22" customFormat="1">
      <c r="A1018598" s="2"/>
      <c r="B1018598" s="63"/>
      <c r="C1018598" s="67"/>
      <c r="D1018598" s="54"/>
      <c r="E1018598" s="71"/>
      <c r="F1018598" s="72"/>
      <c r="G1018598" s="72"/>
      <c r="H1018598" s="73"/>
      <c r="I1018598" s="74"/>
      <c r="J1018598" s="71"/>
      <c r="K1018598" s="75"/>
      <c r="L1018598" s="73"/>
      <c r="M1018598" s="73"/>
      <c r="N1018598" s="76"/>
      <c r="O1018598" s="73"/>
      <c r="P1018598" s="71"/>
      <c r="Q1018598" s="71"/>
      <c r="R1018598" s="77"/>
      <c r="S1018598" s="71"/>
      <c r="T1018598" s="71"/>
      <c r="U1018598" s="71"/>
      <c r="V1018598" s="78"/>
    </row>
    <row r="1018599" spans="1:22" customFormat="1">
      <c r="A1018599" s="2"/>
      <c r="B1018599" s="63"/>
      <c r="C1018599" s="67"/>
      <c r="D1018599" s="54"/>
      <c r="E1018599" s="71"/>
      <c r="F1018599" s="72"/>
      <c r="G1018599" s="72"/>
      <c r="H1018599" s="73"/>
      <c r="I1018599" s="74"/>
      <c r="J1018599" s="71"/>
      <c r="K1018599" s="75"/>
      <c r="L1018599" s="73"/>
      <c r="M1018599" s="73"/>
      <c r="N1018599" s="76"/>
      <c r="O1018599" s="73"/>
      <c r="P1018599" s="71"/>
      <c r="Q1018599" s="71"/>
      <c r="R1018599" s="77"/>
      <c r="S1018599" s="71"/>
      <c r="T1018599" s="71"/>
      <c r="U1018599" s="71"/>
      <c r="V1018599" s="78"/>
    </row>
    <row r="1018600" spans="1:22" customFormat="1">
      <c r="A1018600" s="2"/>
      <c r="B1018600" s="63"/>
      <c r="C1018600" s="67"/>
      <c r="D1018600" s="54"/>
      <c r="E1018600" s="71"/>
      <c r="F1018600" s="72"/>
      <c r="G1018600" s="72"/>
      <c r="H1018600" s="73"/>
      <c r="I1018600" s="74"/>
      <c r="J1018600" s="71"/>
      <c r="K1018600" s="75"/>
      <c r="L1018600" s="73"/>
      <c r="M1018600" s="73"/>
      <c r="N1018600" s="76"/>
      <c r="O1018600" s="73"/>
      <c r="P1018600" s="71"/>
      <c r="Q1018600" s="71"/>
      <c r="R1018600" s="77"/>
      <c r="S1018600" s="71"/>
      <c r="T1018600" s="71"/>
      <c r="U1018600" s="71"/>
      <c r="V1018600" s="78"/>
    </row>
    <row r="1018601" spans="1:22" customFormat="1">
      <c r="A1018601" s="2"/>
      <c r="B1018601" s="63"/>
      <c r="C1018601" s="67"/>
      <c r="D1018601" s="54"/>
      <c r="E1018601" s="71"/>
      <c r="F1018601" s="72"/>
      <c r="G1018601" s="72"/>
      <c r="H1018601" s="73"/>
      <c r="I1018601" s="74"/>
      <c r="J1018601" s="71"/>
      <c r="K1018601" s="75"/>
      <c r="L1018601" s="73"/>
      <c r="M1018601" s="73"/>
      <c r="N1018601" s="76"/>
      <c r="O1018601" s="73"/>
      <c r="P1018601" s="71"/>
      <c r="Q1018601" s="71"/>
      <c r="R1018601" s="77"/>
      <c r="S1018601" s="71"/>
      <c r="T1018601" s="71"/>
      <c r="U1018601" s="71"/>
      <c r="V1018601" s="78"/>
    </row>
    <row r="1018602" spans="1:22" customFormat="1">
      <c r="A1018602" s="2"/>
      <c r="B1018602" s="63"/>
      <c r="C1018602" s="67"/>
      <c r="D1018602" s="54"/>
      <c r="E1018602" s="71"/>
      <c r="F1018602" s="72"/>
      <c r="G1018602" s="72"/>
      <c r="H1018602" s="73"/>
      <c r="I1018602" s="74"/>
      <c r="J1018602" s="71"/>
      <c r="K1018602" s="75"/>
      <c r="L1018602" s="73"/>
      <c r="M1018602" s="73"/>
      <c r="N1018602" s="76"/>
      <c r="O1018602" s="73"/>
      <c r="P1018602" s="71"/>
      <c r="Q1018602" s="71"/>
      <c r="R1018602" s="77"/>
      <c r="S1018602" s="71"/>
      <c r="T1018602" s="71"/>
      <c r="U1018602" s="71"/>
      <c r="V1018602" s="78"/>
    </row>
    <row r="1018603" spans="1:22" customFormat="1">
      <c r="A1018603" s="2"/>
      <c r="B1018603" s="63"/>
      <c r="C1018603" s="67"/>
      <c r="D1018603" s="54"/>
      <c r="E1018603" s="71"/>
      <c r="F1018603" s="72"/>
      <c r="G1018603" s="72"/>
      <c r="H1018603" s="73"/>
      <c r="I1018603" s="74"/>
      <c r="J1018603" s="71"/>
      <c r="K1018603" s="75"/>
      <c r="L1018603" s="73"/>
      <c r="M1018603" s="73"/>
      <c r="N1018603" s="76"/>
      <c r="O1018603" s="73"/>
      <c r="P1018603" s="71"/>
      <c r="Q1018603" s="71"/>
      <c r="R1018603" s="77"/>
      <c r="S1018603" s="71"/>
      <c r="T1018603" s="71"/>
      <c r="U1018603" s="71"/>
      <c r="V1018603" s="78"/>
    </row>
    <row r="1018604" spans="1:22" customFormat="1">
      <c r="A1018604" s="2"/>
      <c r="B1018604" s="63"/>
      <c r="C1018604" s="67"/>
      <c r="D1018604" s="54"/>
      <c r="E1018604" s="71"/>
      <c r="F1018604" s="72"/>
      <c r="G1018604" s="72"/>
      <c r="H1018604" s="73"/>
      <c r="I1018604" s="74"/>
      <c r="J1018604" s="71"/>
      <c r="K1018604" s="75"/>
      <c r="L1018604" s="73"/>
      <c r="M1018604" s="73"/>
      <c r="N1018604" s="76"/>
      <c r="O1018604" s="73"/>
      <c r="P1018604" s="71"/>
      <c r="Q1018604" s="71"/>
      <c r="R1018604" s="77"/>
      <c r="S1018604" s="71"/>
      <c r="T1018604" s="71"/>
      <c r="U1018604" s="71"/>
      <c r="V1018604" s="78"/>
    </row>
    <row r="1018605" spans="1:22" customFormat="1">
      <c r="A1018605" s="2"/>
      <c r="B1018605" s="63"/>
      <c r="C1018605" s="67"/>
      <c r="D1018605" s="54"/>
      <c r="E1018605" s="71"/>
      <c r="F1018605" s="72"/>
      <c r="G1018605" s="72"/>
      <c r="H1018605" s="73"/>
      <c r="I1018605" s="74"/>
      <c r="J1018605" s="71"/>
      <c r="K1018605" s="75"/>
      <c r="L1018605" s="73"/>
      <c r="M1018605" s="73"/>
      <c r="N1018605" s="76"/>
      <c r="O1018605" s="73"/>
      <c r="P1018605" s="71"/>
      <c r="Q1018605" s="71"/>
      <c r="R1018605" s="77"/>
      <c r="S1018605" s="71"/>
      <c r="T1018605" s="71"/>
      <c r="U1018605" s="71"/>
      <c r="V1018605" s="78"/>
    </row>
    <row r="1018606" spans="1:22" customFormat="1">
      <c r="A1018606" s="2"/>
      <c r="B1018606" s="63"/>
      <c r="C1018606" s="67"/>
      <c r="D1018606" s="54"/>
      <c r="E1018606" s="71"/>
      <c r="F1018606" s="72"/>
      <c r="G1018606" s="72"/>
      <c r="H1018606" s="73"/>
      <c r="I1018606" s="74"/>
      <c r="J1018606" s="71"/>
      <c r="K1018606" s="75"/>
      <c r="L1018606" s="73"/>
      <c r="M1018606" s="73"/>
      <c r="N1018606" s="76"/>
      <c r="O1018606" s="73"/>
      <c r="P1018606" s="71"/>
      <c r="Q1018606" s="71"/>
      <c r="R1018606" s="77"/>
      <c r="S1018606" s="71"/>
      <c r="T1018606" s="71"/>
      <c r="U1018606" s="71"/>
      <c r="V1018606" s="78"/>
    </row>
    <row r="1018607" spans="1:22" customFormat="1">
      <c r="A1018607" s="2"/>
      <c r="B1018607" s="63"/>
      <c r="C1018607" s="67"/>
      <c r="D1018607" s="54"/>
      <c r="E1018607" s="71"/>
      <c r="F1018607" s="72"/>
      <c r="G1018607" s="72"/>
      <c r="H1018607" s="73"/>
      <c r="I1018607" s="74"/>
      <c r="J1018607" s="71"/>
      <c r="K1018607" s="75"/>
      <c r="L1018607" s="73"/>
      <c r="M1018607" s="73"/>
      <c r="N1018607" s="76"/>
      <c r="O1018607" s="73"/>
      <c r="P1018607" s="71"/>
      <c r="Q1018607" s="71"/>
      <c r="R1018607" s="77"/>
      <c r="S1018607" s="71"/>
      <c r="T1018607" s="71"/>
      <c r="U1018607" s="71"/>
      <c r="V1018607" s="78"/>
    </row>
    <row r="1018608" spans="1:22" customFormat="1">
      <c r="A1018608" s="2"/>
      <c r="B1018608" s="63"/>
      <c r="C1018608" s="67"/>
      <c r="D1018608" s="54"/>
      <c r="E1018608" s="71"/>
      <c r="F1018608" s="72"/>
      <c r="G1018608" s="72"/>
      <c r="H1018608" s="73"/>
      <c r="I1018608" s="74"/>
      <c r="J1018608" s="71"/>
      <c r="K1018608" s="75"/>
      <c r="L1018608" s="73"/>
      <c r="M1018608" s="73"/>
      <c r="N1018608" s="76"/>
      <c r="O1018608" s="73"/>
      <c r="P1018608" s="71"/>
      <c r="Q1018608" s="71"/>
      <c r="R1018608" s="77"/>
      <c r="S1018608" s="71"/>
      <c r="T1018608" s="71"/>
      <c r="U1018608" s="71"/>
      <c r="V1018608" s="78"/>
    </row>
    <row r="1018609" spans="1:22" customFormat="1">
      <c r="A1018609" s="2"/>
      <c r="B1018609" s="63"/>
      <c r="C1018609" s="67"/>
      <c r="D1018609" s="54"/>
      <c r="E1018609" s="71"/>
      <c r="F1018609" s="72"/>
      <c r="G1018609" s="72"/>
      <c r="H1018609" s="73"/>
      <c r="I1018609" s="74"/>
      <c r="J1018609" s="71"/>
      <c r="K1018609" s="75"/>
      <c r="L1018609" s="73"/>
      <c r="M1018609" s="73"/>
      <c r="N1018609" s="76"/>
      <c r="O1018609" s="73"/>
      <c r="P1018609" s="71"/>
      <c r="Q1018609" s="71"/>
      <c r="R1018609" s="77"/>
      <c r="S1018609" s="71"/>
      <c r="T1018609" s="71"/>
      <c r="U1018609" s="71"/>
      <c r="V1018609" s="78"/>
    </row>
    <row r="1018610" spans="1:22" customFormat="1">
      <c r="A1018610" s="2"/>
      <c r="B1018610" s="63"/>
      <c r="C1018610" s="67"/>
      <c r="D1018610" s="54"/>
      <c r="E1018610" s="71"/>
      <c r="F1018610" s="72"/>
      <c r="G1018610" s="72"/>
      <c r="H1018610" s="73"/>
      <c r="I1018610" s="74"/>
      <c r="J1018610" s="71"/>
      <c r="K1018610" s="75"/>
      <c r="L1018610" s="73"/>
      <c r="M1018610" s="73"/>
      <c r="N1018610" s="76"/>
      <c r="O1018610" s="73"/>
      <c r="P1018610" s="71"/>
      <c r="Q1018610" s="71"/>
      <c r="R1018610" s="77"/>
      <c r="S1018610" s="71"/>
      <c r="T1018610" s="71"/>
      <c r="U1018610" s="71"/>
      <c r="V1018610" s="78"/>
    </row>
    <row r="1018611" spans="1:22" customFormat="1">
      <c r="A1018611" s="2"/>
      <c r="B1018611" s="63"/>
      <c r="C1018611" s="67"/>
      <c r="D1018611" s="54"/>
      <c r="E1018611" s="71"/>
      <c r="F1018611" s="72"/>
      <c r="G1018611" s="72"/>
      <c r="H1018611" s="73"/>
      <c r="I1018611" s="74"/>
      <c r="J1018611" s="71"/>
      <c r="K1018611" s="75"/>
      <c r="L1018611" s="73"/>
      <c r="M1018611" s="73"/>
      <c r="N1018611" s="76"/>
      <c r="O1018611" s="73"/>
      <c r="P1018611" s="71"/>
      <c r="Q1018611" s="71"/>
      <c r="R1018611" s="77"/>
      <c r="S1018611" s="71"/>
      <c r="T1018611" s="71"/>
      <c r="U1018611" s="71"/>
      <c r="V1018611" s="78"/>
    </row>
    <row r="1018612" spans="1:22" customFormat="1">
      <c r="A1018612" s="2"/>
      <c r="B1018612" s="63"/>
      <c r="C1018612" s="67"/>
      <c r="D1018612" s="54"/>
      <c r="E1018612" s="71"/>
      <c r="F1018612" s="72"/>
      <c r="G1018612" s="72"/>
      <c r="H1018612" s="73"/>
      <c r="I1018612" s="74"/>
      <c r="J1018612" s="71"/>
      <c r="K1018612" s="75"/>
      <c r="L1018612" s="73"/>
      <c r="M1018612" s="73"/>
      <c r="N1018612" s="76"/>
      <c r="O1018612" s="73"/>
      <c r="P1018612" s="71"/>
      <c r="Q1018612" s="71"/>
      <c r="R1018612" s="77"/>
      <c r="S1018612" s="71"/>
      <c r="T1018612" s="71"/>
      <c r="U1018612" s="71"/>
      <c r="V1018612" s="78"/>
    </row>
    <row r="1018613" spans="1:22" customFormat="1">
      <c r="A1018613" s="2"/>
      <c r="B1018613" s="63"/>
      <c r="C1018613" s="67"/>
      <c r="D1018613" s="54"/>
      <c r="E1018613" s="71"/>
      <c r="F1018613" s="72"/>
      <c r="G1018613" s="72"/>
      <c r="H1018613" s="73"/>
      <c r="I1018613" s="74"/>
      <c r="J1018613" s="71"/>
      <c r="K1018613" s="75"/>
      <c r="L1018613" s="73"/>
      <c r="M1018613" s="73"/>
      <c r="N1018613" s="76"/>
      <c r="O1018613" s="73"/>
      <c r="P1018613" s="71"/>
      <c r="Q1018613" s="71"/>
      <c r="R1018613" s="77"/>
      <c r="S1018613" s="71"/>
      <c r="T1018613" s="71"/>
      <c r="U1018613" s="71"/>
      <c r="V1018613" s="78"/>
    </row>
    <row r="1018614" spans="1:22" customFormat="1">
      <c r="A1018614" s="2"/>
      <c r="B1018614" s="63"/>
      <c r="C1018614" s="67"/>
      <c r="D1018614" s="54"/>
      <c r="E1018614" s="71"/>
      <c r="F1018614" s="72"/>
      <c r="G1018614" s="72"/>
      <c r="H1018614" s="73"/>
      <c r="I1018614" s="74"/>
      <c r="J1018614" s="71"/>
      <c r="K1018614" s="75"/>
      <c r="L1018614" s="73"/>
      <c r="M1018614" s="73"/>
      <c r="N1018614" s="76"/>
      <c r="O1018614" s="73"/>
      <c r="P1018614" s="71"/>
      <c r="Q1018614" s="71"/>
      <c r="R1018614" s="77"/>
      <c r="S1018614" s="71"/>
      <c r="T1018614" s="71"/>
      <c r="U1018614" s="71"/>
      <c r="V1018614" s="78"/>
    </row>
    <row r="1018615" spans="1:22" customFormat="1">
      <c r="A1018615" s="2"/>
      <c r="B1018615" s="63"/>
      <c r="C1018615" s="67"/>
      <c r="D1018615" s="54"/>
      <c r="E1018615" s="71"/>
      <c r="F1018615" s="72"/>
      <c r="G1018615" s="72"/>
      <c r="H1018615" s="73"/>
      <c r="I1018615" s="74"/>
      <c r="J1018615" s="71"/>
      <c r="K1018615" s="75"/>
      <c r="L1018615" s="73"/>
      <c r="M1018615" s="73"/>
      <c r="N1018615" s="76"/>
      <c r="O1018615" s="73"/>
      <c r="P1018615" s="71"/>
      <c r="Q1018615" s="71"/>
      <c r="R1018615" s="77"/>
      <c r="S1018615" s="71"/>
      <c r="T1018615" s="71"/>
      <c r="U1018615" s="71"/>
      <c r="V1018615" s="78"/>
    </row>
    <row r="1018616" spans="1:22" customFormat="1">
      <c r="A1018616" s="2"/>
      <c r="B1018616" s="63"/>
      <c r="C1018616" s="67"/>
      <c r="D1018616" s="54"/>
      <c r="E1018616" s="71"/>
      <c r="F1018616" s="72"/>
      <c r="G1018616" s="72"/>
      <c r="H1018616" s="73"/>
      <c r="I1018616" s="74"/>
      <c r="J1018616" s="71"/>
      <c r="K1018616" s="75"/>
      <c r="L1018616" s="73"/>
      <c r="M1018616" s="73"/>
      <c r="N1018616" s="76"/>
      <c r="O1018616" s="73"/>
      <c r="P1018616" s="71"/>
      <c r="Q1018616" s="71"/>
      <c r="R1018616" s="77"/>
      <c r="S1018616" s="71"/>
      <c r="T1018616" s="71"/>
      <c r="U1018616" s="71"/>
      <c r="V1018616" s="78"/>
    </row>
    <row r="1018617" spans="1:22" customFormat="1">
      <c r="A1018617" s="2"/>
      <c r="B1018617" s="63"/>
      <c r="C1018617" s="67"/>
      <c r="D1018617" s="54"/>
      <c r="E1018617" s="71"/>
      <c r="F1018617" s="72"/>
      <c r="G1018617" s="72"/>
      <c r="H1018617" s="73"/>
      <c r="I1018617" s="74"/>
      <c r="J1018617" s="71"/>
      <c r="K1018617" s="75"/>
      <c r="L1018617" s="73"/>
      <c r="M1018617" s="73"/>
      <c r="N1018617" s="76"/>
      <c r="O1018617" s="73"/>
      <c r="P1018617" s="71"/>
      <c r="Q1018617" s="71"/>
      <c r="R1018617" s="77"/>
      <c r="S1018617" s="71"/>
      <c r="T1018617" s="71"/>
      <c r="U1018617" s="71"/>
      <c r="V1018617" s="78"/>
    </row>
    <row r="1018618" spans="1:22" customFormat="1">
      <c r="A1018618" s="2"/>
      <c r="B1018618" s="63"/>
      <c r="C1018618" s="67"/>
      <c r="D1018618" s="54"/>
      <c r="E1018618" s="71"/>
      <c r="F1018618" s="72"/>
      <c r="G1018618" s="72"/>
      <c r="H1018618" s="73"/>
      <c r="I1018618" s="74"/>
      <c r="J1018618" s="71"/>
      <c r="K1018618" s="75"/>
      <c r="L1018618" s="73"/>
      <c r="M1018618" s="73"/>
      <c r="N1018618" s="76"/>
      <c r="O1018618" s="73"/>
      <c r="P1018618" s="71"/>
      <c r="Q1018618" s="71"/>
      <c r="R1018618" s="77"/>
      <c r="S1018618" s="71"/>
      <c r="T1018618" s="71"/>
      <c r="U1018618" s="71"/>
      <c r="V1018618" s="78"/>
    </row>
    <row r="1018619" spans="1:22" customFormat="1">
      <c r="A1018619" s="2"/>
      <c r="B1018619" s="63"/>
      <c r="C1018619" s="67"/>
      <c r="D1018619" s="54"/>
      <c r="E1018619" s="71"/>
      <c r="F1018619" s="72"/>
      <c r="G1018619" s="72"/>
      <c r="H1018619" s="73"/>
      <c r="I1018619" s="74"/>
      <c r="J1018619" s="71"/>
      <c r="K1018619" s="75"/>
      <c r="L1018619" s="73"/>
      <c r="M1018619" s="73"/>
      <c r="N1018619" s="76"/>
      <c r="O1018619" s="73"/>
      <c r="P1018619" s="71"/>
      <c r="Q1018619" s="71"/>
      <c r="R1018619" s="77"/>
      <c r="S1018619" s="71"/>
      <c r="T1018619" s="71"/>
      <c r="U1018619" s="71"/>
      <c r="V1018619" s="78"/>
    </row>
    <row r="1018620" spans="1:22" customFormat="1">
      <c r="A1018620" s="2"/>
      <c r="B1018620" s="63"/>
      <c r="C1018620" s="67"/>
      <c r="D1018620" s="54"/>
      <c r="E1018620" s="71"/>
      <c r="F1018620" s="72"/>
      <c r="G1018620" s="72"/>
      <c r="H1018620" s="73"/>
      <c r="I1018620" s="74"/>
      <c r="J1018620" s="71"/>
      <c r="K1018620" s="75"/>
      <c r="L1018620" s="73"/>
      <c r="M1018620" s="73"/>
      <c r="N1018620" s="76"/>
      <c r="O1018620" s="73"/>
      <c r="P1018620" s="71"/>
      <c r="Q1018620" s="71"/>
      <c r="R1018620" s="77"/>
      <c r="S1018620" s="71"/>
      <c r="T1018620" s="71"/>
      <c r="U1018620" s="71"/>
      <c r="V1018620" s="78"/>
    </row>
    <row r="1018621" spans="1:22" customFormat="1">
      <c r="A1018621" s="2"/>
      <c r="B1018621" s="63"/>
      <c r="C1018621" s="67"/>
      <c r="D1018621" s="54"/>
      <c r="E1018621" s="71"/>
      <c r="F1018621" s="72"/>
      <c r="G1018621" s="72"/>
      <c r="H1018621" s="73"/>
      <c r="I1018621" s="74"/>
      <c r="J1018621" s="71"/>
      <c r="K1018621" s="75"/>
      <c r="L1018621" s="73"/>
      <c r="M1018621" s="73"/>
      <c r="N1018621" s="76"/>
      <c r="O1018621" s="73"/>
      <c r="P1018621" s="71"/>
      <c r="Q1018621" s="71"/>
      <c r="R1018621" s="77"/>
      <c r="S1018621" s="71"/>
      <c r="T1018621" s="71"/>
      <c r="U1018621" s="71"/>
      <c r="V1018621" s="78"/>
    </row>
    <row r="1018622" spans="1:22" customFormat="1">
      <c r="A1018622" s="2"/>
      <c r="B1018622" s="63"/>
      <c r="C1018622" s="67"/>
      <c r="D1018622" s="54"/>
      <c r="E1018622" s="71"/>
      <c r="F1018622" s="72"/>
      <c r="G1018622" s="72"/>
      <c r="H1018622" s="73"/>
      <c r="I1018622" s="74"/>
      <c r="J1018622" s="71"/>
      <c r="K1018622" s="75"/>
      <c r="L1018622" s="73"/>
      <c r="M1018622" s="73"/>
      <c r="N1018622" s="76"/>
      <c r="O1018622" s="73"/>
      <c r="P1018622" s="71"/>
      <c r="Q1018622" s="71"/>
      <c r="R1018622" s="77"/>
      <c r="S1018622" s="71"/>
      <c r="T1018622" s="71"/>
      <c r="U1018622" s="71"/>
      <c r="V1018622" s="78"/>
    </row>
    <row r="1018623" spans="1:22" customFormat="1">
      <c r="A1018623" s="2"/>
      <c r="B1018623" s="63"/>
      <c r="C1018623" s="67"/>
      <c r="D1018623" s="54"/>
      <c r="E1018623" s="71"/>
      <c r="F1018623" s="72"/>
      <c r="G1018623" s="72"/>
      <c r="H1018623" s="73"/>
      <c r="I1018623" s="74"/>
      <c r="J1018623" s="71"/>
      <c r="K1018623" s="75"/>
      <c r="L1018623" s="73"/>
      <c r="M1018623" s="73"/>
      <c r="N1018623" s="76"/>
      <c r="O1018623" s="73"/>
      <c r="P1018623" s="71"/>
      <c r="Q1018623" s="71"/>
      <c r="R1018623" s="77"/>
      <c r="S1018623" s="71"/>
      <c r="T1018623" s="71"/>
      <c r="U1018623" s="71"/>
      <c r="V1018623" s="78"/>
    </row>
    <row r="1018624" spans="1:22" customFormat="1">
      <c r="A1018624" s="2"/>
      <c r="B1018624" s="63"/>
      <c r="C1018624" s="67"/>
      <c r="D1018624" s="54"/>
      <c r="E1018624" s="71"/>
      <c r="F1018624" s="72"/>
      <c r="G1018624" s="72"/>
      <c r="H1018624" s="73"/>
      <c r="I1018624" s="74"/>
      <c r="J1018624" s="71"/>
      <c r="K1018624" s="75"/>
      <c r="L1018624" s="73"/>
      <c r="M1018624" s="73"/>
      <c r="N1018624" s="76"/>
      <c r="O1018624" s="73"/>
      <c r="P1018624" s="71"/>
      <c r="Q1018624" s="71"/>
      <c r="R1018624" s="77"/>
      <c r="S1018624" s="71"/>
      <c r="T1018624" s="71"/>
      <c r="U1018624" s="71"/>
      <c r="V1018624" s="78"/>
    </row>
    <row r="1018625" spans="1:22" customFormat="1">
      <c r="A1018625" s="2"/>
      <c r="B1018625" s="63"/>
      <c r="C1018625" s="67"/>
      <c r="D1018625" s="54"/>
      <c r="E1018625" s="71"/>
      <c r="F1018625" s="72"/>
      <c r="G1018625" s="72"/>
      <c r="H1018625" s="73"/>
      <c r="I1018625" s="74"/>
      <c r="J1018625" s="71"/>
      <c r="K1018625" s="75"/>
      <c r="L1018625" s="73"/>
      <c r="M1018625" s="73"/>
      <c r="N1018625" s="76"/>
      <c r="O1018625" s="73"/>
      <c r="P1018625" s="71"/>
      <c r="Q1018625" s="71"/>
      <c r="R1018625" s="77"/>
      <c r="S1018625" s="71"/>
      <c r="T1018625" s="71"/>
      <c r="U1018625" s="71"/>
      <c r="V1018625" s="78"/>
    </row>
    <row r="1018626" spans="1:22" customFormat="1">
      <c r="A1018626" s="2"/>
      <c r="B1018626" s="63"/>
      <c r="C1018626" s="67"/>
      <c r="D1018626" s="54"/>
      <c r="E1018626" s="71"/>
      <c r="F1018626" s="72"/>
      <c r="G1018626" s="72"/>
      <c r="H1018626" s="73"/>
      <c r="I1018626" s="74"/>
      <c r="J1018626" s="71"/>
      <c r="K1018626" s="75"/>
      <c r="L1018626" s="73"/>
      <c r="M1018626" s="73"/>
      <c r="N1018626" s="76"/>
      <c r="O1018626" s="73"/>
      <c r="P1018626" s="71"/>
      <c r="Q1018626" s="71"/>
      <c r="R1018626" s="77"/>
      <c r="S1018626" s="71"/>
      <c r="T1018626" s="71"/>
      <c r="U1018626" s="71"/>
      <c r="V1018626" s="78"/>
    </row>
    <row r="1018627" spans="1:22" customFormat="1">
      <c r="A1018627" s="2"/>
      <c r="B1018627" s="63"/>
      <c r="C1018627" s="67"/>
      <c r="D1018627" s="54"/>
      <c r="E1018627" s="71"/>
      <c r="F1018627" s="72"/>
      <c r="G1018627" s="72"/>
      <c r="H1018627" s="73"/>
      <c r="I1018627" s="74"/>
      <c r="J1018627" s="71"/>
      <c r="K1018627" s="75"/>
      <c r="L1018627" s="73"/>
      <c r="M1018627" s="73"/>
      <c r="N1018627" s="76"/>
      <c r="O1018627" s="73"/>
      <c r="P1018627" s="71"/>
      <c r="Q1018627" s="71"/>
      <c r="R1018627" s="77"/>
      <c r="S1018627" s="71"/>
      <c r="T1018627" s="71"/>
      <c r="U1018627" s="71"/>
      <c r="V1018627" s="78"/>
    </row>
    <row r="1018628" spans="1:22" customFormat="1">
      <c r="A1018628" s="2"/>
      <c r="B1018628" s="63"/>
      <c r="C1018628" s="67"/>
      <c r="D1018628" s="54"/>
      <c r="E1018628" s="71"/>
      <c r="F1018628" s="72"/>
      <c r="G1018628" s="72"/>
      <c r="H1018628" s="73"/>
      <c r="I1018628" s="74"/>
      <c r="J1018628" s="71"/>
      <c r="K1018628" s="75"/>
      <c r="L1018628" s="73"/>
      <c r="M1018628" s="73"/>
      <c r="N1018628" s="76"/>
      <c r="O1018628" s="73"/>
      <c r="P1018628" s="71"/>
      <c r="Q1018628" s="71"/>
      <c r="R1018628" s="77"/>
      <c r="S1018628" s="71"/>
      <c r="T1018628" s="71"/>
      <c r="U1018628" s="71"/>
      <c r="V1018628" s="78"/>
    </row>
    <row r="1018629" spans="1:22" customFormat="1">
      <c r="A1018629" s="2"/>
      <c r="B1018629" s="63"/>
      <c r="C1018629" s="67"/>
      <c r="D1018629" s="54"/>
      <c r="E1018629" s="71"/>
      <c r="F1018629" s="72"/>
      <c r="G1018629" s="72"/>
      <c r="H1018629" s="73"/>
      <c r="I1018629" s="74"/>
      <c r="J1018629" s="71"/>
      <c r="K1018629" s="75"/>
      <c r="L1018629" s="73"/>
      <c r="M1018629" s="73"/>
      <c r="N1018629" s="76"/>
      <c r="O1018629" s="73"/>
      <c r="P1018629" s="71"/>
      <c r="Q1018629" s="71"/>
      <c r="R1018629" s="77"/>
      <c r="S1018629" s="71"/>
      <c r="T1018629" s="71"/>
      <c r="U1018629" s="71"/>
      <c r="V1018629" s="78"/>
    </row>
    <row r="1018630" spans="1:22" customFormat="1">
      <c r="A1018630" s="2"/>
      <c r="B1018630" s="63"/>
      <c r="C1018630" s="67"/>
      <c r="D1018630" s="54"/>
      <c r="E1018630" s="71"/>
      <c r="F1018630" s="72"/>
      <c r="G1018630" s="72"/>
      <c r="H1018630" s="73"/>
      <c r="I1018630" s="74"/>
      <c r="J1018630" s="71"/>
      <c r="K1018630" s="75"/>
      <c r="L1018630" s="73"/>
      <c r="M1018630" s="73"/>
      <c r="N1018630" s="76"/>
      <c r="O1018630" s="73"/>
      <c r="P1018630" s="71"/>
      <c r="Q1018630" s="71"/>
      <c r="R1018630" s="77"/>
      <c r="S1018630" s="71"/>
      <c r="T1018630" s="71"/>
      <c r="U1018630" s="71"/>
      <c r="V1018630" s="78"/>
    </row>
    <row r="1018631" spans="1:22" customFormat="1">
      <c r="A1018631" s="2"/>
      <c r="B1018631" s="63"/>
      <c r="C1018631" s="67"/>
      <c r="D1018631" s="54"/>
      <c r="E1018631" s="71"/>
      <c r="F1018631" s="72"/>
      <c r="G1018631" s="72"/>
      <c r="H1018631" s="73"/>
      <c r="I1018631" s="74"/>
      <c r="J1018631" s="71"/>
      <c r="K1018631" s="75"/>
      <c r="L1018631" s="73"/>
      <c r="M1018631" s="73"/>
      <c r="N1018631" s="76"/>
      <c r="O1018631" s="73"/>
      <c r="P1018631" s="71"/>
      <c r="Q1018631" s="71"/>
      <c r="R1018631" s="77"/>
      <c r="S1018631" s="71"/>
      <c r="T1018631" s="71"/>
      <c r="U1018631" s="71"/>
      <c r="V1018631" s="78"/>
    </row>
    <row r="1018632" spans="1:22" customFormat="1">
      <c r="A1018632" s="2"/>
      <c r="B1018632" s="63"/>
      <c r="C1018632" s="67"/>
      <c r="D1018632" s="54"/>
      <c r="E1018632" s="71"/>
      <c r="F1018632" s="72"/>
      <c r="G1018632" s="72"/>
      <c r="H1018632" s="73"/>
      <c r="I1018632" s="74"/>
      <c r="J1018632" s="71"/>
      <c r="K1018632" s="75"/>
      <c r="L1018632" s="73"/>
      <c r="M1018632" s="73"/>
      <c r="N1018632" s="76"/>
      <c r="O1018632" s="73"/>
      <c r="P1018632" s="71"/>
      <c r="Q1018632" s="71"/>
      <c r="R1018632" s="77"/>
      <c r="S1018632" s="71"/>
      <c r="T1018632" s="71"/>
      <c r="U1018632" s="71"/>
      <c r="V1018632" s="78"/>
    </row>
    <row r="1018633" spans="1:22" customFormat="1">
      <c r="A1018633" s="2"/>
      <c r="B1018633" s="63"/>
      <c r="C1018633" s="67"/>
      <c r="D1018633" s="54"/>
      <c r="E1018633" s="71"/>
      <c r="F1018633" s="72"/>
      <c r="G1018633" s="72"/>
      <c r="H1018633" s="73"/>
      <c r="I1018633" s="74"/>
      <c r="J1018633" s="71"/>
      <c r="K1018633" s="75"/>
      <c r="L1018633" s="73"/>
      <c r="M1018633" s="73"/>
      <c r="N1018633" s="76"/>
      <c r="O1018633" s="73"/>
      <c r="P1018633" s="71"/>
      <c r="Q1018633" s="71"/>
      <c r="R1018633" s="77"/>
      <c r="S1018633" s="71"/>
      <c r="T1018633" s="71"/>
      <c r="U1018633" s="71"/>
      <c r="V1018633" s="78"/>
    </row>
    <row r="1018634" spans="1:22" customFormat="1">
      <c r="A1018634" s="2"/>
      <c r="B1018634" s="63"/>
      <c r="C1018634" s="67"/>
      <c r="D1018634" s="54"/>
      <c r="E1018634" s="71"/>
      <c r="F1018634" s="72"/>
      <c r="G1018634" s="72"/>
      <c r="H1018634" s="73"/>
      <c r="I1018634" s="74"/>
      <c r="J1018634" s="71"/>
      <c r="K1018634" s="75"/>
      <c r="L1018634" s="73"/>
      <c r="M1018634" s="73"/>
      <c r="N1018634" s="76"/>
      <c r="O1018634" s="73"/>
      <c r="P1018634" s="71"/>
      <c r="Q1018634" s="71"/>
      <c r="R1018634" s="77"/>
      <c r="S1018634" s="71"/>
      <c r="T1018634" s="71"/>
      <c r="U1018634" s="71"/>
      <c r="V1018634" s="78"/>
    </row>
    <row r="1018635" spans="1:22" customFormat="1">
      <c r="A1018635" s="2"/>
      <c r="B1018635" s="63"/>
      <c r="C1018635" s="67"/>
      <c r="D1018635" s="54"/>
      <c r="E1018635" s="71"/>
      <c r="F1018635" s="72"/>
      <c r="G1018635" s="72"/>
      <c r="H1018635" s="73"/>
      <c r="I1018635" s="74"/>
      <c r="J1018635" s="71"/>
      <c r="K1018635" s="75"/>
      <c r="L1018635" s="73"/>
      <c r="M1018635" s="73"/>
      <c r="N1018635" s="76"/>
      <c r="O1018635" s="73"/>
      <c r="P1018635" s="71"/>
      <c r="Q1018635" s="71"/>
      <c r="R1018635" s="77"/>
      <c r="S1018635" s="71"/>
      <c r="T1018635" s="71"/>
      <c r="U1018635" s="71"/>
      <c r="V1018635" s="78"/>
    </row>
    <row r="1018636" spans="1:22" customFormat="1">
      <c r="A1018636" s="2"/>
      <c r="B1018636" s="63"/>
      <c r="C1018636" s="67"/>
      <c r="D1018636" s="54"/>
      <c r="E1018636" s="71"/>
      <c r="F1018636" s="72"/>
      <c r="G1018636" s="72"/>
      <c r="H1018636" s="73"/>
      <c r="I1018636" s="74"/>
      <c r="J1018636" s="71"/>
      <c r="K1018636" s="75"/>
      <c r="L1018636" s="73"/>
      <c r="M1018636" s="73"/>
      <c r="N1018636" s="76"/>
      <c r="O1018636" s="73"/>
      <c r="P1018636" s="71"/>
      <c r="Q1018636" s="71"/>
      <c r="R1018636" s="77"/>
      <c r="S1018636" s="71"/>
      <c r="T1018636" s="71"/>
      <c r="U1018636" s="71"/>
      <c r="V1018636" s="78"/>
    </row>
    <row r="1018637" spans="1:22" customFormat="1">
      <c r="A1018637" s="2"/>
      <c r="B1018637" s="63"/>
      <c r="C1018637" s="67"/>
      <c r="D1018637" s="54"/>
      <c r="E1018637" s="71"/>
      <c r="F1018637" s="72"/>
      <c r="G1018637" s="72"/>
      <c r="H1018637" s="73"/>
      <c r="I1018637" s="74"/>
      <c r="J1018637" s="71"/>
      <c r="K1018637" s="75"/>
      <c r="L1018637" s="73"/>
      <c r="M1018637" s="73"/>
      <c r="N1018637" s="76"/>
      <c r="O1018637" s="73"/>
      <c r="P1018637" s="71"/>
      <c r="Q1018637" s="71"/>
      <c r="R1018637" s="77"/>
      <c r="S1018637" s="71"/>
      <c r="T1018637" s="71"/>
      <c r="U1018637" s="71"/>
      <c r="V1018637" s="78"/>
    </row>
    <row r="1018638" spans="1:22" customFormat="1">
      <c r="A1018638" s="2"/>
      <c r="B1018638" s="63"/>
      <c r="C1018638" s="67"/>
      <c r="D1018638" s="54"/>
      <c r="E1018638" s="71"/>
      <c r="F1018638" s="72"/>
      <c r="G1018638" s="72"/>
      <c r="H1018638" s="73"/>
      <c r="I1018638" s="74"/>
      <c r="J1018638" s="71"/>
      <c r="K1018638" s="75"/>
      <c r="L1018638" s="73"/>
      <c r="M1018638" s="73"/>
      <c r="N1018638" s="76"/>
      <c r="O1018638" s="73"/>
      <c r="P1018638" s="71"/>
      <c r="Q1018638" s="71"/>
      <c r="R1018638" s="77"/>
      <c r="S1018638" s="71"/>
      <c r="T1018638" s="71"/>
      <c r="U1018638" s="71"/>
      <c r="V1018638" s="78"/>
    </row>
    <row r="1018639" spans="1:22" customFormat="1">
      <c r="A1018639" s="2"/>
      <c r="B1018639" s="63"/>
      <c r="C1018639" s="67"/>
      <c r="D1018639" s="54"/>
      <c r="E1018639" s="71"/>
      <c r="F1018639" s="72"/>
      <c r="G1018639" s="72"/>
      <c r="H1018639" s="73"/>
      <c r="I1018639" s="74"/>
      <c r="J1018639" s="71"/>
      <c r="K1018639" s="75"/>
      <c r="L1018639" s="73"/>
      <c r="M1018639" s="73"/>
      <c r="N1018639" s="76"/>
      <c r="O1018639" s="73"/>
      <c r="P1018639" s="71"/>
      <c r="Q1018639" s="71"/>
      <c r="R1018639" s="77"/>
      <c r="S1018639" s="71"/>
      <c r="T1018639" s="71"/>
      <c r="U1018639" s="71"/>
      <c r="V1018639" s="78"/>
    </row>
    <row r="1018640" spans="1:22" customFormat="1">
      <c r="A1018640" s="2"/>
      <c r="B1018640" s="63"/>
      <c r="C1018640" s="67"/>
      <c r="D1018640" s="54"/>
      <c r="E1018640" s="71"/>
      <c r="F1018640" s="72"/>
      <c r="G1018640" s="72"/>
      <c r="H1018640" s="73"/>
      <c r="I1018640" s="74"/>
      <c r="J1018640" s="71"/>
      <c r="K1018640" s="75"/>
      <c r="L1018640" s="73"/>
      <c r="M1018640" s="73"/>
      <c r="N1018640" s="76"/>
      <c r="O1018640" s="73"/>
      <c r="P1018640" s="71"/>
      <c r="Q1018640" s="71"/>
      <c r="R1018640" s="77"/>
      <c r="S1018640" s="71"/>
      <c r="T1018640" s="71"/>
      <c r="U1018640" s="71"/>
      <c r="V1018640" s="78"/>
    </row>
    <row r="1018641" spans="1:22" customFormat="1">
      <c r="A1018641" s="2"/>
      <c r="B1018641" s="63"/>
      <c r="C1018641" s="67"/>
      <c r="D1018641" s="54"/>
      <c r="E1018641" s="71"/>
      <c r="F1018641" s="72"/>
      <c r="G1018641" s="72"/>
      <c r="H1018641" s="73"/>
      <c r="I1018641" s="74"/>
      <c r="J1018641" s="71"/>
      <c r="K1018641" s="75"/>
      <c r="L1018641" s="73"/>
      <c r="M1018641" s="73"/>
      <c r="N1018641" s="76"/>
      <c r="O1018641" s="73"/>
      <c r="P1018641" s="71"/>
      <c r="Q1018641" s="71"/>
      <c r="R1018641" s="77"/>
      <c r="S1018641" s="71"/>
      <c r="T1018641" s="71"/>
      <c r="U1018641" s="71"/>
      <c r="V1018641" s="78"/>
    </row>
    <row r="1018642" spans="1:22" customFormat="1">
      <c r="A1018642" s="2"/>
      <c r="B1018642" s="63"/>
      <c r="C1018642" s="67"/>
      <c r="D1018642" s="54"/>
      <c r="E1018642" s="71"/>
      <c r="F1018642" s="72"/>
      <c r="G1018642" s="72"/>
      <c r="H1018642" s="73"/>
      <c r="I1018642" s="74"/>
      <c r="J1018642" s="71"/>
      <c r="K1018642" s="75"/>
      <c r="L1018642" s="73"/>
      <c r="M1018642" s="73"/>
      <c r="N1018642" s="76"/>
      <c r="O1018642" s="73"/>
      <c r="P1018642" s="71"/>
      <c r="Q1018642" s="71"/>
      <c r="R1018642" s="77"/>
      <c r="S1018642" s="71"/>
      <c r="T1018642" s="71"/>
      <c r="U1018642" s="71"/>
      <c r="V1018642" s="78"/>
    </row>
    <row r="1018643" spans="1:22" customFormat="1">
      <c r="A1018643" s="2"/>
      <c r="B1018643" s="63"/>
      <c r="C1018643" s="67"/>
      <c r="D1018643" s="54"/>
      <c r="E1018643" s="71"/>
      <c r="F1018643" s="72"/>
      <c r="G1018643" s="72"/>
      <c r="H1018643" s="73"/>
      <c r="I1018643" s="74"/>
      <c r="J1018643" s="71"/>
      <c r="K1018643" s="75"/>
      <c r="L1018643" s="73"/>
      <c r="M1018643" s="73"/>
      <c r="N1018643" s="76"/>
      <c r="O1018643" s="73"/>
      <c r="P1018643" s="71"/>
      <c r="Q1018643" s="71"/>
      <c r="R1018643" s="77"/>
      <c r="S1018643" s="71"/>
      <c r="T1018643" s="71"/>
      <c r="U1018643" s="71"/>
      <c r="V1018643" s="78"/>
    </row>
    <row r="1018644" spans="1:22" customFormat="1">
      <c r="A1018644" s="2"/>
      <c r="B1018644" s="63"/>
      <c r="C1018644" s="67"/>
      <c r="D1018644" s="54"/>
      <c r="E1018644" s="71"/>
      <c r="F1018644" s="72"/>
      <c r="G1018644" s="72"/>
      <c r="H1018644" s="73"/>
      <c r="I1018644" s="74"/>
      <c r="J1018644" s="71"/>
      <c r="K1018644" s="75"/>
      <c r="L1018644" s="73"/>
      <c r="M1018644" s="73"/>
      <c r="N1018644" s="76"/>
      <c r="O1018644" s="73"/>
      <c r="P1018644" s="71"/>
      <c r="Q1018644" s="71"/>
      <c r="R1018644" s="77"/>
      <c r="S1018644" s="71"/>
      <c r="T1018644" s="71"/>
      <c r="U1018644" s="71"/>
      <c r="V1018644" s="78"/>
    </row>
    <row r="1018645" spans="1:22" customFormat="1">
      <c r="A1018645" s="2"/>
      <c r="B1018645" s="63"/>
      <c r="C1018645" s="67"/>
      <c r="D1018645" s="54"/>
      <c r="E1018645" s="71"/>
      <c r="F1018645" s="72"/>
      <c r="G1018645" s="72"/>
      <c r="H1018645" s="73"/>
      <c r="I1018645" s="74"/>
      <c r="J1018645" s="71"/>
      <c r="K1018645" s="75"/>
      <c r="L1018645" s="73"/>
      <c r="M1018645" s="73"/>
      <c r="N1018645" s="76"/>
      <c r="O1018645" s="73"/>
      <c r="P1018645" s="71"/>
      <c r="Q1018645" s="71"/>
      <c r="R1018645" s="77"/>
      <c r="S1018645" s="71"/>
      <c r="T1018645" s="71"/>
      <c r="U1018645" s="71"/>
      <c r="V1018645" s="78"/>
    </row>
    <row r="1018646" spans="1:22" customFormat="1">
      <c r="A1018646" s="2"/>
      <c r="B1018646" s="63"/>
      <c r="C1018646" s="67"/>
      <c r="D1018646" s="54"/>
      <c r="E1018646" s="71"/>
      <c r="F1018646" s="72"/>
      <c r="G1018646" s="72"/>
      <c r="H1018646" s="73"/>
      <c r="I1018646" s="74"/>
      <c r="J1018646" s="71"/>
      <c r="K1018646" s="75"/>
      <c r="L1018646" s="73"/>
      <c r="M1018646" s="73"/>
      <c r="N1018646" s="76"/>
      <c r="O1018646" s="73"/>
      <c r="P1018646" s="71"/>
      <c r="Q1018646" s="71"/>
      <c r="R1018646" s="77"/>
      <c r="S1018646" s="71"/>
      <c r="T1018646" s="71"/>
      <c r="U1018646" s="71"/>
      <c r="V1018646" s="78"/>
    </row>
    <row r="1018647" spans="1:22" customFormat="1">
      <c r="A1018647" s="2"/>
      <c r="B1018647" s="63"/>
      <c r="C1018647" s="67"/>
      <c r="D1018647" s="54"/>
      <c r="E1018647" s="71"/>
      <c r="F1018647" s="72"/>
      <c r="G1018647" s="72"/>
      <c r="H1018647" s="73"/>
      <c r="I1018647" s="74"/>
      <c r="J1018647" s="71"/>
      <c r="K1018647" s="75"/>
      <c r="L1018647" s="73"/>
      <c r="M1018647" s="73"/>
      <c r="N1018647" s="76"/>
      <c r="O1018647" s="73"/>
      <c r="P1018647" s="71"/>
      <c r="Q1018647" s="71"/>
      <c r="R1018647" s="77"/>
      <c r="S1018647" s="71"/>
      <c r="T1018647" s="71"/>
      <c r="U1018647" s="71"/>
      <c r="V1018647" s="78"/>
    </row>
    <row r="1018648" spans="1:22" customFormat="1">
      <c r="A1018648" s="2"/>
      <c r="B1018648" s="63"/>
      <c r="C1018648" s="67"/>
      <c r="D1018648" s="54"/>
      <c r="E1018648" s="71"/>
      <c r="F1018648" s="72"/>
      <c r="G1018648" s="72"/>
      <c r="H1018648" s="73"/>
      <c r="I1018648" s="74"/>
      <c r="J1018648" s="71"/>
      <c r="K1018648" s="75"/>
      <c r="L1018648" s="73"/>
      <c r="M1018648" s="73"/>
      <c r="N1018648" s="76"/>
      <c r="O1018648" s="73"/>
      <c r="P1018648" s="71"/>
      <c r="Q1018648" s="71"/>
      <c r="R1018648" s="77"/>
      <c r="S1018648" s="71"/>
      <c r="T1018648" s="71"/>
      <c r="U1018648" s="71"/>
      <c r="V1018648" s="78"/>
    </row>
    <row r="1018649" spans="1:22" customFormat="1">
      <c r="A1018649" s="2"/>
      <c r="B1018649" s="63"/>
      <c r="C1018649" s="67"/>
      <c r="D1018649" s="54"/>
      <c r="E1018649" s="71"/>
      <c r="F1018649" s="72"/>
      <c r="G1018649" s="72"/>
      <c r="H1018649" s="73"/>
      <c r="I1018649" s="74"/>
      <c r="J1018649" s="71"/>
      <c r="K1018649" s="75"/>
      <c r="L1018649" s="73"/>
      <c r="M1018649" s="73"/>
      <c r="N1018649" s="76"/>
      <c r="O1018649" s="73"/>
      <c r="P1018649" s="71"/>
      <c r="Q1018649" s="71"/>
      <c r="R1018649" s="77"/>
      <c r="S1018649" s="71"/>
      <c r="T1018649" s="71"/>
      <c r="U1018649" s="71"/>
      <c r="V1018649" s="78"/>
    </row>
    <row r="1018650" spans="1:22" customFormat="1">
      <c r="A1018650" s="2"/>
      <c r="B1018650" s="63"/>
      <c r="C1018650" s="67"/>
      <c r="D1018650" s="54"/>
      <c r="E1018650" s="71"/>
      <c r="F1018650" s="72"/>
      <c r="G1018650" s="72"/>
      <c r="H1018650" s="73"/>
      <c r="I1018650" s="74"/>
      <c r="J1018650" s="71"/>
      <c r="K1018650" s="75"/>
      <c r="L1018650" s="73"/>
      <c r="M1018650" s="73"/>
      <c r="N1018650" s="76"/>
      <c r="O1018650" s="73"/>
      <c r="P1018650" s="71"/>
      <c r="Q1018650" s="71"/>
      <c r="R1018650" s="77"/>
      <c r="S1018650" s="71"/>
      <c r="T1018650" s="71"/>
      <c r="U1018650" s="71"/>
      <c r="V1018650" s="78"/>
    </row>
    <row r="1018651" spans="1:22" customFormat="1">
      <c r="A1018651" s="2"/>
      <c r="B1018651" s="63"/>
      <c r="C1018651" s="67"/>
      <c r="D1018651" s="54"/>
      <c r="E1018651" s="71"/>
      <c r="F1018651" s="72"/>
      <c r="G1018651" s="72"/>
      <c r="H1018651" s="73"/>
      <c r="I1018651" s="74"/>
      <c r="J1018651" s="71"/>
      <c r="K1018651" s="75"/>
      <c r="L1018651" s="73"/>
      <c r="M1018651" s="73"/>
      <c r="N1018651" s="76"/>
      <c r="O1018651" s="73"/>
      <c r="P1018651" s="71"/>
      <c r="Q1018651" s="71"/>
      <c r="R1018651" s="77"/>
      <c r="S1018651" s="71"/>
      <c r="T1018651" s="71"/>
      <c r="U1018651" s="71"/>
      <c r="V1018651" s="78"/>
    </row>
    <row r="1018652" spans="1:22" customFormat="1">
      <c r="A1018652" s="2"/>
      <c r="B1018652" s="63"/>
      <c r="C1018652" s="67"/>
      <c r="D1018652" s="54"/>
      <c r="E1018652" s="71"/>
      <c r="F1018652" s="72"/>
      <c r="G1018652" s="72"/>
      <c r="H1018652" s="73"/>
      <c r="I1018652" s="74"/>
      <c r="J1018652" s="71"/>
      <c r="K1018652" s="75"/>
      <c r="L1018652" s="73"/>
      <c r="M1018652" s="73"/>
      <c r="N1018652" s="76"/>
      <c r="O1018652" s="73"/>
      <c r="P1018652" s="71"/>
      <c r="Q1018652" s="71"/>
      <c r="R1018652" s="77"/>
      <c r="S1018652" s="71"/>
      <c r="T1018652" s="71"/>
      <c r="U1018652" s="71"/>
      <c r="V1018652" s="78"/>
    </row>
    <row r="1018653" spans="1:22" customFormat="1">
      <c r="A1018653" s="2"/>
      <c r="B1018653" s="63"/>
      <c r="C1018653" s="67"/>
      <c r="D1018653" s="54"/>
      <c r="E1018653" s="71"/>
      <c r="F1018653" s="72"/>
      <c r="G1018653" s="72"/>
      <c r="H1018653" s="73"/>
      <c r="I1018653" s="74"/>
      <c r="J1018653" s="71"/>
      <c r="K1018653" s="75"/>
      <c r="L1018653" s="73"/>
      <c r="M1018653" s="73"/>
      <c r="N1018653" s="76"/>
      <c r="O1018653" s="73"/>
      <c r="P1018653" s="71"/>
      <c r="Q1018653" s="71"/>
      <c r="R1018653" s="77"/>
      <c r="S1018653" s="71"/>
      <c r="T1018653" s="71"/>
      <c r="U1018653" s="71"/>
      <c r="V1018653" s="78"/>
    </row>
    <row r="1018654" spans="1:22" customFormat="1">
      <c r="A1018654" s="2"/>
      <c r="B1018654" s="63"/>
      <c r="C1018654" s="67"/>
      <c r="D1018654" s="54"/>
      <c r="E1018654" s="71"/>
      <c r="F1018654" s="72"/>
      <c r="G1018654" s="72"/>
      <c r="H1018654" s="73"/>
      <c r="I1018654" s="74"/>
      <c r="J1018654" s="71"/>
      <c r="K1018654" s="75"/>
      <c r="L1018654" s="73"/>
      <c r="M1018654" s="73"/>
      <c r="N1018654" s="76"/>
      <c r="O1018654" s="73"/>
      <c r="P1018654" s="71"/>
      <c r="Q1018654" s="71"/>
      <c r="R1018654" s="77"/>
      <c r="S1018654" s="71"/>
      <c r="T1018654" s="71"/>
      <c r="U1018654" s="71"/>
      <c r="V1018654" s="78"/>
    </row>
    <row r="1018655" spans="1:22" customFormat="1">
      <c r="A1018655" s="2"/>
      <c r="B1018655" s="63"/>
      <c r="C1018655" s="67"/>
      <c r="D1018655" s="54"/>
      <c r="E1018655" s="71"/>
      <c r="F1018655" s="72"/>
      <c r="G1018655" s="72"/>
      <c r="H1018655" s="73"/>
      <c r="I1018655" s="74"/>
      <c r="J1018655" s="71"/>
      <c r="K1018655" s="75"/>
      <c r="L1018655" s="73"/>
      <c r="M1018655" s="73"/>
      <c r="N1018655" s="76"/>
      <c r="O1018655" s="73"/>
      <c r="P1018655" s="71"/>
      <c r="Q1018655" s="71"/>
      <c r="R1018655" s="77"/>
      <c r="S1018655" s="71"/>
      <c r="T1018655" s="71"/>
      <c r="U1018655" s="71"/>
      <c r="V1018655" s="78"/>
    </row>
    <row r="1018656" spans="1:22" customFormat="1">
      <c r="A1018656" s="2"/>
      <c r="B1018656" s="63"/>
      <c r="C1018656" s="67"/>
      <c r="D1018656" s="54"/>
      <c r="E1018656" s="71"/>
      <c r="F1018656" s="72"/>
      <c r="G1018656" s="72"/>
      <c r="H1018656" s="73"/>
      <c r="I1018656" s="74"/>
      <c r="J1018656" s="71"/>
      <c r="K1018656" s="75"/>
      <c r="L1018656" s="73"/>
      <c r="M1018656" s="73"/>
      <c r="N1018656" s="76"/>
      <c r="O1018656" s="73"/>
      <c r="P1018656" s="71"/>
      <c r="Q1018656" s="71"/>
      <c r="R1018656" s="77"/>
      <c r="S1018656" s="71"/>
      <c r="T1018656" s="71"/>
      <c r="U1018656" s="71"/>
      <c r="V1018656" s="78"/>
    </row>
    <row r="1018657" spans="1:22" customFormat="1">
      <c r="A1018657" s="2"/>
      <c r="B1018657" s="63"/>
      <c r="C1018657" s="67"/>
      <c r="D1018657" s="54"/>
      <c r="E1018657" s="71"/>
      <c r="F1018657" s="72"/>
      <c r="G1018657" s="72"/>
      <c r="H1018657" s="73"/>
      <c r="I1018657" s="74"/>
      <c r="J1018657" s="71"/>
      <c r="K1018657" s="75"/>
      <c r="L1018657" s="73"/>
      <c r="M1018657" s="73"/>
      <c r="N1018657" s="76"/>
      <c r="O1018657" s="73"/>
      <c r="P1018657" s="71"/>
      <c r="Q1018657" s="71"/>
      <c r="R1018657" s="77"/>
      <c r="S1018657" s="71"/>
      <c r="T1018657" s="71"/>
      <c r="U1018657" s="71"/>
      <c r="V1018657" s="78"/>
    </row>
    <row r="1018658" spans="1:22" customFormat="1">
      <c r="A1018658" s="2"/>
      <c r="B1018658" s="63"/>
      <c r="C1018658" s="67"/>
      <c r="D1018658" s="54"/>
      <c r="E1018658" s="71"/>
      <c r="F1018658" s="72"/>
      <c r="G1018658" s="72"/>
      <c r="H1018658" s="73"/>
      <c r="I1018658" s="74"/>
      <c r="J1018658" s="71"/>
      <c r="K1018658" s="75"/>
      <c r="L1018658" s="73"/>
      <c r="M1018658" s="73"/>
      <c r="N1018658" s="76"/>
      <c r="O1018658" s="73"/>
      <c r="P1018658" s="71"/>
      <c r="Q1018658" s="71"/>
      <c r="R1018658" s="77"/>
      <c r="S1018658" s="71"/>
      <c r="T1018658" s="71"/>
      <c r="U1018658" s="71"/>
      <c r="V1018658" s="78"/>
    </row>
    <row r="1018659" spans="1:22" customFormat="1">
      <c r="A1018659" s="2"/>
      <c r="B1018659" s="63"/>
      <c r="C1018659" s="67"/>
      <c r="D1018659" s="54"/>
      <c r="E1018659" s="71"/>
      <c r="F1018659" s="72"/>
      <c r="G1018659" s="72"/>
      <c r="H1018659" s="73"/>
      <c r="I1018659" s="74"/>
      <c r="J1018659" s="71"/>
      <c r="K1018659" s="75"/>
      <c r="L1018659" s="73"/>
      <c r="M1018659" s="73"/>
      <c r="N1018659" s="76"/>
      <c r="O1018659" s="73"/>
      <c r="P1018659" s="71"/>
      <c r="Q1018659" s="71"/>
      <c r="R1018659" s="77"/>
      <c r="S1018659" s="71"/>
      <c r="T1018659" s="71"/>
      <c r="U1018659" s="71"/>
      <c r="V1018659" s="78"/>
    </row>
    <row r="1018660" spans="1:22" customFormat="1">
      <c r="A1018660" s="2"/>
      <c r="B1018660" s="63"/>
      <c r="C1018660" s="67"/>
      <c r="D1018660" s="54"/>
      <c r="E1018660" s="71"/>
      <c r="F1018660" s="72"/>
      <c r="G1018660" s="72"/>
      <c r="H1018660" s="73"/>
      <c r="I1018660" s="74"/>
      <c r="J1018660" s="71"/>
      <c r="K1018660" s="75"/>
      <c r="L1018660" s="73"/>
      <c r="M1018660" s="73"/>
      <c r="N1018660" s="76"/>
      <c r="O1018660" s="73"/>
      <c r="P1018660" s="71"/>
      <c r="Q1018660" s="71"/>
      <c r="R1018660" s="77"/>
      <c r="S1018660" s="71"/>
      <c r="T1018660" s="71"/>
      <c r="U1018660" s="71"/>
      <c r="V1018660" s="78"/>
    </row>
    <row r="1018661" spans="1:22" customFormat="1">
      <c r="A1018661" s="2"/>
      <c r="B1018661" s="63"/>
      <c r="C1018661" s="67"/>
      <c r="D1018661" s="54"/>
      <c r="E1018661" s="71"/>
      <c r="F1018661" s="72"/>
      <c r="G1018661" s="72"/>
      <c r="H1018661" s="73"/>
      <c r="I1018661" s="74"/>
      <c r="J1018661" s="71"/>
      <c r="K1018661" s="75"/>
      <c r="L1018661" s="73"/>
      <c r="M1018661" s="73"/>
      <c r="N1018661" s="76"/>
      <c r="O1018661" s="73"/>
      <c r="P1018661" s="71"/>
      <c r="Q1018661" s="71"/>
      <c r="R1018661" s="77"/>
      <c r="S1018661" s="71"/>
      <c r="T1018661" s="71"/>
      <c r="U1018661" s="71"/>
      <c r="V1018661" s="78"/>
    </row>
    <row r="1018662" spans="1:22" customFormat="1">
      <c r="A1018662" s="2"/>
      <c r="B1018662" s="63"/>
      <c r="C1018662" s="67"/>
      <c r="D1018662" s="54"/>
      <c r="E1018662" s="71"/>
      <c r="F1018662" s="72"/>
      <c r="G1018662" s="72"/>
      <c r="H1018662" s="73"/>
      <c r="I1018662" s="74"/>
      <c r="J1018662" s="71"/>
      <c r="K1018662" s="75"/>
      <c r="L1018662" s="73"/>
      <c r="M1018662" s="73"/>
      <c r="N1018662" s="76"/>
      <c r="O1018662" s="73"/>
      <c r="P1018662" s="71"/>
      <c r="Q1018662" s="71"/>
      <c r="R1018662" s="77"/>
      <c r="S1018662" s="71"/>
      <c r="T1018662" s="71"/>
      <c r="U1018662" s="71"/>
      <c r="V1018662" s="78"/>
    </row>
    <row r="1018663" spans="1:22" customFormat="1">
      <c r="A1018663" s="2"/>
      <c r="B1018663" s="63"/>
      <c r="C1018663" s="67"/>
      <c r="D1018663" s="54"/>
      <c r="E1018663" s="71"/>
      <c r="F1018663" s="72"/>
      <c r="G1018663" s="72"/>
      <c r="H1018663" s="73"/>
      <c r="I1018663" s="74"/>
      <c r="J1018663" s="71"/>
      <c r="K1018663" s="75"/>
      <c r="L1018663" s="73"/>
      <c r="M1018663" s="73"/>
      <c r="N1018663" s="76"/>
      <c r="O1018663" s="73"/>
      <c r="P1018663" s="71"/>
      <c r="Q1018663" s="71"/>
      <c r="R1018663" s="77"/>
      <c r="S1018663" s="71"/>
      <c r="T1018663" s="71"/>
      <c r="U1018663" s="71"/>
      <c r="V1018663" s="78"/>
    </row>
    <row r="1018664" spans="1:22" customFormat="1">
      <c r="A1018664" s="2"/>
      <c r="B1018664" s="63"/>
      <c r="C1018664" s="67"/>
      <c r="D1018664" s="54"/>
      <c r="E1018664" s="71"/>
      <c r="F1018664" s="72"/>
      <c r="G1018664" s="72"/>
      <c r="H1018664" s="73"/>
      <c r="I1018664" s="74"/>
      <c r="J1018664" s="71"/>
      <c r="K1018664" s="75"/>
      <c r="L1018664" s="73"/>
      <c r="M1018664" s="73"/>
      <c r="N1018664" s="76"/>
      <c r="O1018664" s="73"/>
      <c r="P1018664" s="71"/>
      <c r="Q1018664" s="71"/>
      <c r="R1018664" s="77"/>
      <c r="S1018664" s="71"/>
      <c r="T1018664" s="71"/>
      <c r="U1018664" s="71"/>
      <c r="V1018664" s="78"/>
    </row>
    <row r="1018665" spans="1:22" customFormat="1">
      <c r="A1018665" s="2"/>
      <c r="B1018665" s="63"/>
      <c r="C1018665" s="67"/>
      <c r="D1018665" s="54"/>
      <c r="E1018665" s="71"/>
      <c r="F1018665" s="72"/>
      <c r="G1018665" s="72"/>
      <c r="H1018665" s="73"/>
      <c r="I1018665" s="74"/>
      <c r="J1018665" s="71"/>
      <c r="K1018665" s="75"/>
      <c r="L1018665" s="73"/>
      <c r="M1018665" s="73"/>
      <c r="N1018665" s="76"/>
      <c r="O1018665" s="73"/>
      <c r="P1018665" s="71"/>
      <c r="Q1018665" s="71"/>
      <c r="R1018665" s="77"/>
      <c r="S1018665" s="71"/>
      <c r="T1018665" s="71"/>
      <c r="U1018665" s="71"/>
      <c r="V1018665" s="78"/>
    </row>
    <row r="1018666" spans="1:22" customFormat="1">
      <c r="A1018666" s="2"/>
      <c r="B1018666" s="63"/>
      <c r="C1018666" s="67"/>
      <c r="D1018666" s="54"/>
      <c r="E1018666" s="71"/>
      <c r="F1018666" s="72"/>
      <c r="G1018666" s="72"/>
      <c r="H1018666" s="73"/>
      <c r="I1018666" s="74"/>
      <c r="J1018666" s="71"/>
      <c r="K1018666" s="75"/>
      <c r="L1018666" s="73"/>
      <c r="M1018666" s="73"/>
      <c r="N1018666" s="76"/>
      <c r="O1018666" s="73"/>
      <c r="P1018666" s="71"/>
      <c r="Q1018666" s="71"/>
      <c r="R1018666" s="77"/>
      <c r="S1018666" s="71"/>
      <c r="T1018666" s="71"/>
      <c r="U1018666" s="71"/>
      <c r="V1018666" s="78"/>
    </row>
    <row r="1018667" spans="1:22" customFormat="1">
      <c r="A1018667" s="2"/>
      <c r="B1018667" s="63"/>
      <c r="C1018667" s="67"/>
      <c r="D1018667" s="54"/>
      <c r="E1018667" s="71"/>
      <c r="F1018667" s="72"/>
      <c r="G1018667" s="72"/>
      <c r="H1018667" s="73"/>
      <c r="I1018667" s="74"/>
      <c r="J1018667" s="71"/>
      <c r="K1018667" s="75"/>
      <c r="L1018667" s="73"/>
      <c r="M1018667" s="73"/>
      <c r="N1018667" s="76"/>
      <c r="O1018667" s="73"/>
      <c r="P1018667" s="71"/>
      <c r="Q1018667" s="71"/>
      <c r="R1018667" s="77"/>
      <c r="S1018667" s="71"/>
      <c r="T1018667" s="71"/>
      <c r="U1018667" s="71"/>
      <c r="V1018667" s="78"/>
    </row>
    <row r="1018668" spans="1:22" customFormat="1">
      <c r="A1018668" s="2"/>
      <c r="B1018668" s="63"/>
      <c r="C1018668" s="67"/>
      <c r="D1018668" s="54"/>
      <c r="E1018668" s="71"/>
      <c r="F1018668" s="72"/>
      <c r="G1018668" s="72"/>
      <c r="H1018668" s="73"/>
      <c r="I1018668" s="74"/>
      <c r="J1018668" s="71"/>
      <c r="K1018668" s="75"/>
      <c r="L1018668" s="73"/>
      <c r="M1018668" s="73"/>
      <c r="N1018668" s="76"/>
      <c r="O1018668" s="73"/>
      <c r="P1018668" s="71"/>
      <c r="Q1018668" s="71"/>
      <c r="R1018668" s="77"/>
      <c r="S1018668" s="71"/>
      <c r="T1018668" s="71"/>
      <c r="U1018668" s="71"/>
      <c r="V1018668" s="78"/>
    </row>
    <row r="1018669" spans="1:22" customFormat="1">
      <c r="A1018669" s="2"/>
      <c r="B1018669" s="63"/>
      <c r="C1018669" s="67"/>
      <c r="D1018669" s="54"/>
      <c r="E1018669" s="71"/>
      <c r="F1018669" s="72"/>
      <c r="G1018669" s="72"/>
      <c r="H1018669" s="73"/>
      <c r="I1018669" s="74"/>
      <c r="J1018669" s="71"/>
      <c r="K1018669" s="75"/>
      <c r="L1018669" s="73"/>
      <c r="M1018669" s="73"/>
      <c r="N1018669" s="76"/>
      <c r="O1018669" s="73"/>
      <c r="P1018669" s="71"/>
      <c r="Q1018669" s="71"/>
      <c r="R1018669" s="77"/>
      <c r="S1018669" s="71"/>
      <c r="T1018669" s="71"/>
      <c r="U1018669" s="71"/>
      <c r="V1018669" s="78"/>
    </row>
    <row r="1018670" spans="1:22" customFormat="1">
      <c r="A1018670" s="2"/>
      <c r="B1018670" s="63"/>
      <c r="C1018670" s="67"/>
      <c r="D1018670" s="54"/>
      <c r="E1018670" s="71"/>
      <c r="F1018670" s="72"/>
      <c r="G1018670" s="72"/>
      <c r="H1018670" s="73"/>
      <c r="I1018670" s="74"/>
      <c r="J1018670" s="71"/>
      <c r="K1018670" s="75"/>
      <c r="L1018670" s="73"/>
      <c r="M1018670" s="73"/>
      <c r="N1018670" s="76"/>
      <c r="O1018670" s="73"/>
      <c r="P1018670" s="71"/>
      <c r="Q1018670" s="71"/>
      <c r="R1018670" s="77"/>
      <c r="S1018670" s="71"/>
      <c r="T1018670" s="71"/>
      <c r="U1018670" s="71"/>
      <c r="V1018670" s="78"/>
    </row>
    <row r="1018671" spans="1:22" customFormat="1">
      <c r="A1018671" s="2"/>
      <c r="B1018671" s="63"/>
      <c r="C1018671" s="67"/>
      <c r="D1018671" s="54"/>
      <c r="E1018671" s="71"/>
      <c r="F1018671" s="72"/>
      <c r="G1018671" s="72"/>
      <c r="H1018671" s="73"/>
      <c r="I1018671" s="74"/>
      <c r="J1018671" s="71"/>
      <c r="K1018671" s="75"/>
      <c r="L1018671" s="73"/>
      <c r="M1018671" s="73"/>
      <c r="N1018671" s="76"/>
      <c r="O1018671" s="73"/>
      <c r="P1018671" s="71"/>
      <c r="Q1018671" s="71"/>
      <c r="R1018671" s="77"/>
      <c r="S1018671" s="71"/>
      <c r="T1018671" s="71"/>
      <c r="U1018671" s="71"/>
      <c r="V1018671" s="78"/>
    </row>
    <row r="1018672" spans="1:22" customFormat="1">
      <c r="A1018672" s="2"/>
      <c r="B1018672" s="63"/>
      <c r="C1018672" s="67"/>
      <c r="D1018672" s="54"/>
      <c r="E1018672" s="71"/>
      <c r="F1018672" s="72"/>
      <c r="G1018672" s="72"/>
      <c r="H1018672" s="73"/>
      <c r="I1018672" s="74"/>
      <c r="J1018672" s="71"/>
      <c r="K1018672" s="75"/>
      <c r="L1018672" s="73"/>
      <c r="M1018672" s="73"/>
      <c r="N1018672" s="76"/>
      <c r="O1018672" s="73"/>
      <c r="P1018672" s="71"/>
      <c r="Q1018672" s="71"/>
      <c r="R1018672" s="77"/>
      <c r="S1018672" s="71"/>
      <c r="T1018672" s="71"/>
      <c r="U1018672" s="71"/>
      <c r="V1018672" s="78"/>
    </row>
    <row r="1018673" spans="1:22" customFormat="1">
      <c r="A1018673" s="2"/>
      <c r="B1018673" s="63"/>
      <c r="C1018673" s="67"/>
      <c r="D1018673" s="54"/>
      <c r="E1018673" s="71"/>
      <c r="F1018673" s="72"/>
      <c r="G1018673" s="72"/>
      <c r="H1018673" s="73"/>
      <c r="I1018673" s="74"/>
      <c r="J1018673" s="71"/>
      <c r="K1018673" s="75"/>
      <c r="L1018673" s="73"/>
      <c r="M1018673" s="73"/>
      <c r="N1018673" s="76"/>
      <c r="O1018673" s="73"/>
      <c r="P1018673" s="71"/>
      <c r="Q1018673" s="71"/>
      <c r="R1018673" s="77"/>
      <c r="S1018673" s="71"/>
      <c r="T1018673" s="71"/>
      <c r="U1018673" s="71"/>
      <c r="V1018673" s="78"/>
    </row>
    <row r="1018674" spans="1:22" customFormat="1">
      <c r="A1018674" s="2"/>
      <c r="B1018674" s="63"/>
      <c r="C1018674" s="67"/>
      <c r="D1018674" s="54"/>
      <c r="E1018674" s="71"/>
      <c r="F1018674" s="72"/>
      <c r="G1018674" s="72"/>
      <c r="H1018674" s="73"/>
      <c r="I1018674" s="74"/>
      <c r="J1018674" s="71"/>
      <c r="K1018674" s="75"/>
      <c r="L1018674" s="73"/>
      <c r="M1018674" s="73"/>
      <c r="N1018674" s="76"/>
      <c r="O1018674" s="73"/>
      <c r="P1018674" s="71"/>
      <c r="Q1018674" s="71"/>
      <c r="R1018674" s="77"/>
      <c r="S1018674" s="71"/>
      <c r="T1018674" s="71"/>
      <c r="U1018674" s="71"/>
      <c r="V1018674" s="78"/>
    </row>
    <row r="1018675" spans="1:22" customFormat="1">
      <c r="A1018675" s="2"/>
      <c r="B1018675" s="63"/>
      <c r="C1018675" s="67"/>
      <c r="D1018675" s="54"/>
      <c r="E1018675" s="71"/>
      <c r="F1018675" s="72"/>
      <c r="G1018675" s="72"/>
      <c r="H1018675" s="73"/>
      <c r="I1018675" s="74"/>
      <c r="J1018675" s="71"/>
      <c r="K1018675" s="75"/>
      <c r="L1018675" s="73"/>
      <c r="M1018675" s="73"/>
      <c r="N1018675" s="76"/>
      <c r="O1018675" s="73"/>
      <c r="P1018675" s="71"/>
      <c r="Q1018675" s="71"/>
      <c r="R1018675" s="77"/>
      <c r="S1018675" s="71"/>
      <c r="T1018675" s="71"/>
      <c r="U1018675" s="71"/>
      <c r="V1018675" s="78"/>
    </row>
    <row r="1018676" spans="1:22" customFormat="1">
      <c r="A1018676" s="2"/>
      <c r="B1018676" s="63"/>
      <c r="C1018676" s="67"/>
      <c r="D1018676" s="54"/>
      <c r="E1018676" s="71"/>
      <c r="F1018676" s="72"/>
      <c r="G1018676" s="72"/>
      <c r="H1018676" s="73"/>
      <c r="I1018676" s="74"/>
      <c r="J1018676" s="71"/>
      <c r="K1018676" s="75"/>
      <c r="L1018676" s="73"/>
      <c r="M1018676" s="73"/>
      <c r="N1018676" s="76"/>
      <c r="O1018676" s="73"/>
      <c r="P1018676" s="71"/>
      <c r="Q1018676" s="71"/>
      <c r="R1018676" s="77"/>
      <c r="S1018676" s="71"/>
      <c r="T1018676" s="71"/>
      <c r="U1018676" s="71"/>
      <c r="V1018676" s="78"/>
    </row>
    <row r="1018677" spans="1:22" customFormat="1">
      <c r="A1018677" s="2"/>
      <c r="B1018677" s="63"/>
      <c r="C1018677" s="67"/>
      <c r="D1018677" s="54"/>
      <c r="E1018677" s="71"/>
      <c r="F1018677" s="72"/>
      <c r="G1018677" s="72"/>
      <c r="H1018677" s="73"/>
      <c r="I1018677" s="74"/>
      <c r="J1018677" s="71"/>
      <c r="K1018677" s="75"/>
      <c r="L1018677" s="73"/>
      <c r="M1018677" s="73"/>
      <c r="N1018677" s="76"/>
      <c r="O1018677" s="73"/>
      <c r="P1018677" s="71"/>
      <c r="Q1018677" s="71"/>
      <c r="R1018677" s="77"/>
      <c r="S1018677" s="71"/>
      <c r="T1018677" s="71"/>
      <c r="U1018677" s="71"/>
      <c r="V1018677" s="78"/>
    </row>
    <row r="1018678" spans="1:22" customFormat="1">
      <c r="A1018678" s="2"/>
      <c r="B1018678" s="63"/>
      <c r="C1018678" s="67"/>
      <c r="D1018678" s="54"/>
      <c r="E1018678" s="71"/>
      <c r="F1018678" s="72"/>
      <c r="G1018678" s="72"/>
      <c r="H1018678" s="73"/>
      <c r="I1018678" s="74"/>
      <c r="J1018678" s="71"/>
      <c r="K1018678" s="75"/>
      <c r="L1018678" s="73"/>
      <c r="M1018678" s="73"/>
      <c r="N1018678" s="76"/>
      <c r="O1018678" s="73"/>
      <c r="P1018678" s="71"/>
      <c r="Q1018678" s="71"/>
      <c r="R1018678" s="77"/>
      <c r="S1018678" s="71"/>
      <c r="T1018678" s="71"/>
      <c r="U1018678" s="71"/>
      <c r="V1018678" s="78"/>
    </row>
    <row r="1018679" spans="1:22" customFormat="1">
      <c r="A1018679" s="2"/>
      <c r="B1018679" s="63"/>
      <c r="C1018679" s="67"/>
      <c r="D1018679" s="54"/>
      <c r="E1018679" s="71"/>
      <c r="F1018679" s="72"/>
      <c r="G1018679" s="72"/>
      <c r="H1018679" s="73"/>
      <c r="I1018679" s="74"/>
      <c r="J1018679" s="71"/>
      <c r="K1018679" s="75"/>
      <c r="L1018679" s="73"/>
      <c r="M1018679" s="73"/>
      <c r="N1018679" s="76"/>
      <c r="O1018679" s="73"/>
      <c r="P1018679" s="71"/>
      <c r="Q1018679" s="71"/>
      <c r="R1018679" s="77"/>
      <c r="S1018679" s="71"/>
      <c r="T1018679" s="71"/>
      <c r="U1018679" s="71"/>
      <c r="V1018679" s="78"/>
    </row>
    <row r="1018680" spans="1:22" customFormat="1">
      <c r="A1018680" s="2"/>
      <c r="B1018680" s="63"/>
      <c r="C1018680" s="67"/>
      <c r="D1018680" s="54"/>
      <c r="E1018680" s="71"/>
      <c r="F1018680" s="72"/>
      <c r="G1018680" s="72"/>
      <c r="H1018680" s="73"/>
      <c r="I1018680" s="74"/>
      <c r="J1018680" s="71"/>
      <c r="K1018680" s="75"/>
      <c r="L1018680" s="73"/>
      <c r="M1018680" s="73"/>
      <c r="N1018680" s="76"/>
      <c r="O1018680" s="73"/>
      <c r="P1018680" s="71"/>
      <c r="Q1018680" s="71"/>
      <c r="R1018680" s="77"/>
      <c r="S1018680" s="71"/>
      <c r="T1018680" s="71"/>
      <c r="U1018680" s="71"/>
      <c r="V1018680" s="78"/>
    </row>
    <row r="1018681" spans="1:22" customFormat="1">
      <c r="A1018681" s="2"/>
      <c r="B1018681" s="63"/>
      <c r="C1018681" s="67"/>
      <c r="D1018681" s="54"/>
      <c r="E1018681" s="71"/>
      <c r="F1018681" s="72"/>
      <c r="G1018681" s="72"/>
      <c r="H1018681" s="73"/>
      <c r="I1018681" s="74"/>
      <c r="J1018681" s="71"/>
      <c r="K1018681" s="75"/>
      <c r="L1018681" s="73"/>
      <c r="M1018681" s="73"/>
      <c r="N1018681" s="76"/>
      <c r="O1018681" s="73"/>
      <c r="P1018681" s="71"/>
      <c r="Q1018681" s="71"/>
      <c r="R1018681" s="77"/>
      <c r="S1018681" s="71"/>
      <c r="T1018681" s="71"/>
      <c r="U1018681" s="71"/>
      <c r="V1018681" s="78"/>
    </row>
    <row r="1018682" spans="1:22" customFormat="1">
      <c r="A1018682" s="2"/>
      <c r="B1018682" s="63"/>
      <c r="C1018682" s="67"/>
      <c r="D1018682" s="54"/>
      <c r="E1018682" s="71"/>
      <c r="F1018682" s="72"/>
      <c r="G1018682" s="72"/>
      <c r="H1018682" s="73"/>
      <c r="I1018682" s="74"/>
      <c r="J1018682" s="71"/>
      <c r="K1018682" s="75"/>
      <c r="L1018682" s="73"/>
      <c r="M1018682" s="73"/>
      <c r="N1018682" s="76"/>
      <c r="O1018682" s="73"/>
      <c r="P1018682" s="71"/>
      <c r="Q1018682" s="71"/>
      <c r="R1018682" s="77"/>
      <c r="S1018682" s="71"/>
      <c r="T1018682" s="71"/>
      <c r="U1018682" s="71"/>
      <c r="V1018682" s="78"/>
    </row>
    <row r="1018683" spans="1:22" customFormat="1">
      <c r="A1018683" s="2"/>
      <c r="B1018683" s="63"/>
      <c r="C1018683" s="67"/>
      <c r="D1018683" s="54"/>
      <c r="E1018683" s="71"/>
      <c r="F1018683" s="72"/>
      <c r="G1018683" s="72"/>
      <c r="H1018683" s="73"/>
      <c r="I1018683" s="74"/>
      <c r="J1018683" s="71"/>
      <c r="K1018683" s="75"/>
      <c r="L1018683" s="73"/>
      <c r="M1018683" s="73"/>
      <c r="N1018683" s="76"/>
      <c r="O1018683" s="73"/>
      <c r="P1018683" s="71"/>
      <c r="Q1018683" s="71"/>
      <c r="R1018683" s="77"/>
      <c r="S1018683" s="71"/>
      <c r="T1018683" s="71"/>
      <c r="U1018683" s="71"/>
      <c r="V1018683" s="78"/>
    </row>
    <row r="1018684" spans="1:22" customFormat="1">
      <c r="A1018684" s="2"/>
      <c r="B1018684" s="63"/>
      <c r="C1018684" s="67"/>
      <c r="D1018684" s="54"/>
      <c r="E1018684" s="71"/>
      <c r="F1018684" s="72"/>
      <c r="G1018684" s="72"/>
      <c r="H1018684" s="73"/>
      <c r="I1018684" s="74"/>
      <c r="J1018684" s="71"/>
      <c r="K1018684" s="75"/>
      <c r="L1018684" s="73"/>
      <c r="M1018684" s="73"/>
      <c r="N1018684" s="76"/>
      <c r="O1018684" s="73"/>
      <c r="P1018684" s="71"/>
      <c r="Q1018684" s="71"/>
      <c r="R1018684" s="77"/>
      <c r="S1018684" s="71"/>
      <c r="T1018684" s="71"/>
      <c r="U1018684" s="71"/>
      <c r="V1018684" s="78"/>
    </row>
    <row r="1018685" spans="1:22" customFormat="1">
      <c r="A1018685" s="2"/>
      <c r="B1018685" s="63"/>
      <c r="C1018685" s="67"/>
      <c r="D1018685" s="54"/>
      <c r="E1018685" s="71"/>
      <c r="F1018685" s="72"/>
      <c r="G1018685" s="72"/>
      <c r="H1018685" s="73"/>
      <c r="I1018685" s="74"/>
      <c r="J1018685" s="71"/>
      <c r="K1018685" s="75"/>
      <c r="L1018685" s="73"/>
      <c r="M1018685" s="73"/>
      <c r="N1018685" s="76"/>
      <c r="O1018685" s="73"/>
      <c r="P1018685" s="71"/>
      <c r="Q1018685" s="71"/>
      <c r="R1018685" s="77"/>
      <c r="S1018685" s="71"/>
      <c r="T1018685" s="71"/>
      <c r="U1018685" s="71"/>
      <c r="V1018685" s="78"/>
    </row>
    <row r="1018686" spans="1:22" customFormat="1">
      <c r="A1018686" s="2"/>
      <c r="B1018686" s="63"/>
      <c r="C1018686" s="67"/>
      <c r="D1018686" s="54"/>
      <c r="E1018686" s="71"/>
      <c r="F1018686" s="72"/>
      <c r="G1018686" s="72"/>
      <c r="H1018686" s="73"/>
      <c r="I1018686" s="74"/>
      <c r="J1018686" s="71"/>
      <c r="K1018686" s="75"/>
      <c r="L1018686" s="73"/>
      <c r="M1018686" s="73"/>
      <c r="N1018686" s="76"/>
      <c r="O1018686" s="73"/>
      <c r="P1018686" s="71"/>
      <c r="Q1018686" s="71"/>
      <c r="R1018686" s="77"/>
      <c r="S1018686" s="71"/>
      <c r="T1018686" s="71"/>
      <c r="U1018686" s="71"/>
      <c r="V1018686" s="78"/>
    </row>
    <row r="1018687" spans="1:22" customFormat="1">
      <c r="A1018687" s="2"/>
      <c r="B1018687" s="63"/>
      <c r="C1018687" s="67"/>
      <c r="D1018687" s="54"/>
      <c r="E1018687" s="71"/>
      <c r="F1018687" s="72"/>
      <c r="G1018687" s="72"/>
      <c r="H1018687" s="73"/>
      <c r="I1018687" s="74"/>
      <c r="J1018687" s="71"/>
      <c r="K1018687" s="75"/>
      <c r="L1018687" s="73"/>
      <c r="M1018687" s="73"/>
      <c r="N1018687" s="76"/>
      <c r="O1018687" s="73"/>
      <c r="P1018687" s="71"/>
      <c r="Q1018687" s="71"/>
      <c r="R1018687" s="77"/>
      <c r="S1018687" s="71"/>
      <c r="T1018687" s="71"/>
      <c r="U1018687" s="71"/>
      <c r="V1018687" s="78"/>
    </row>
    <row r="1018688" spans="1:22" customFormat="1">
      <c r="A1018688" s="2"/>
      <c r="B1018688" s="63"/>
      <c r="C1018688" s="67"/>
      <c r="D1018688" s="54"/>
      <c r="E1018688" s="71"/>
      <c r="F1018688" s="72"/>
      <c r="G1018688" s="72"/>
      <c r="H1018688" s="73"/>
      <c r="I1018688" s="74"/>
      <c r="J1018688" s="71"/>
      <c r="K1018688" s="75"/>
      <c r="L1018688" s="73"/>
      <c r="M1018688" s="73"/>
      <c r="N1018688" s="76"/>
      <c r="O1018688" s="73"/>
      <c r="P1018688" s="71"/>
      <c r="Q1018688" s="71"/>
      <c r="R1018688" s="77"/>
      <c r="S1018688" s="71"/>
      <c r="T1018688" s="71"/>
      <c r="U1018688" s="71"/>
      <c r="V1018688" s="78"/>
    </row>
    <row r="1018689" spans="1:22" customFormat="1">
      <c r="A1018689" s="2"/>
      <c r="B1018689" s="63"/>
      <c r="C1018689" s="67"/>
      <c r="D1018689" s="54"/>
      <c r="E1018689" s="71"/>
      <c r="F1018689" s="72"/>
      <c r="G1018689" s="72"/>
      <c r="H1018689" s="73"/>
      <c r="I1018689" s="74"/>
      <c r="J1018689" s="71"/>
      <c r="K1018689" s="75"/>
      <c r="L1018689" s="73"/>
      <c r="M1018689" s="73"/>
      <c r="N1018689" s="76"/>
      <c r="O1018689" s="73"/>
      <c r="P1018689" s="71"/>
      <c r="Q1018689" s="71"/>
      <c r="R1018689" s="77"/>
      <c r="S1018689" s="71"/>
      <c r="T1018689" s="71"/>
      <c r="U1018689" s="71"/>
      <c r="V1018689" s="78"/>
    </row>
    <row r="1018690" spans="1:22" customFormat="1">
      <c r="A1018690" s="2"/>
      <c r="B1018690" s="63"/>
      <c r="C1018690" s="67"/>
      <c r="D1018690" s="54"/>
      <c r="E1018690" s="71"/>
      <c r="F1018690" s="72"/>
      <c r="G1018690" s="72"/>
      <c r="H1018690" s="73"/>
      <c r="I1018690" s="74"/>
      <c r="J1018690" s="71"/>
      <c r="K1018690" s="75"/>
      <c r="L1018690" s="73"/>
      <c r="M1018690" s="73"/>
      <c r="N1018690" s="76"/>
      <c r="O1018690" s="73"/>
      <c r="P1018690" s="71"/>
      <c r="Q1018690" s="71"/>
      <c r="R1018690" s="77"/>
      <c r="S1018690" s="71"/>
      <c r="T1018690" s="71"/>
      <c r="U1018690" s="71"/>
      <c r="V1018690" s="78"/>
    </row>
    <row r="1018691" spans="1:22" customFormat="1">
      <c r="A1018691" s="2"/>
      <c r="B1018691" s="63"/>
      <c r="C1018691" s="67"/>
      <c r="D1018691" s="54"/>
      <c r="E1018691" s="71"/>
      <c r="F1018691" s="72"/>
      <c r="G1018691" s="72"/>
      <c r="H1018691" s="73"/>
      <c r="I1018691" s="74"/>
      <c r="J1018691" s="71"/>
      <c r="K1018691" s="75"/>
      <c r="L1018691" s="73"/>
      <c r="M1018691" s="73"/>
      <c r="N1018691" s="76"/>
      <c r="O1018691" s="73"/>
      <c r="P1018691" s="71"/>
      <c r="Q1018691" s="71"/>
      <c r="R1018691" s="77"/>
      <c r="S1018691" s="71"/>
      <c r="T1018691" s="71"/>
      <c r="U1018691" s="71"/>
      <c r="V1018691" s="78"/>
    </row>
    <row r="1018692" spans="1:22" customFormat="1">
      <c r="A1018692" s="2"/>
      <c r="B1018692" s="63"/>
      <c r="C1018692" s="67"/>
      <c r="D1018692" s="54"/>
      <c r="E1018692" s="71"/>
      <c r="F1018692" s="72"/>
      <c r="G1018692" s="72"/>
      <c r="H1018692" s="73"/>
      <c r="I1018692" s="74"/>
      <c r="J1018692" s="71"/>
      <c r="K1018692" s="75"/>
      <c r="L1018692" s="73"/>
      <c r="M1018692" s="73"/>
      <c r="N1018692" s="76"/>
      <c r="O1018692" s="73"/>
      <c r="P1018692" s="71"/>
      <c r="Q1018692" s="71"/>
      <c r="R1018692" s="77"/>
      <c r="S1018692" s="71"/>
      <c r="T1018692" s="71"/>
      <c r="U1018692" s="71"/>
      <c r="V1018692" s="78"/>
    </row>
    <row r="1018693" spans="1:22" customFormat="1">
      <c r="A1018693" s="2"/>
      <c r="B1018693" s="63"/>
      <c r="C1018693" s="67"/>
      <c r="D1018693" s="54"/>
      <c r="E1018693" s="71"/>
      <c r="F1018693" s="72"/>
      <c r="G1018693" s="72"/>
      <c r="H1018693" s="73"/>
      <c r="I1018693" s="74"/>
      <c r="J1018693" s="71"/>
      <c r="K1018693" s="75"/>
      <c r="L1018693" s="73"/>
      <c r="M1018693" s="73"/>
      <c r="N1018693" s="76"/>
      <c r="O1018693" s="73"/>
      <c r="P1018693" s="71"/>
      <c r="Q1018693" s="71"/>
      <c r="R1018693" s="77"/>
      <c r="S1018693" s="71"/>
      <c r="T1018693" s="71"/>
      <c r="U1018693" s="71"/>
      <c r="V1018693" s="78"/>
    </row>
    <row r="1018694" spans="1:22" customFormat="1">
      <c r="A1018694" s="2"/>
      <c r="B1018694" s="63"/>
      <c r="C1018694" s="67"/>
      <c r="D1018694" s="54"/>
      <c r="E1018694" s="71"/>
      <c r="F1018694" s="72"/>
      <c r="G1018694" s="72"/>
      <c r="H1018694" s="73"/>
      <c r="I1018694" s="74"/>
      <c r="J1018694" s="71"/>
      <c r="K1018694" s="75"/>
      <c r="L1018694" s="73"/>
      <c r="M1018694" s="73"/>
      <c r="N1018694" s="76"/>
      <c r="O1018694" s="73"/>
      <c r="P1018694" s="71"/>
      <c r="Q1018694" s="71"/>
      <c r="R1018694" s="77"/>
      <c r="S1018694" s="71"/>
      <c r="T1018694" s="71"/>
      <c r="U1018694" s="71"/>
      <c r="V1018694" s="78"/>
    </row>
    <row r="1018695" spans="1:22" customFormat="1">
      <c r="A1018695" s="2"/>
      <c r="B1018695" s="63"/>
      <c r="C1018695" s="67"/>
      <c r="D1018695" s="54"/>
      <c r="E1018695" s="71"/>
      <c r="F1018695" s="72"/>
      <c r="G1018695" s="72"/>
      <c r="H1018695" s="73"/>
      <c r="I1018695" s="74"/>
      <c r="J1018695" s="71"/>
      <c r="K1018695" s="75"/>
      <c r="L1018695" s="73"/>
      <c r="M1018695" s="73"/>
      <c r="N1018695" s="76"/>
      <c r="O1018695" s="73"/>
      <c r="P1018695" s="71"/>
      <c r="Q1018695" s="71"/>
      <c r="R1018695" s="77"/>
      <c r="S1018695" s="71"/>
      <c r="T1018695" s="71"/>
      <c r="U1018695" s="71"/>
      <c r="V1018695" s="78"/>
    </row>
    <row r="1018696" spans="1:22" customFormat="1">
      <c r="A1018696" s="2"/>
      <c r="B1018696" s="63"/>
      <c r="C1018696" s="67"/>
      <c r="D1018696" s="54"/>
      <c r="E1018696" s="71"/>
      <c r="F1018696" s="72"/>
      <c r="G1018696" s="72"/>
      <c r="H1018696" s="73"/>
      <c r="I1018696" s="74"/>
      <c r="J1018696" s="71"/>
      <c r="K1018696" s="75"/>
      <c r="L1018696" s="73"/>
      <c r="M1018696" s="73"/>
      <c r="N1018696" s="76"/>
      <c r="O1018696" s="73"/>
      <c r="P1018696" s="71"/>
      <c r="Q1018696" s="71"/>
      <c r="R1018696" s="77"/>
      <c r="S1018696" s="71"/>
      <c r="T1018696" s="71"/>
      <c r="U1018696" s="71"/>
      <c r="V1018696" s="78"/>
    </row>
    <row r="1018697" spans="1:22" customFormat="1">
      <c r="A1018697" s="2"/>
      <c r="B1018697" s="63"/>
      <c r="C1018697" s="67"/>
      <c r="D1018697" s="54"/>
      <c r="E1018697" s="71"/>
      <c r="F1018697" s="72"/>
      <c r="G1018697" s="72"/>
      <c r="H1018697" s="73"/>
      <c r="I1018697" s="74"/>
      <c r="J1018697" s="71"/>
      <c r="K1018697" s="75"/>
      <c r="L1018697" s="73"/>
      <c r="M1018697" s="73"/>
      <c r="N1018697" s="76"/>
      <c r="O1018697" s="73"/>
      <c r="P1018697" s="71"/>
      <c r="Q1018697" s="71"/>
      <c r="R1018697" s="77"/>
      <c r="S1018697" s="71"/>
      <c r="T1018697" s="71"/>
      <c r="U1018697" s="71"/>
      <c r="V1018697" s="78"/>
    </row>
    <row r="1018698" spans="1:22" customFormat="1">
      <c r="A1018698" s="2"/>
      <c r="B1018698" s="63"/>
      <c r="C1018698" s="67"/>
      <c r="D1018698" s="54"/>
      <c r="E1018698" s="71"/>
      <c r="F1018698" s="72"/>
      <c r="G1018698" s="72"/>
      <c r="H1018698" s="73"/>
      <c r="I1018698" s="74"/>
      <c r="J1018698" s="71"/>
      <c r="K1018698" s="75"/>
      <c r="L1018698" s="73"/>
      <c r="M1018698" s="73"/>
      <c r="N1018698" s="76"/>
      <c r="O1018698" s="73"/>
      <c r="P1018698" s="71"/>
      <c r="Q1018698" s="71"/>
      <c r="R1018698" s="77"/>
      <c r="S1018698" s="71"/>
      <c r="T1018698" s="71"/>
      <c r="U1018698" s="71"/>
      <c r="V1018698" s="78"/>
    </row>
    <row r="1018699" spans="1:22" customFormat="1">
      <c r="A1018699" s="2"/>
      <c r="B1018699" s="63"/>
      <c r="C1018699" s="67"/>
      <c r="D1018699" s="54"/>
      <c r="E1018699" s="71"/>
      <c r="F1018699" s="72"/>
      <c r="G1018699" s="72"/>
      <c r="H1018699" s="73"/>
      <c r="I1018699" s="74"/>
      <c r="J1018699" s="71"/>
      <c r="K1018699" s="75"/>
      <c r="L1018699" s="73"/>
      <c r="M1018699" s="73"/>
      <c r="N1018699" s="76"/>
      <c r="O1018699" s="73"/>
      <c r="P1018699" s="71"/>
      <c r="Q1018699" s="71"/>
      <c r="R1018699" s="77"/>
      <c r="S1018699" s="71"/>
      <c r="T1018699" s="71"/>
      <c r="U1018699" s="71"/>
      <c r="V1018699" s="78"/>
    </row>
    <row r="1018700" spans="1:22" customFormat="1">
      <c r="A1018700" s="2"/>
      <c r="B1018700" s="63"/>
      <c r="C1018700" s="67"/>
      <c r="D1018700" s="54"/>
      <c r="E1018700" s="71"/>
      <c r="F1018700" s="72"/>
      <c r="G1018700" s="72"/>
      <c r="H1018700" s="73"/>
      <c r="I1018700" s="74"/>
      <c r="J1018700" s="71"/>
      <c r="K1018700" s="75"/>
      <c r="L1018700" s="73"/>
      <c r="M1018700" s="73"/>
      <c r="N1018700" s="76"/>
      <c r="O1018700" s="73"/>
      <c r="P1018700" s="71"/>
      <c r="Q1018700" s="71"/>
      <c r="R1018700" s="77"/>
      <c r="S1018700" s="71"/>
      <c r="T1018700" s="71"/>
      <c r="U1018700" s="71"/>
      <c r="V1018700" s="78"/>
    </row>
    <row r="1018701" spans="1:22" customFormat="1">
      <c r="A1018701" s="2"/>
      <c r="B1018701" s="63"/>
      <c r="C1018701" s="67"/>
      <c r="D1018701" s="54"/>
      <c r="E1018701" s="71"/>
      <c r="F1018701" s="72"/>
      <c r="G1018701" s="72"/>
      <c r="H1018701" s="73"/>
      <c r="I1018701" s="74"/>
      <c r="J1018701" s="71"/>
      <c r="K1018701" s="75"/>
      <c r="L1018701" s="73"/>
      <c r="M1018701" s="73"/>
      <c r="N1018701" s="76"/>
      <c r="O1018701" s="73"/>
      <c r="P1018701" s="71"/>
      <c r="Q1018701" s="71"/>
      <c r="R1018701" s="77"/>
      <c r="S1018701" s="71"/>
      <c r="T1018701" s="71"/>
      <c r="U1018701" s="71"/>
      <c r="V1018701" s="78"/>
    </row>
    <row r="1018702" spans="1:22" customFormat="1">
      <c r="A1018702" s="2"/>
      <c r="B1018702" s="63"/>
      <c r="C1018702" s="67"/>
      <c r="D1018702" s="54"/>
      <c r="E1018702" s="71"/>
      <c r="F1018702" s="72"/>
      <c r="G1018702" s="72"/>
      <c r="H1018702" s="73"/>
      <c r="I1018702" s="74"/>
      <c r="J1018702" s="71"/>
      <c r="K1018702" s="75"/>
      <c r="L1018702" s="73"/>
      <c r="M1018702" s="73"/>
      <c r="N1018702" s="76"/>
      <c r="O1018702" s="73"/>
      <c r="P1018702" s="71"/>
      <c r="Q1018702" s="71"/>
      <c r="R1018702" s="77"/>
      <c r="S1018702" s="71"/>
      <c r="T1018702" s="71"/>
      <c r="U1018702" s="71"/>
      <c r="V1018702" s="78"/>
    </row>
    <row r="1018703" spans="1:22" customFormat="1">
      <c r="A1018703" s="2"/>
      <c r="B1018703" s="63"/>
      <c r="C1018703" s="67"/>
      <c r="D1018703" s="54"/>
      <c r="E1018703" s="71"/>
      <c r="F1018703" s="72"/>
      <c r="G1018703" s="72"/>
      <c r="H1018703" s="73"/>
      <c r="I1018703" s="74"/>
      <c r="J1018703" s="71"/>
      <c r="K1018703" s="75"/>
      <c r="L1018703" s="73"/>
      <c r="M1018703" s="73"/>
      <c r="N1018703" s="76"/>
      <c r="O1018703" s="73"/>
      <c r="P1018703" s="71"/>
      <c r="Q1018703" s="71"/>
      <c r="R1018703" s="77"/>
      <c r="S1018703" s="71"/>
      <c r="T1018703" s="71"/>
      <c r="U1018703" s="71"/>
      <c r="V1018703" s="78"/>
    </row>
    <row r="1018704" spans="1:22" customFormat="1">
      <c r="A1018704" s="2"/>
      <c r="B1018704" s="63"/>
      <c r="C1018704" s="67"/>
      <c r="D1018704" s="54"/>
      <c r="E1018704" s="71"/>
      <c r="F1018704" s="72"/>
      <c r="G1018704" s="72"/>
      <c r="H1018704" s="73"/>
      <c r="I1018704" s="74"/>
      <c r="J1018704" s="71"/>
      <c r="K1018704" s="75"/>
      <c r="L1018704" s="73"/>
      <c r="M1018704" s="73"/>
      <c r="N1018704" s="76"/>
      <c r="O1018704" s="73"/>
      <c r="P1018704" s="71"/>
      <c r="Q1018704" s="71"/>
      <c r="R1018704" s="77"/>
      <c r="S1018704" s="71"/>
      <c r="T1018704" s="71"/>
      <c r="U1018704" s="71"/>
      <c r="V1018704" s="78"/>
    </row>
    <row r="1018705" spans="1:22" customFormat="1">
      <c r="A1018705" s="2"/>
      <c r="B1018705" s="63"/>
      <c r="C1018705" s="67"/>
      <c r="D1018705" s="54"/>
      <c r="E1018705" s="71"/>
      <c r="F1018705" s="72"/>
      <c r="G1018705" s="72"/>
      <c r="H1018705" s="73"/>
      <c r="I1018705" s="74"/>
      <c r="J1018705" s="71"/>
      <c r="K1018705" s="75"/>
      <c r="L1018705" s="73"/>
      <c r="M1018705" s="73"/>
      <c r="N1018705" s="76"/>
      <c r="O1018705" s="73"/>
      <c r="P1018705" s="71"/>
      <c r="Q1018705" s="71"/>
      <c r="R1018705" s="77"/>
      <c r="S1018705" s="71"/>
      <c r="T1018705" s="71"/>
      <c r="U1018705" s="71"/>
      <c r="V1018705" s="78"/>
    </row>
    <row r="1018706" spans="1:22" customFormat="1">
      <c r="A1018706" s="2"/>
      <c r="B1018706" s="63"/>
      <c r="C1018706" s="67"/>
      <c r="D1018706" s="54"/>
      <c r="E1018706" s="71"/>
      <c r="F1018706" s="72"/>
      <c r="G1018706" s="72"/>
      <c r="H1018706" s="73"/>
      <c r="I1018706" s="74"/>
      <c r="J1018706" s="71"/>
      <c r="K1018706" s="75"/>
      <c r="L1018706" s="73"/>
      <c r="M1018706" s="73"/>
      <c r="N1018706" s="76"/>
      <c r="O1018706" s="73"/>
      <c r="P1018706" s="71"/>
      <c r="Q1018706" s="71"/>
      <c r="R1018706" s="77"/>
      <c r="S1018706" s="71"/>
      <c r="T1018706" s="71"/>
      <c r="U1018706" s="71"/>
      <c r="V1018706" s="78"/>
    </row>
    <row r="1018707" spans="1:22" customFormat="1">
      <c r="A1018707" s="2"/>
      <c r="B1018707" s="63"/>
      <c r="C1018707" s="67"/>
      <c r="D1018707" s="54"/>
      <c r="E1018707" s="71"/>
      <c r="F1018707" s="72"/>
      <c r="G1018707" s="72"/>
      <c r="H1018707" s="73"/>
      <c r="I1018707" s="74"/>
      <c r="J1018707" s="71"/>
      <c r="K1018707" s="75"/>
      <c r="L1018707" s="73"/>
      <c r="M1018707" s="73"/>
      <c r="N1018707" s="76"/>
      <c r="O1018707" s="73"/>
      <c r="P1018707" s="71"/>
      <c r="Q1018707" s="71"/>
      <c r="R1018707" s="77"/>
      <c r="S1018707" s="71"/>
      <c r="T1018707" s="71"/>
      <c r="U1018707" s="71"/>
      <c r="V1018707" s="78"/>
    </row>
    <row r="1018708" spans="1:22" customFormat="1">
      <c r="A1018708" s="2"/>
      <c r="B1018708" s="63"/>
      <c r="C1018708" s="67"/>
      <c r="D1018708" s="54"/>
      <c r="E1018708" s="71"/>
      <c r="F1018708" s="72"/>
      <c r="G1018708" s="72"/>
      <c r="H1018708" s="73"/>
      <c r="I1018708" s="74"/>
      <c r="J1018708" s="71"/>
      <c r="K1018708" s="75"/>
      <c r="L1018708" s="73"/>
      <c r="M1018708" s="73"/>
      <c r="N1018708" s="76"/>
      <c r="O1018708" s="73"/>
      <c r="P1018708" s="71"/>
      <c r="Q1018708" s="71"/>
      <c r="R1018708" s="77"/>
      <c r="S1018708" s="71"/>
      <c r="T1018708" s="71"/>
      <c r="U1018708" s="71"/>
      <c r="V1018708" s="78"/>
    </row>
    <row r="1018709" spans="1:22" customFormat="1">
      <c r="A1018709" s="2"/>
      <c r="B1018709" s="63"/>
      <c r="C1018709" s="67"/>
      <c r="D1018709" s="54"/>
      <c r="E1018709" s="71"/>
      <c r="F1018709" s="72"/>
      <c r="G1018709" s="72"/>
      <c r="H1018709" s="73"/>
      <c r="I1018709" s="74"/>
      <c r="J1018709" s="71"/>
      <c r="K1018709" s="75"/>
      <c r="L1018709" s="73"/>
      <c r="M1018709" s="73"/>
      <c r="N1018709" s="76"/>
      <c r="O1018709" s="73"/>
      <c r="P1018709" s="71"/>
      <c r="Q1018709" s="71"/>
      <c r="R1018709" s="77"/>
      <c r="S1018709" s="71"/>
      <c r="T1018709" s="71"/>
      <c r="U1018709" s="71"/>
      <c r="V1018709" s="78"/>
    </row>
    <row r="1018710" spans="1:22" customFormat="1">
      <c r="A1018710" s="2"/>
      <c r="B1018710" s="63"/>
      <c r="C1018710" s="67"/>
      <c r="D1018710" s="54"/>
      <c r="E1018710" s="71"/>
      <c r="F1018710" s="72"/>
      <c r="G1018710" s="72"/>
      <c r="H1018710" s="73"/>
      <c r="I1018710" s="74"/>
      <c r="J1018710" s="71"/>
      <c r="K1018710" s="75"/>
      <c r="L1018710" s="73"/>
      <c r="M1018710" s="73"/>
      <c r="N1018710" s="76"/>
      <c r="O1018710" s="73"/>
      <c r="P1018710" s="71"/>
      <c r="Q1018710" s="71"/>
      <c r="R1018710" s="77"/>
      <c r="S1018710" s="71"/>
      <c r="T1018710" s="71"/>
      <c r="U1018710" s="71"/>
      <c r="V1018710" s="78"/>
    </row>
    <row r="1018711" spans="1:22" customFormat="1">
      <c r="A1018711" s="2"/>
      <c r="B1018711" s="63"/>
      <c r="C1018711" s="67"/>
      <c r="D1018711" s="54"/>
      <c r="E1018711" s="71"/>
      <c r="F1018711" s="72"/>
      <c r="G1018711" s="72"/>
      <c r="H1018711" s="73"/>
      <c r="I1018711" s="74"/>
      <c r="J1018711" s="71"/>
      <c r="K1018711" s="75"/>
      <c r="L1018711" s="73"/>
      <c r="M1018711" s="73"/>
      <c r="N1018711" s="76"/>
      <c r="O1018711" s="73"/>
      <c r="P1018711" s="71"/>
      <c r="Q1018711" s="71"/>
      <c r="R1018711" s="77"/>
      <c r="S1018711" s="71"/>
      <c r="T1018711" s="71"/>
      <c r="U1018711" s="71"/>
      <c r="V1018711" s="78"/>
    </row>
    <row r="1018712" spans="1:22" customFormat="1">
      <c r="A1018712" s="2"/>
      <c r="B1018712" s="63"/>
      <c r="C1018712" s="67"/>
      <c r="D1018712" s="54"/>
      <c r="E1018712" s="71"/>
      <c r="F1018712" s="72"/>
      <c r="G1018712" s="72"/>
      <c r="H1018712" s="73"/>
      <c r="I1018712" s="74"/>
      <c r="J1018712" s="71"/>
      <c r="K1018712" s="75"/>
      <c r="L1018712" s="73"/>
      <c r="M1018712" s="73"/>
      <c r="N1018712" s="76"/>
      <c r="O1018712" s="73"/>
      <c r="P1018712" s="71"/>
      <c r="Q1018712" s="71"/>
      <c r="R1018712" s="77"/>
      <c r="S1018712" s="71"/>
      <c r="T1018712" s="71"/>
      <c r="U1018712" s="71"/>
      <c r="V1018712" s="78"/>
    </row>
    <row r="1018713" spans="1:22" customFormat="1">
      <c r="A1018713" s="2"/>
      <c r="B1018713" s="63"/>
      <c r="C1018713" s="67"/>
      <c r="D1018713" s="54"/>
      <c r="E1018713" s="71"/>
      <c r="F1018713" s="72"/>
      <c r="G1018713" s="72"/>
      <c r="H1018713" s="73"/>
      <c r="I1018713" s="74"/>
      <c r="J1018713" s="71"/>
      <c r="K1018713" s="75"/>
      <c r="L1018713" s="73"/>
      <c r="M1018713" s="73"/>
      <c r="N1018713" s="76"/>
      <c r="O1018713" s="73"/>
      <c r="P1018713" s="71"/>
      <c r="Q1018713" s="71"/>
      <c r="R1018713" s="77"/>
      <c r="S1018713" s="71"/>
      <c r="T1018713" s="71"/>
      <c r="U1018713" s="71"/>
      <c r="V1018713" s="78"/>
    </row>
    <row r="1018714" spans="1:22" customFormat="1">
      <c r="A1018714" s="2"/>
      <c r="B1018714" s="63"/>
      <c r="C1018714" s="67"/>
      <c r="D1018714" s="54"/>
      <c r="E1018714" s="71"/>
      <c r="F1018714" s="72"/>
      <c r="G1018714" s="72"/>
      <c r="H1018714" s="73"/>
      <c r="I1018714" s="74"/>
      <c r="J1018714" s="71"/>
      <c r="K1018714" s="75"/>
      <c r="L1018714" s="73"/>
      <c r="M1018714" s="73"/>
      <c r="N1018714" s="76"/>
      <c r="O1018714" s="73"/>
      <c r="P1018714" s="71"/>
      <c r="Q1018714" s="71"/>
      <c r="R1018714" s="77"/>
      <c r="S1018714" s="71"/>
      <c r="T1018714" s="71"/>
      <c r="U1018714" s="71"/>
      <c r="V1018714" s="78"/>
    </row>
    <row r="1018715" spans="1:22" customFormat="1">
      <c r="A1018715" s="2"/>
      <c r="B1018715" s="63"/>
      <c r="C1018715" s="67"/>
      <c r="D1018715" s="54"/>
      <c r="E1018715" s="71"/>
      <c r="F1018715" s="72"/>
      <c r="G1018715" s="72"/>
      <c r="H1018715" s="73"/>
      <c r="I1018715" s="74"/>
      <c r="J1018715" s="71"/>
      <c r="K1018715" s="75"/>
      <c r="L1018715" s="73"/>
      <c r="M1018715" s="73"/>
      <c r="N1018715" s="76"/>
      <c r="O1018715" s="73"/>
      <c r="P1018715" s="71"/>
      <c r="Q1018715" s="71"/>
      <c r="R1018715" s="77"/>
      <c r="S1018715" s="71"/>
      <c r="T1018715" s="71"/>
      <c r="U1018715" s="71"/>
      <c r="V1018715" s="78"/>
    </row>
    <row r="1018716" spans="1:22" customFormat="1">
      <c r="A1018716" s="2"/>
      <c r="B1018716" s="63"/>
      <c r="C1018716" s="67"/>
      <c r="D1018716" s="54"/>
      <c r="E1018716" s="71"/>
      <c r="F1018716" s="72"/>
      <c r="G1018716" s="72"/>
      <c r="H1018716" s="73"/>
      <c r="I1018716" s="74"/>
      <c r="J1018716" s="71"/>
      <c r="K1018716" s="75"/>
      <c r="L1018716" s="73"/>
      <c r="M1018716" s="73"/>
      <c r="N1018716" s="76"/>
      <c r="O1018716" s="73"/>
      <c r="P1018716" s="71"/>
      <c r="Q1018716" s="71"/>
      <c r="R1018716" s="77"/>
      <c r="S1018716" s="71"/>
      <c r="T1018716" s="71"/>
      <c r="U1018716" s="71"/>
      <c r="V1018716" s="78"/>
    </row>
    <row r="1018717" spans="1:22" customFormat="1">
      <c r="A1018717" s="2"/>
      <c r="B1018717" s="63"/>
      <c r="C1018717" s="67"/>
      <c r="D1018717" s="54"/>
      <c r="E1018717" s="71"/>
      <c r="F1018717" s="72"/>
      <c r="G1018717" s="72"/>
      <c r="H1018717" s="73"/>
      <c r="I1018717" s="74"/>
      <c r="J1018717" s="71"/>
      <c r="K1018717" s="75"/>
      <c r="L1018717" s="73"/>
      <c r="M1018717" s="73"/>
      <c r="N1018717" s="76"/>
      <c r="O1018717" s="73"/>
      <c r="P1018717" s="71"/>
      <c r="Q1018717" s="71"/>
      <c r="R1018717" s="77"/>
      <c r="S1018717" s="71"/>
      <c r="T1018717" s="71"/>
      <c r="U1018717" s="71"/>
      <c r="V1018717" s="78"/>
    </row>
    <row r="1018718" spans="1:22" customFormat="1">
      <c r="A1018718" s="2"/>
      <c r="B1018718" s="63"/>
      <c r="C1018718" s="67"/>
      <c r="D1018718" s="54"/>
      <c r="E1018718" s="71"/>
      <c r="F1018718" s="72"/>
      <c r="G1018718" s="72"/>
      <c r="H1018718" s="73"/>
      <c r="I1018718" s="74"/>
      <c r="J1018718" s="71"/>
      <c r="K1018718" s="75"/>
      <c r="L1018718" s="73"/>
      <c r="M1018718" s="73"/>
      <c r="N1018718" s="76"/>
      <c r="O1018718" s="73"/>
      <c r="P1018718" s="71"/>
      <c r="Q1018718" s="71"/>
      <c r="R1018718" s="77"/>
      <c r="S1018718" s="71"/>
      <c r="T1018718" s="71"/>
      <c r="U1018718" s="71"/>
      <c r="V1018718" s="78"/>
    </row>
    <row r="1018719" spans="1:22" customFormat="1">
      <c r="A1018719" s="2"/>
      <c r="B1018719" s="63"/>
      <c r="C1018719" s="67"/>
      <c r="D1018719" s="54"/>
      <c r="E1018719" s="71"/>
      <c r="F1018719" s="72"/>
      <c r="G1018719" s="72"/>
      <c r="H1018719" s="73"/>
      <c r="I1018719" s="74"/>
      <c r="J1018719" s="71"/>
      <c r="K1018719" s="75"/>
      <c r="L1018719" s="73"/>
      <c r="M1018719" s="73"/>
      <c r="N1018719" s="76"/>
      <c r="O1018719" s="73"/>
      <c r="P1018719" s="71"/>
      <c r="Q1018719" s="71"/>
      <c r="R1018719" s="77"/>
      <c r="S1018719" s="71"/>
      <c r="T1018719" s="71"/>
      <c r="U1018719" s="71"/>
      <c r="V1018719" s="78"/>
    </row>
    <row r="1018720" spans="1:22" customFormat="1">
      <c r="A1018720" s="2"/>
      <c r="B1018720" s="63"/>
      <c r="C1018720" s="67"/>
      <c r="D1018720" s="54"/>
      <c r="E1018720" s="71"/>
      <c r="F1018720" s="72"/>
      <c r="G1018720" s="72"/>
      <c r="H1018720" s="73"/>
      <c r="I1018720" s="74"/>
      <c r="J1018720" s="71"/>
      <c r="K1018720" s="75"/>
      <c r="L1018720" s="73"/>
      <c r="M1018720" s="73"/>
      <c r="N1018720" s="76"/>
      <c r="O1018720" s="73"/>
      <c r="P1018720" s="71"/>
      <c r="Q1018720" s="71"/>
      <c r="R1018720" s="77"/>
      <c r="S1018720" s="71"/>
      <c r="T1018720" s="71"/>
      <c r="U1018720" s="71"/>
      <c r="V1018720" s="78"/>
    </row>
    <row r="1018721" spans="1:22" customFormat="1">
      <c r="A1018721" s="2"/>
      <c r="B1018721" s="63"/>
      <c r="C1018721" s="67"/>
      <c r="D1018721" s="54"/>
      <c r="E1018721" s="71"/>
      <c r="F1018721" s="72"/>
      <c r="G1018721" s="72"/>
      <c r="H1018721" s="73"/>
      <c r="I1018721" s="74"/>
      <c r="J1018721" s="71"/>
      <c r="K1018721" s="75"/>
      <c r="L1018721" s="73"/>
      <c r="M1018721" s="73"/>
      <c r="N1018721" s="76"/>
      <c r="O1018721" s="73"/>
      <c r="P1018721" s="71"/>
      <c r="Q1018721" s="71"/>
      <c r="R1018721" s="77"/>
      <c r="S1018721" s="71"/>
      <c r="T1018721" s="71"/>
      <c r="U1018721" s="71"/>
      <c r="V1018721" s="78"/>
    </row>
    <row r="1018722" spans="1:22" customFormat="1">
      <c r="A1018722" s="2"/>
      <c r="B1018722" s="63"/>
      <c r="C1018722" s="67"/>
      <c r="D1018722" s="54"/>
      <c r="E1018722" s="71"/>
      <c r="F1018722" s="72"/>
      <c r="G1018722" s="72"/>
      <c r="H1018722" s="73"/>
      <c r="I1018722" s="74"/>
      <c r="J1018722" s="71"/>
      <c r="K1018722" s="75"/>
      <c r="L1018722" s="73"/>
      <c r="M1018722" s="73"/>
      <c r="N1018722" s="76"/>
      <c r="O1018722" s="73"/>
      <c r="P1018722" s="71"/>
      <c r="Q1018722" s="71"/>
      <c r="R1018722" s="77"/>
      <c r="S1018722" s="71"/>
      <c r="T1018722" s="71"/>
      <c r="U1018722" s="71"/>
      <c r="V1018722" s="78"/>
    </row>
    <row r="1018723" spans="1:22" customFormat="1">
      <c r="A1018723" s="2"/>
      <c r="B1018723" s="63"/>
      <c r="C1018723" s="67"/>
      <c r="D1018723" s="54"/>
      <c r="E1018723" s="71"/>
      <c r="F1018723" s="72"/>
      <c r="G1018723" s="72"/>
      <c r="H1018723" s="73"/>
      <c r="I1018723" s="74"/>
      <c r="J1018723" s="71"/>
      <c r="K1018723" s="75"/>
      <c r="L1018723" s="73"/>
      <c r="M1018723" s="73"/>
      <c r="N1018723" s="76"/>
      <c r="O1018723" s="73"/>
      <c r="P1018723" s="71"/>
      <c r="Q1018723" s="71"/>
      <c r="R1018723" s="77"/>
      <c r="S1018723" s="71"/>
      <c r="T1018723" s="71"/>
      <c r="U1018723" s="71"/>
      <c r="V1018723" s="78"/>
    </row>
    <row r="1018724" spans="1:22" customFormat="1">
      <c r="A1018724" s="2"/>
      <c r="B1018724" s="63"/>
      <c r="C1018724" s="67"/>
      <c r="D1018724" s="54"/>
      <c r="E1018724" s="71"/>
      <c r="F1018724" s="72"/>
      <c r="G1018724" s="72"/>
      <c r="H1018724" s="73"/>
      <c r="I1018724" s="74"/>
      <c r="J1018724" s="71"/>
      <c r="K1018724" s="75"/>
      <c r="L1018724" s="73"/>
      <c r="M1018724" s="73"/>
      <c r="N1018724" s="76"/>
      <c r="O1018724" s="73"/>
      <c r="P1018724" s="71"/>
      <c r="Q1018724" s="71"/>
      <c r="R1018724" s="77"/>
      <c r="S1018724" s="71"/>
      <c r="T1018724" s="71"/>
      <c r="U1018724" s="71"/>
      <c r="V1018724" s="78"/>
    </row>
    <row r="1018725" spans="1:22" customFormat="1">
      <c r="A1018725" s="2"/>
      <c r="B1018725" s="63"/>
      <c r="C1018725" s="67"/>
      <c r="D1018725" s="54"/>
      <c r="E1018725" s="71"/>
      <c r="F1018725" s="72"/>
      <c r="G1018725" s="72"/>
      <c r="H1018725" s="73"/>
      <c r="I1018725" s="74"/>
      <c r="J1018725" s="71"/>
      <c r="K1018725" s="75"/>
      <c r="L1018725" s="73"/>
      <c r="M1018725" s="73"/>
      <c r="N1018725" s="76"/>
      <c r="O1018725" s="73"/>
      <c r="P1018725" s="71"/>
      <c r="Q1018725" s="71"/>
      <c r="R1018725" s="77"/>
      <c r="S1018725" s="71"/>
      <c r="T1018725" s="71"/>
      <c r="U1018725" s="71"/>
      <c r="V1018725" s="78"/>
    </row>
    <row r="1018726" spans="1:22" customFormat="1">
      <c r="A1018726" s="2"/>
      <c r="B1018726" s="63"/>
      <c r="C1018726" s="67"/>
      <c r="D1018726" s="54"/>
      <c r="E1018726" s="71"/>
      <c r="F1018726" s="72"/>
      <c r="G1018726" s="72"/>
      <c r="H1018726" s="73"/>
      <c r="I1018726" s="74"/>
      <c r="J1018726" s="71"/>
      <c r="K1018726" s="75"/>
      <c r="L1018726" s="73"/>
      <c r="M1018726" s="73"/>
      <c r="N1018726" s="76"/>
      <c r="O1018726" s="73"/>
      <c r="P1018726" s="71"/>
      <c r="Q1018726" s="71"/>
      <c r="R1018726" s="77"/>
      <c r="S1018726" s="71"/>
      <c r="T1018726" s="71"/>
      <c r="U1018726" s="71"/>
      <c r="V1018726" s="78"/>
    </row>
    <row r="1018727" spans="1:22" customFormat="1">
      <c r="A1018727" s="2"/>
      <c r="B1018727" s="63"/>
      <c r="C1018727" s="67"/>
      <c r="D1018727" s="54"/>
      <c r="E1018727" s="71"/>
      <c r="F1018727" s="72"/>
      <c r="G1018727" s="72"/>
      <c r="H1018727" s="73"/>
      <c r="I1018727" s="74"/>
      <c r="J1018727" s="71"/>
      <c r="K1018727" s="75"/>
      <c r="L1018727" s="73"/>
      <c r="M1018727" s="73"/>
      <c r="N1018727" s="76"/>
      <c r="O1018727" s="73"/>
      <c r="P1018727" s="71"/>
      <c r="Q1018727" s="71"/>
      <c r="R1018727" s="77"/>
      <c r="S1018727" s="71"/>
      <c r="T1018727" s="71"/>
      <c r="U1018727" s="71"/>
      <c r="V1018727" s="78"/>
    </row>
    <row r="1018728" spans="1:22" customFormat="1">
      <c r="A1018728" s="2"/>
      <c r="B1018728" s="63"/>
      <c r="C1018728" s="67"/>
      <c r="D1018728" s="54"/>
      <c r="E1018728" s="71"/>
      <c r="F1018728" s="72"/>
      <c r="G1018728" s="72"/>
      <c r="H1018728" s="73"/>
      <c r="I1018728" s="74"/>
      <c r="J1018728" s="71"/>
      <c r="K1018728" s="75"/>
      <c r="L1018728" s="73"/>
      <c r="M1018728" s="73"/>
      <c r="N1018728" s="76"/>
      <c r="O1018728" s="73"/>
      <c r="P1018728" s="71"/>
      <c r="Q1018728" s="71"/>
      <c r="R1018728" s="77"/>
      <c r="S1018728" s="71"/>
      <c r="T1018728" s="71"/>
      <c r="U1018728" s="71"/>
      <c r="V1018728" s="78"/>
    </row>
    <row r="1018729" spans="1:22" customFormat="1">
      <c r="A1018729" s="2"/>
      <c r="B1018729" s="63"/>
      <c r="C1018729" s="67"/>
      <c r="D1018729" s="54"/>
      <c r="E1018729" s="71"/>
      <c r="F1018729" s="72"/>
      <c r="G1018729" s="72"/>
      <c r="H1018729" s="73"/>
      <c r="I1018729" s="74"/>
      <c r="J1018729" s="71"/>
      <c r="K1018729" s="75"/>
      <c r="L1018729" s="73"/>
      <c r="M1018729" s="73"/>
      <c r="N1018729" s="76"/>
      <c r="O1018729" s="73"/>
      <c r="P1018729" s="71"/>
      <c r="Q1018729" s="71"/>
      <c r="R1018729" s="77"/>
      <c r="S1018729" s="71"/>
      <c r="T1018729" s="71"/>
      <c r="U1018729" s="71"/>
      <c r="V1018729" s="78"/>
    </row>
    <row r="1018730" spans="1:22" customFormat="1">
      <c r="A1018730" s="2"/>
      <c r="B1018730" s="63"/>
      <c r="C1018730" s="67"/>
      <c r="D1018730" s="54"/>
      <c r="E1018730" s="71"/>
      <c r="F1018730" s="72"/>
      <c r="G1018730" s="72"/>
      <c r="H1018730" s="73"/>
      <c r="I1018730" s="74"/>
      <c r="J1018730" s="71"/>
      <c r="K1018730" s="75"/>
      <c r="L1018730" s="73"/>
      <c r="M1018730" s="73"/>
      <c r="N1018730" s="76"/>
      <c r="O1018730" s="73"/>
      <c r="P1018730" s="71"/>
      <c r="Q1018730" s="71"/>
      <c r="R1018730" s="77"/>
      <c r="S1018730" s="71"/>
      <c r="T1018730" s="71"/>
      <c r="U1018730" s="71"/>
      <c r="V1018730" s="78"/>
    </row>
    <row r="1018731" spans="1:22" customFormat="1">
      <c r="A1018731" s="2"/>
      <c r="B1018731" s="63"/>
      <c r="C1018731" s="67"/>
      <c r="D1018731" s="54"/>
      <c r="E1018731" s="71"/>
      <c r="F1018731" s="72"/>
      <c r="G1018731" s="72"/>
      <c r="H1018731" s="73"/>
      <c r="I1018731" s="74"/>
      <c r="J1018731" s="71"/>
      <c r="K1018731" s="75"/>
      <c r="L1018731" s="73"/>
      <c r="M1018731" s="73"/>
      <c r="N1018731" s="76"/>
      <c r="O1018731" s="73"/>
      <c r="P1018731" s="71"/>
      <c r="Q1018731" s="71"/>
      <c r="R1018731" s="77"/>
      <c r="S1018731" s="71"/>
      <c r="T1018731" s="71"/>
      <c r="U1018731" s="71"/>
      <c r="V1018731" s="78"/>
    </row>
    <row r="1018732" spans="1:22" customFormat="1">
      <c r="A1018732" s="2"/>
      <c r="B1018732" s="63"/>
      <c r="C1018732" s="67"/>
      <c r="D1018732" s="54"/>
      <c r="E1018732" s="71"/>
      <c r="F1018732" s="72"/>
      <c r="G1018732" s="72"/>
      <c r="H1018732" s="73"/>
      <c r="I1018732" s="74"/>
      <c r="J1018732" s="71"/>
      <c r="K1018732" s="75"/>
      <c r="L1018732" s="73"/>
      <c r="M1018732" s="73"/>
      <c r="N1018732" s="76"/>
      <c r="O1018732" s="73"/>
      <c r="P1018732" s="71"/>
      <c r="Q1018732" s="71"/>
      <c r="R1018732" s="77"/>
      <c r="S1018732" s="71"/>
      <c r="T1018732" s="71"/>
      <c r="U1018732" s="71"/>
      <c r="V1018732" s="78"/>
    </row>
    <row r="1018733" spans="1:22" customFormat="1">
      <c r="A1018733" s="2"/>
      <c r="B1018733" s="63"/>
      <c r="C1018733" s="67"/>
      <c r="D1018733" s="54"/>
      <c r="E1018733" s="71"/>
      <c r="F1018733" s="72"/>
      <c r="G1018733" s="72"/>
      <c r="H1018733" s="73"/>
      <c r="I1018733" s="74"/>
      <c r="J1018733" s="71"/>
      <c r="K1018733" s="75"/>
      <c r="L1018733" s="73"/>
      <c r="M1018733" s="73"/>
      <c r="N1018733" s="76"/>
      <c r="O1018733" s="73"/>
      <c r="P1018733" s="71"/>
      <c r="Q1018733" s="71"/>
      <c r="R1018733" s="77"/>
      <c r="S1018733" s="71"/>
      <c r="T1018733" s="71"/>
      <c r="U1018733" s="71"/>
      <c r="V1018733" s="78"/>
    </row>
    <row r="1018734" spans="1:22" customFormat="1">
      <c r="A1018734" s="2"/>
      <c r="B1018734" s="63"/>
      <c r="C1018734" s="67"/>
      <c r="D1018734" s="54"/>
      <c r="E1018734" s="71"/>
      <c r="F1018734" s="72"/>
      <c r="G1018734" s="72"/>
      <c r="H1018734" s="73"/>
      <c r="I1018734" s="74"/>
      <c r="J1018734" s="71"/>
      <c r="K1018734" s="75"/>
      <c r="L1018734" s="73"/>
      <c r="M1018734" s="73"/>
      <c r="N1018734" s="76"/>
      <c r="O1018734" s="73"/>
      <c r="P1018734" s="71"/>
      <c r="Q1018734" s="71"/>
      <c r="R1018734" s="77"/>
      <c r="S1018734" s="71"/>
      <c r="T1018734" s="71"/>
      <c r="U1018734" s="71"/>
      <c r="V1018734" s="78"/>
    </row>
    <row r="1018735" spans="1:22" customFormat="1">
      <c r="A1018735" s="2"/>
      <c r="B1018735" s="63"/>
      <c r="C1018735" s="67"/>
      <c r="D1018735" s="54"/>
      <c r="E1018735" s="71"/>
      <c r="F1018735" s="72"/>
      <c r="G1018735" s="72"/>
      <c r="H1018735" s="73"/>
      <c r="I1018735" s="74"/>
      <c r="J1018735" s="71"/>
      <c r="K1018735" s="75"/>
      <c r="L1018735" s="73"/>
      <c r="M1018735" s="73"/>
      <c r="N1018735" s="76"/>
      <c r="O1018735" s="73"/>
      <c r="P1018735" s="71"/>
      <c r="Q1018735" s="71"/>
      <c r="R1018735" s="77"/>
      <c r="S1018735" s="71"/>
      <c r="T1018735" s="71"/>
      <c r="U1018735" s="71"/>
      <c r="V1018735" s="78"/>
    </row>
    <row r="1018736" spans="1:22" customFormat="1">
      <c r="A1018736" s="2"/>
      <c r="B1018736" s="63"/>
      <c r="C1018736" s="67"/>
      <c r="D1018736" s="54"/>
      <c r="E1018736" s="71"/>
      <c r="F1018736" s="72"/>
      <c r="G1018736" s="72"/>
      <c r="H1018736" s="73"/>
      <c r="I1018736" s="74"/>
      <c r="J1018736" s="71"/>
      <c r="K1018736" s="75"/>
      <c r="L1018736" s="73"/>
      <c r="M1018736" s="73"/>
      <c r="N1018736" s="76"/>
      <c r="O1018736" s="73"/>
      <c r="P1018736" s="71"/>
      <c r="Q1018736" s="71"/>
      <c r="R1018736" s="77"/>
      <c r="S1018736" s="71"/>
      <c r="T1018736" s="71"/>
      <c r="U1018736" s="71"/>
      <c r="V1018736" s="78"/>
    </row>
    <row r="1018737" spans="1:22" customFormat="1">
      <c r="A1018737" s="2"/>
      <c r="B1018737" s="63"/>
      <c r="C1018737" s="67"/>
      <c r="D1018737" s="54"/>
      <c r="E1018737" s="71"/>
      <c r="F1018737" s="72"/>
      <c r="G1018737" s="72"/>
      <c r="H1018737" s="73"/>
      <c r="I1018737" s="74"/>
      <c r="J1018737" s="71"/>
      <c r="K1018737" s="75"/>
      <c r="L1018737" s="73"/>
      <c r="M1018737" s="73"/>
      <c r="N1018737" s="76"/>
      <c r="O1018737" s="73"/>
      <c r="P1018737" s="71"/>
      <c r="Q1018737" s="71"/>
      <c r="R1018737" s="77"/>
      <c r="S1018737" s="71"/>
      <c r="T1018737" s="71"/>
      <c r="U1018737" s="71"/>
      <c r="V1018737" s="78"/>
    </row>
    <row r="1018738" spans="1:22" customFormat="1">
      <c r="A1018738" s="2"/>
      <c r="B1018738" s="63"/>
      <c r="C1018738" s="67"/>
      <c r="D1018738" s="54"/>
      <c r="E1018738" s="71"/>
      <c r="F1018738" s="72"/>
      <c r="G1018738" s="72"/>
      <c r="H1018738" s="73"/>
      <c r="I1018738" s="74"/>
      <c r="J1018738" s="71"/>
      <c r="K1018738" s="75"/>
      <c r="L1018738" s="73"/>
      <c r="M1018738" s="73"/>
      <c r="N1018738" s="76"/>
      <c r="O1018738" s="73"/>
      <c r="P1018738" s="71"/>
      <c r="Q1018738" s="71"/>
      <c r="R1018738" s="77"/>
      <c r="S1018738" s="71"/>
      <c r="T1018738" s="71"/>
      <c r="U1018738" s="71"/>
      <c r="V1018738" s="78"/>
    </row>
    <row r="1018739" spans="1:22" customFormat="1">
      <c r="A1018739" s="2"/>
      <c r="B1018739" s="63"/>
      <c r="C1018739" s="67"/>
      <c r="D1018739" s="54"/>
      <c r="E1018739" s="71"/>
      <c r="F1018739" s="72"/>
      <c r="G1018739" s="72"/>
      <c r="H1018739" s="73"/>
      <c r="I1018739" s="74"/>
      <c r="J1018739" s="71"/>
      <c r="K1018739" s="75"/>
      <c r="L1018739" s="73"/>
      <c r="M1018739" s="73"/>
      <c r="N1018739" s="76"/>
      <c r="O1018739" s="73"/>
      <c r="P1018739" s="71"/>
      <c r="Q1018739" s="71"/>
      <c r="R1018739" s="77"/>
      <c r="S1018739" s="71"/>
      <c r="T1018739" s="71"/>
      <c r="U1018739" s="71"/>
      <c r="V1018739" s="78"/>
    </row>
    <row r="1018740" spans="1:22" customFormat="1">
      <c r="A1018740" s="2"/>
      <c r="B1018740" s="63"/>
      <c r="C1018740" s="67"/>
      <c r="D1018740" s="54"/>
      <c r="E1018740" s="71"/>
      <c r="F1018740" s="72"/>
      <c r="G1018740" s="72"/>
      <c r="H1018740" s="73"/>
      <c r="I1018740" s="74"/>
      <c r="J1018740" s="71"/>
      <c r="K1018740" s="75"/>
      <c r="L1018740" s="73"/>
      <c r="M1018740" s="73"/>
      <c r="N1018740" s="76"/>
      <c r="O1018740" s="73"/>
      <c r="P1018740" s="71"/>
      <c r="Q1018740" s="71"/>
      <c r="R1018740" s="77"/>
      <c r="S1018740" s="71"/>
      <c r="T1018740" s="71"/>
      <c r="U1018740" s="71"/>
      <c r="V1018740" s="78"/>
    </row>
    <row r="1018741" spans="1:22" customFormat="1">
      <c r="A1018741" s="2"/>
      <c r="B1018741" s="63"/>
      <c r="C1018741" s="67"/>
      <c r="D1018741" s="54"/>
      <c r="E1018741" s="71"/>
      <c r="F1018741" s="72"/>
      <c r="G1018741" s="72"/>
      <c r="H1018741" s="73"/>
      <c r="I1018741" s="74"/>
      <c r="J1018741" s="71"/>
      <c r="K1018741" s="75"/>
      <c r="L1018741" s="73"/>
      <c r="M1018741" s="73"/>
      <c r="N1018741" s="76"/>
      <c r="O1018741" s="73"/>
      <c r="P1018741" s="71"/>
      <c r="Q1018741" s="71"/>
      <c r="R1018741" s="77"/>
      <c r="S1018741" s="71"/>
      <c r="T1018741" s="71"/>
      <c r="U1018741" s="71"/>
      <c r="V1018741" s="78"/>
    </row>
    <row r="1018742" spans="1:22" customFormat="1">
      <c r="A1018742" s="2"/>
      <c r="B1018742" s="63"/>
      <c r="C1018742" s="67"/>
      <c r="D1018742" s="54"/>
      <c r="E1018742" s="71"/>
      <c r="F1018742" s="72"/>
      <c r="G1018742" s="72"/>
      <c r="H1018742" s="73"/>
      <c r="I1018742" s="74"/>
      <c r="J1018742" s="71"/>
      <c r="K1018742" s="75"/>
      <c r="L1018742" s="73"/>
      <c r="M1018742" s="73"/>
      <c r="N1018742" s="76"/>
      <c r="O1018742" s="73"/>
      <c r="P1018742" s="71"/>
      <c r="Q1018742" s="71"/>
      <c r="R1018742" s="77"/>
      <c r="S1018742" s="71"/>
      <c r="T1018742" s="71"/>
      <c r="U1018742" s="71"/>
      <c r="V1018742" s="78"/>
    </row>
    <row r="1018743" spans="1:22" customFormat="1">
      <c r="A1018743" s="2"/>
      <c r="B1018743" s="63"/>
      <c r="C1018743" s="67"/>
      <c r="D1018743" s="54"/>
      <c r="E1018743" s="71"/>
      <c r="F1018743" s="72"/>
      <c r="G1018743" s="72"/>
      <c r="H1018743" s="73"/>
      <c r="I1018743" s="74"/>
      <c r="J1018743" s="71"/>
      <c r="K1018743" s="75"/>
      <c r="L1018743" s="73"/>
      <c r="M1018743" s="73"/>
      <c r="N1018743" s="76"/>
      <c r="O1018743" s="73"/>
      <c r="P1018743" s="71"/>
      <c r="Q1018743" s="71"/>
      <c r="R1018743" s="77"/>
      <c r="S1018743" s="71"/>
      <c r="T1018743" s="71"/>
      <c r="U1018743" s="71"/>
      <c r="V1018743" s="78"/>
    </row>
    <row r="1018744" spans="1:22" customFormat="1">
      <c r="A1018744" s="2"/>
      <c r="B1018744" s="63"/>
      <c r="C1018744" s="67"/>
      <c r="D1018744" s="54"/>
      <c r="E1018744" s="71"/>
      <c r="F1018744" s="72"/>
      <c r="G1018744" s="72"/>
      <c r="H1018744" s="73"/>
      <c r="I1018744" s="74"/>
      <c r="J1018744" s="71"/>
      <c r="K1018744" s="75"/>
      <c r="L1018744" s="73"/>
      <c r="M1018744" s="73"/>
      <c r="N1018744" s="76"/>
      <c r="O1018744" s="73"/>
      <c r="P1018744" s="71"/>
      <c r="Q1018744" s="71"/>
      <c r="R1018744" s="77"/>
      <c r="S1018744" s="71"/>
      <c r="T1018744" s="71"/>
      <c r="U1018744" s="71"/>
      <c r="V1018744" s="78"/>
    </row>
    <row r="1018745" spans="1:22" customFormat="1">
      <c r="A1018745" s="2"/>
      <c r="B1018745" s="63"/>
      <c r="C1018745" s="67"/>
      <c r="D1018745" s="54"/>
      <c r="E1018745" s="71"/>
      <c r="F1018745" s="72"/>
      <c r="G1018745" s="72"/>
      <c r="H1018745" s="73"/>
      <c r="I1018745" s="74"/>
      <c r="J1018745" s="71"/>
      <c r="K1018745" s="75"/>
      <c r="L1018745" s="73"/>
      <c r="M1018745" s="73"/>
      <c r="N1018745" s="76"/>
      <c r="O1018745" s="73"/>
      <c r="P1018745" s="71"/>
      <c r="Q1018745" s="71"/>
      <c r="R1018745" s="77"/>
      <c r="S1018745" s="71"/>
      <c r="T1018745" s="71"/>
      <c r="U1018745" s="71"/>
      <c r="V1018745" s="78"/>
    </row>
    <row r="1018746" spans="1:22" customFormat="1">
      <c r="A1018746" s="2"/>
      <c r="B1018746" s="63"/>
      <c r="C1018746" s="67"/>
      <c r="D1018746" s="54"/>
      <c r="E1018746" s="71"/>
      <c r="F1018746" s="72"/>
      <c r="G1018746" s="72"/>
      <c r="H1018746" s="73"/>
      <c r="I1018746" s="74"/>
      <c r="J1018746" s="71"/>
      <c r="K1018746" s="75"/>
      <c r="L1018746" s="73"/>
      <c r="M1018746" s="73"/>
      <c r="N1018746" s="76"/>
      <c r="O1018746" s="73"/>
      <c r="P1018746" s="71"/>
      <c r="Q1018746" s="71"/>
      <c r="R1018746" s="77"/>
      <c r="S1018746" s="71"/>
      <c r="T1018746" s="71"/>
      <c r="U1018746" s="71"/>
      <c r="V1018746" s="78"/>
    </row>
    <row r="1018747" spans="1:22" customFormat="1">
      <c r="A1018747" s="2"/>
      <c r="B1018747" s="63"/>
      <c r="C1018747" s="67"/>
      <c r="D1018747" s="54"/>
      <c r="E1018747" s="71"/>
      <c r="F1018747" s="72"/>
      <c r="G1018747" s="72"/>
      <c r="H1018747" s="73"/>
      <c r="I1018747" s="74"/>
      <c r="J1018747" s="71"/>
      <c r="K1018747" s="75"/>
      <c r="L1018747" s="73"/>
      <c r="M1018747" s="73"/>
      <c r="N1018747" s="76"/>
      <c r="O1018747" s="73"/>
      <c r="P1018747" s="71"/>
      <c r="Q1018747" s="71"/>
      <c r="R1018747" s="77"/>
      <c r="S1018747" s="71"/>
      <c r="T1018747" s="71"/>
      <c r="U1018747" s="71"/>
      <c r="V1018747" s="78"/>
    </row>
    <row r="1018748" spans="1:22" customFormat="1">
      <c r="A1018748" s="2"/>
      <c r="B1018748" s="63"/>
      <c r="C1018748" s="67"/>
      <c r="D1018748" s="54"/>
      <c r="E1018748" s="71"/>
      <c r="F1018748" s="72"/>
      <c r="G1018748" s="72"/>
      <c r="H1018748" s="73"/>
      <c r="I1018748" s="74"/>
      <c r="J1018748" s="71"/>
      <c r="K1018748" s="75"/>
      <c r="L1018748" s="73"/>
      <c r="M1018748" s="73"/>
      <c r="N1018748" s="76"/>
      <c r="O1018748" s="73"/>
      <c r="P1018748" s="71"/>
      <c r="Q1018748" s="71"/>
      <c r="R1018748" s="77"/>
      <c r="S1018748" s="71"/>
      <c r="T1018748" s="71"/>
      <c r="U1018748" s="71"/>
      <c r="V1018748" s="78"/>
    </row>
    <row r="1018749" spans="1:22" customFormat="1">
      <c r="A1018749" s="2"/>
      <c r="B1018749" s="63"/>
      <c r="C1018749" s="67"/>
      <c r="D1018749" s="54"/>
      <c r="E1018749" s="71"/>
      <c r="F1018749" s="72"/>
      <c r="G1018749" s="72"/>
      <c r="H1018749" s="73"/>
      <c r="I1018749" s="74"/>
      <c r="J1018749" s="71"/>
      <c r="K1018749" s="75"/>
      <c r="L1018749" s="73"/>
      <c r="M1018749" s="73"/>
      <c r="N1018749" s="76"/>
      <c r="O1018749" s="73"/>
      <c r="P1018749" s="71"/>
      <c r="Q1018749" s="71"/>
      <c r="R1018749" s="77"/>
      <c r="S1018749" s="71"/>
      <c r="T1018749" s="71"/>
      <c r="U1018749" s="71"/>
      <c r="V1018749" s="78"/>
    </row>
    <row r="1018750" spans="1:22" customFormat="1">
      <c r="A1018750" s="2"/>
      <c r="B1018750" s="63"/>
      <c r="C1018750" s="67"/>
      <c r="D1018750" s="54"/>
      <c r="E1018750" s="71"/>
      <c r="F1018750" s="72"/>
      <c r="G1018750" s="72"/>
      <c r="H1018750" s="73"/>
      <c r="I1018750" s="74"/>
      <c r="J1018750" s="71"/>
      <c r="K1018750" s="75"/>
      <c r="L1018750" s="73"/>
      <c r="M1018750" s="73"/>
      <c r="N1018750" s="76"/>
      <c r="O1018750" s="73"/>
      <c r="P1018750" s="71"/>
      <c r="Q1018750" s="71"/>
      <c r="R1018750" s="77"/>
      <c r="S1018750" s="71"/>
      <c r="T1018750" s="71"/>
      <c r="U1018750" s="71"/>
      <c r="V1018750" s="78"/>
    </row>
    <row r="1018751" spans="1:22" customFormat="1">
      <c r="A1018751" s="2"/>
      <c r="B1018751" s="63"/>
      <c r="C1018751" s="67"/>
      <c r="D1018751" s="54"/>
      <c r="E1018751" s="71"/>
      <c r="F1018751" s="72"/>
      <c r="G1018751" s="72"/>
      <c r="H1018751" s="73"/>
      <c r="I1018751" s="74"/>
      <c r="J1018751" s="71"/>
      <c r="K1018751" s="75"/>
      <c r="L1018751" s="73"/>
      <c r="M1018751" s="73"/>
      <c r="N1018751" s="76"/>
      <c r="O1018751" s="73"/>
      <c r="P1018751" s="71"/>
      <c r="Q1018751" s="71"/>
      <c r="R1018751" s="77"/>
      <c r="S1018751" s="71"/>
      <c r="T1018751" s="71"/>
      <c r="U1018751" s="71"/>
      <c r="V1018751" s="78"/>
    </row>
    <row r="1018752" spans="1:22" customFormat="1">
      <c r="A1018752" s="2"/>
      <c r="B1018752" s="63"/>
      <c r="C1018752" s="67"/>
      <c r="D1018752" s="54"/>
      <c r="E1018752" s="71"/>
      <c r="F1018752" s="72"/>
      <c r="G1018752" s="72"/>
      <c r="H1018752" s="73"/>
      <c r="I1018752" s="74"/>
      <c r="J1018752" s="71"/>
      <c r="K1018752" s="75"/>
      <c r="L1018752" s="73"/>
      <c r="M1018752" s="73"/>
      <c r="N1018752" s="76"/>
      <c r="O1018752" s="73"/>
      <c r="P1018752" s="71"/>
      <c r="Q1018752" s="71"/>
      <c r="R1018752" s="77"/>
      <c r="S1018752" s="71"/>
      <c r="T1018752" s="71"/>
      <c r="U1018752" s="71"/>
      <c r="V1018752" s="78"/>
    </row>
    <row r="1018753" spans="1:22" customFormat="1">
      <c r="A1018753" s="2"/>
      <c r="B1018753" s="63"/>
      <c r="C1018753" s="67"/>
      <c r="D1018753" s="54"/>
      <c r="E1018753" s="71"/>
      <c r="F1018753" s="72"/>
      <c r="G1018753" s="72"/>
      <c r="H1018753" s="73"/>
      <c r="I1018753" s="74"/>
      <c r="J1018753" s="71"/>
      <c r="K1018753" s="75"/>
      <c r="L1018753" s="73"/>
      <c r="M1018753" s="73"/>
      <c r="N1018753" s="76"/>
      <c r="O1018753" s="73"/>
      <c r="P1018753" s="71"/>
      <c r="Q1018753" s="71"/>
      <c r="R1018753" s="77"/>
      <c r="S1018753" s="71"/>
      <c r="T1018753" s="71"/>
      <c r="U1018753" s="71"/>
      <c r="V1018753" s="78"/>
    </row>
    <row r="1018754" spans="1:22" customFormat="1">
      <c r="A1018754" s="2"/>
      <c r="B1018754" s="63"/>
      <c r="C1018754" s="67"/>
      <c r="D1018754" s="54"/>
      <c r="E1018754" s="71"/>
      <c r="F1018754" s="72"/>
      <c r="G1018754" s="72"/>
      <c r="H1018754" s="73"/>
      <c r="I1018754" s="74"/>
      <c r="J1018754" s="71"/>
      <c r="K1018754" s="75"/>
      <c r="L1018754" s="73"/>
      <c r="M1018754" s="73"/>
      <c r="N1018754" s="76"/>
      <c r="O1018754" s="73"/>
      <c r="P1018754" s="71"/>
      <c r="Q1018754" s="71"/>
      <c r="R1018754" s="77"/>
      <c r="S1018754" s="71"/>
      <c r="T1018754" s="71"/>
      <c r="U1018754" s="71"/>
      <c r="V1018754" s="78"/>
    </row>
    <row r="1018755" spans="1:22" customFormat="1">
      <c r="A1018755" s="2"/>
      <c r="B1018755" s="63"/>
      <c r="C1018755" s="67"/>
      <c r="D1018755" s="54"/>
      <c r="E1018755" s="71"/>
      <c r="F1018755" s="72"/>
      <c r="G1018755" s="72"/>
      <c r="H1018755" s="73"/>
      <c r="I1018755" s="74"/>
      <c r="J1018755" s="71"/>
      <c r="K1018755" s="75"/>
      <c r="L1018755" s="73"/>
      <c r="M1018755" s="73"/>
      <c r="N1018755" s="76"/>
      <c r="O1018755" s="73"/>
      <c r="P1018755" s="71"/>
      <c r="Q1018755" s="71"/>
      <c r="R1018755" s="77"/>
      <c r="S1018755" s="71"/>
      <c r="T1018755" s="71"/>
      <c r="U1018755" s="71"/>
      <c r="V1018755" s="78"/>
    </row>
    <row r="1018756" spans="1:22" customFormat="1">
      <c r="A1018756" s="2"/>
      <c r="B1018756" s="63"/>
      <c r="C1018756" s="67"/>
      <c r="D1018756" s="54"/>
      <c r="E1018756" s="71"/>
      <c r="F1018756" s="72"/>
      <c r="G1018756" s="72"/>
      <c r="H1018756" s="73"/>
      <c r="I1018756" s="74"/>
      <c r="J1018756" s="71"/>
      <c r="K1018756" s="75"/>
      <c r="L1018756" s="73"/>
      <c r="M1018756" s="73"/>
      <c r="N1018756" s="76"/>
      <c r="O1018756" s="73"/>
      <c r="P1018756" s="71"/>
      <c r="Q1018756" s="71"/>
      <c r="R1018756" s="77"/>
      <c r="S1018756" s="71"/>
      <c r="T1018756" s="71"/>
      <c r="U1018756" s="71"/>
      <c r="V1018756" s="78"/>
    </row>
    <row r="1018757" spans="1:22" customFormat="1">
      <c r="A1018757" s="2"/>
      <c r="B1018757" s="63"/>
      <c r="C1018757" s="67"/>
      <c r="D1018757" s="54"/>
      <c r="E1018757" s="71"/>
      <c r="F1018757" s="72"/>
      <c r="G1018757" s="72"/>
      <c r="H1018757" s="73"/>
      <c r="I1018757" s="74"/>
      <c r="J1018757" s="71"/>
      <c r="K1018757" s="75"/>
      <c r="L1018757" s="73"/>
      <c r="M1018757" s="73"/>
      <c r="N1018757" s="76"/>
      <c r="O1018757" s="73"/>
      <c r="P1018757" s="71"/>
      <c r="Q1018757" s="71"/>
      <c r="R1018757" s="77"/>
      <c r="S1018757" s="71"/>
      <c r="T1018757" s="71"/>
      <c r="U1018757" s="71"/>
      <c r="V1018757" s="78"/>
    </row>
    <row r="1018758" spans="1:22" customFormat="1">
      <c r="A1018758" s="2"/>
      <c r="B1018758" s="63"/>
      <c r="C1018758" s="67"/>
      <c r="D1018758" s="54"/>
      <c r="E1018758" s="71"/>
      <c r="F1018758" s="72"/>
      <c r="G1018758" s="72"/>
      <c r="H1018758" s="73"/>
      <c r="I1018758" s="74"/>
      <c r="J1018758" s="71"/>
      <c r="K1018758" s="75"/>
      <c r="L1018758" s="73"/>
      <c r="M1018758" s="73"/>
      <c r="N1018758" s="76"/>
      <c r="O1018758" s="73"/>
      <c r="P1018758" s="71"/>
      <c r="Q1018758" s="71"/>
      <c r="R1018758" s="77"/>
      <c r="S1018758" s="71"/>
      <c r="T1018758" s="71"/>
      <c r="U1018758" s="71"/>
      <c r="V1018758" s="78"/>
    </row>
    <row r="1018759" spans="1:22" customFormat="1">
      <c r="A1018759" s="2"/>
      <c r="B1018759" s="63"/>
      <c r="C1018759" s="67"/>
      <c r="D1018759" s="54"/>
      <c r="E1018759" s="71"/>
      <c r="F1018759" s="72"/>
      <c r="G1018759" s="72"/>
      <c r="H1018759" s="73"/>
      <c r="I1018759" s="74"/>
      <c r="J1018759" s="71"/>
      <c r="K1018759" s="75"/>
      <c r="L1018759" s="73"/>
      <c r="M1018759" s="73"/>
      <c r="N1018759" s="76"/>
      <c r="O1018759" s="73"/>
      <c r="P1018759" s="71"/>
      <c r="Q1018759" s="71"/>
      <c r="R1018759" s="77"/>
      <c r="S1018759" s="71"/>
      <c r="T1018759" s="71"/>
      <c r="U1018759" s="71"/>
      <c r="V1018759" s="78"/>
    </row>
    <row r="1018760" spans="1:22" customFormat="1">
      <c r="A1018760" s="2"/>
      <c r="B1018760" s="63"/>
      <c r="C1018760" s="67"/>
      <c r="D1018760" s="54"/>
      <c r="E1018760" s="71"/>
      <c r="F1018760" s="72"/>
      <c r="G1018760" s="72"/>
      <c r="H1018760" s="73"/>
      <c r="I1018760" s="74"/>
      <c r="J1018760" s="71"/>
      <c r="K1018760" s="75"/>
      <c r="L1018760" s="73"/>
      <c r="M1018760" s="73"/>
      <c r="N1018760" s="76"/>
      <c r="O1018760" s="73"/>
      <c r="P1018760" s="71"/>
      <c r="Q1018760" s="71"/>
      <c r="R1018760" s="77"/>
      <c r="S1018760" s="71"/>
      <c r="T1018760" s="71"/>
      <c r="U1018760" s="71"/>
      <c r="V1018760" s="78"/>
    </row>
    <row r="1018761" spans="1:22" customFormat="1">
      <c r="A1018761" s="2"/>
      <c r="B1018761" s="63"/>
      <c r="C1018761" s="67"/>
      <c r="D1018761" s="54"/>
      <c r="E1018761" s="71"/>
      <c r="F1018761" s="72"/>
      <c r="G1018761" s="72"/>
      <c r="H1018761" s="73"/>
      <c r="I1018761" s="74"/>
      <c r="J1018761" s="71"/>
      <c r="K1018761" s="75"/>
      <c r="L1018761" s="73"/>
      <c r="M1018761" s="73"/>
      <c r="N1018761" s="76"/>
      <c r="O1018761" s="73"/>
      <c r="P1018761" s="71"/>
      <c r="Q1018761" s="71"/>
      <c r="R1018761" s="77"/>
      <c r="S1018761" s="71"/>
      <c r="T1018761" s="71"/>
      <c r="U1018761" s="71"/>
      <c r="V1018761" s="78"/>
    </row>
    <row r="1018762" spans="1:22" customFormat="1">
      <c r="A1018762" s="2"/>
      <c r="B1018762" s="63"/>
      <c r="C1018762" s="67"/>
      <c r="D1018762" s="54"/>
      <c r="E1018762" s="71"/>
      <c r="F1018762" s="72"/>
      <c r="G1018762" s="72"/>
      <c r="H1018762" s="73"/>
      <c r="I1018762" s="74"/>
      <c r="J1018762" s="71"/>
      <c r="K1018762" s="75"/>
      <c r="L1018762" s="73"/>
      <c r="M1018762" s="73"/>
      <c r="N1018762" s="76"/>
      <c r="O1018762" s="73"/>
      <c r="P1018762" s="71"/>
      <c r="Q1018762" s="71"/>
      <c r="R1018762" s="77"/>
      <c r="S1018762" s="71"/>
      <c r="T1018762" s="71"/>
      <c r="U1018762" s="71"/>
      <c r="V1018762" s="78"/>
    </row>
    <row r="1018763" spans="1:22" customFormat="1">
      <c r="A1018763" s="2"/>
      <c r="B1018763" s="63"/>
      <c r="C1018763" s="67"/>
      <c r="D1018763" s="54"/>
      <c r="E1018763" s="71"/>
      <c r="F1018763" s="72"/>
      <c r="G1018763" s="72"/>
      <c r="H1018763" s="73"/>
      <c r="I1018763" s="74"/>
      <c r="J1018763" s="71"/>
      <c r="K1018763" s="75"/>
      <c r="L1018763" s="73"/>
      <c r="M1018763" s="73"/>
      <c r="N1018763" s="76"/>
      <c r="O1018763" s="73"/>
      <c r="P1018763" s="71"/>
      <c r="Q1018763" s="71"/>
      <c r="R1018763" s="77"/>
      <c r="S1018763" s="71"/>
      <c r="T1018763" s="71"/>
      <c r="U1018763" s="71"/>
      <c r="V1018763" s="78"/>
    </row>
    <row r="1018764" spans="1:22" customFormat="1">
      <c r="A1018764" s="2"/>
      <c r="B1018764" s="63"/>
      <c r="C1018764" s="67"/>
      <c r="D1018764" s="54"/>
      <c r="E1018764" s="71"/>
      <c r="F1018764" s="72"/>
      <c r="G1018764" s="72"/>
      <c r="H1018764" s="73"/>
      <c r="I1018764" s="74"/>
      <c r="J1018764" s="71"/>
      <c r="K1018764" s="75"/>
      <c r="L1018764" s="73"/>
      <c r="M1018764" s="73"/>
      <c r="N1018764" s="76"/>
      <c r="O1018764" s="73"/>
      <c r="P1018764" s="71"/>
      <c r="Q1018764" s="71"/>
      <c r="R1018764" s="77"/>
      <c r="S1018764" s="71"/>
      <c r="T1018764" s="71"/>
      <c r="U1018764" s="71"/>
      <c r="V1018764" s="78"/>
    </row>
    <row r="1018765" spans="1:22" customFormat="1">
      <c r="A1018765" s="2"/>
      <c r="B1018765" s="63"/>
      <c r="C1018765" s="67"/>
      <c r="D1018765" s="54"/>
      <c r="E1018765" s="71"/>
      <c r="F1018765" s="72"/>
      <c r="G1018765" s="72"/>
      <c r="H1018765" s="73"/>
      <c r="I1018765" s="74"/>
      <c r="J1018765" s="71"/>
      <c r="K1018765" s="75"/>
      <c r="L1018765" s="73"/>
      <c r="M1018765" s="73"/>
      <c r="N1018765" s="76"/>
      <c r="O1018765" s="73"/>
      <c r="P1018765" s="71"/>
      <c r="Q1018765" s="71"/>
      <c r="R1018765" s="77"/>
      <c r="S1018765" s="71"/>
      <c r="T1018765" s="71"/>
      <c r="U1018765" s="71"/>
      <c r="V1018765" s="78"/>
    </row>
    <row r="1018766" spans="1:22" customFormat="1">
      <c r="A1018766" s="2"/>
      <c r="B1018766" s="63"/>
      <c r="C1018766" s="67"/>
      <c r="D1018766" s="54"/>
      <c r="E1018766" s="71"/>
      <c r="F1018766" s="72"/>
      <c r="G1018766" s="72"/>
      <c r="H1018766" s="73"/>
      <c r="I1018766" s="74"/>
      <c r="J1018766" s="71"/>
      <c r="K1018766" s="75"/>
      <c r="L1018766" s="73"/>
      <c r="M1018766" s="73"/>
      <c r="N1018766" s="76"/>
      <c r="O1018766" s="73"/>
      <c r="P1018766" s="71"/>
      <c r="Q1018766" s="71"/>
      <c r="R1018766" s="77"/>
      <c r="S1018766" s="71"/>
      <c r="T1018766" s="71"/>
      <c r="U1018766" s="71"/>
      <c r="V1018766" s="78"/>
    </row>
    <row r="1018767" spans="1:22" customFormat="1">
      <c r="A1018767" s="2"/>
      <c r="B1018767" s="63"/>
      <c r="C1018767" s="67"/>
      <c r="D1018767" s="54"/>
      <c r="E1018767" s="71"/>
      <c r="F1018767" s="72"/>
      <c r="G1018767" s="72"/>
      <c r="H1018767" s="73"/>
      <c r="I1018767" s="74"/>
      <c r="J1018767" s="71"/>
      <c r="K1018767" s="75"/>
      <c r="L1018767" s="73"/>
      <c r="M1018767" s="73"/>
      <c r="N1018767" s="76"/>
      <c r="O1018767" s="73"/>
      <c r="P1018767" s="71"/>
      <c r="Q1018767" s="71"/>
      <c r="R1018767" s="77"/>
      <c r="S1018767" s="71"/>
      <c r="T1018767" s="71"/>
      <c r="U1018767" s="71"/>
      <c r="V1018767" s="78"/>
    </row>
    <row r="1018768" spans="1:22" customFormat="1">
      <c r="A1018768" s="2"/>
      <c r="B1018768" s="63"/>
      <c r="C1018768" s="67"/>
      <c r="D1018768" s="54"/>
      <c r="E1018768" s="71"/>
      <c r="F1018768" s="72"/>
      <c r="G1018768" s="72"/>
      <c r="H1018768" s="73"/>
      <c r="I1018768" s="74"/>
      <c r="J1018768" s="71"/>
      <c r="K1018768" s="75"/>
      <c r="L1018768" s="73"/>
      <c r="M1018768" s="73"/>
      <c r="N1018768" s="76"/>
      <c r="O1018768" s="73"/>
      <c r="P1018768" s="71"/>
      <c r="Q1018768" s="71"/>
      <c r="R1018768" s="77"/>
      <c r="S1018768" s="71"/>
      <c r="T1018768" s="71"/>
      <c r="U1018768" s="71"/>
      <c r="V1018768" s="78"/>
    </row>
    <row r="1018769" spans="1:22" customFormat="1">
      <c r="A1018769" s="2"/>
      <c r="B1018769" s="63"/>
      <c r="C1018769" s="67"/>
      <c r="D1018769" s="54"/>
      <c r="E1018769" s="71"/>
      <c r="F1018769" s="72"/>
      <c r="G1018769" s="72"/>
      <c r="H1018769" s="73"/>
      <c r="I1018769" s="74"/>
      <c r="J1018769" s="71"/>
      <c r="K1018769" s="75"/>
      <c r="L1018769" s="73"/>
      <c r="M1018769" s="73"/>
      <c r="N1018769" s="76"/>
      <c r="O1018769" s="73"/>
      <c r="P1018769" s="71"/>
      <c r="Q1018769" s="71"/>
      <c r="R1018769" s="77"/>
      <c r="S1018769" s="71"/>
      <c r="T1018769" s="71"/>
      <c r="U1018769" s="71"/>
      <c r="V1018769" s="78"/>
    </row>
    <row r="1018770" spans="1:22" customFormat="1">
      <c r="A1018770" s="2"/>
      <c r="B1018770" s="63"/>
      <c r="C1018770" s="67"/>
      <c r="D1018770" s="54"/>
      <c r="E1018770" s="71"/>
      <c r="F1018770" s="72"/>
      <c r="G1018770" s="72"/>
      <c r="H1018770" s="73"/>
      <c r="I1018770" s="74"/>
      <c r="J1018770" s="71"/>
      <c r="K1018770" s="75"/>
      <c r="L1018770" s="73"/>
      <c r="M1018770" s="73"/>
      <c r="N1018770" s="76"/>
      <c r="O1018770" s="73"/>
      <c r="P1018770" s="71"/>
      <c r="Q1018770" s="71"/>
      <c r="R1018770" s="77"/>
      <c r="S1018770" s="71"/>
      <c r="T1018770" s="71"/>
      <c r="U1018770" s="71"/>
      <c r="V1018770" s="78"/>
    </row>
    <row r="1018771" spans="1:22" customFormat="1">
      <c r="A1018771" s="2"/>
      <c r="B1018771" s="63"/>
      <c r="C1018771" s="67"/>
      <c r="D1018771" s="54"/>
      <c r="E1018771" s="71"/>
      <c r="F1018771" s="72"/>
      <c r="G1018771" s="72"/>
      <c r="H1018771" s="73"/>
      <c r="I1018771" s="74"/>
      <c r="J1018771" s="71"/>
      <c r="K1018771" s="75"/>
      <c r="L1018771" s="73"/>
      <c r="M1018771" s="73"/>
      <c r="N1018771" s="76"/>
      <c r="O1018771" s="73"/>
      <c r="P1018771" s="71"/>
      <c r="Q1018771" s="71"/>
      <c r="R1018771" s="77"/>
      <c r="S1018771" s="71"/>
      <c r="T1018771" s="71"/>
      <c r="U1018771" s="71"/>
      <c r="V1018771" s="78"/>
    </row>
    <row r="1018772" spans="1:22" customFormat="1">
      <c r="A1018772" s="2"/>
      <c r="B1018772" s="63"/>
      <c r="C1018772" s="67"/>
      <c r="D1018772" s="54"/>
      <c r="E1018772" s="71"/>
      <c r="F1018772" s="72"/>
      <c r="G1018772" s="72"/>
      <c r="H1018772" s="73"/>
      <c r="I1018772" s="74"/>
      <c r="J1018772" s="71"/>
      <c r="K1018772" s="75"/>
      <c r="L1018772" s="73"/>
      <c r="M1018772" s="73"/>
      <c r="N1018772" s="76"/>
      <c r="O1018772" s="73"/>
      <c r="P1018772" s="71"/>
      <c r="Q1018772" s="71"/>
      <c r="R1018772" s="77"/>
      <c r="S1018772" s="71"/>
      <c r="T1018772" s="71"/>
      <c r="U1018772" s="71"/>
      <c r="V1018772" s="78"/>
    </row>
    <row r="1018773" spans="1:22" customFormat="1">
      <c r="A1018773" s="2"/>
      <c r="B1018773" s="63"/>
      <c r="C1018773" s="67"/>
      <c r="D1018773" s="54"/>
      <c r="E1018773" s="71"/>
      <c r="F1018773" s="72"/>
      <c r="G1018773" s="72"/>
      <c r="H1018773" s="73"/>
      <c r="I1018773" s="74"/>
      <c r="J1018773" s="71"/>
      <c r="K1018773" s="75"/>
      <c r="L1018773" s="73"/>
      <c r="M1018773" s="73"/>
      <c r="N1018773" s="76"/>
      <c r="O1018773" s="73"/>
      <c r="P1018773" s="71"/>
      <c r="Q1018773" s="71"/>
      <c r="R1018773" s="77"/>
      <c r="S1018773" s="71"/>
      <c r="T1018773" s="71"/>
      <c r="U1018773" s="71"/>
      <c r="V1018773" s="78"/>
    </row>
    <row r="1018774" spans="1:22" customFormat="1">
      <c r="A1018774" s="2"/>
      <c r="B1018774" s="63"/>
      <c r="C1018774" s="67"/>
      <c r="D1018774" s="54"/>
      <c r="E1018774" s="71"/>
      <c r="F1018774" s="72"/>
      <c r="G1018774" s="72"/>
      <c r="H1018774" s="73"/>
      <c r="I1018774" s="74"/>
      <c r="J1018774" s="71"/>
      <c r="K1018774" s="75"/>
      <c r="L1018774" s="73"/>
      <c r="M1018774" s="73"/>
      <c r="N1018774" s="76"/>
      <c r="O1018774" s="73"/>
      <c r="P1018774" s="71"/>
      <c r="Q1018774" s="71"/>
      <c r="R1018774" s="77"/>
      <c r="S1018774" s="71"/>
      <c r="T1018774" s="71"/>
      <c r="U1018774" s="71"/>
      <c r="V1018774" s="78"/>
    </row>
    <row r="1018775" spans="1:22" customFormat="1">
      <c r="A1018775" s="2"/>
      <c r="B1018775" s="63"/>
      <c r="C1018775" s="67"/>
      <c r="D1018775" s="54"/>
      <c r="E1018775" s="71"/>
      <c r="F1018775" s="72"/>
      <c r="G1018775" s="72"/>
      <c r="H1018775" s="73"/>
      <c r="I1018775" s="74"/>
      <c r="J1018775" s="71"/>
      <c r="K1018775" s="75"/>
      <c r="L1018775" s="73"/>
      <c r="M1018775" s="73"/>
      <c r="N1018775" s="76"/>
      <c r="O1018775" s="73"/>
      <c r="P1018775" s="71"/>
      <c r="Q1018775" s="71"/>
      <c r="R1018775" s="77"/>
      <c r="S1018775" s="71"/>
      <c r="T1018775" s="71"/>
      <c r="U1018775" s="71"/>
      <c r="V1018775" s="78"/>
    </row>
    <row r="1018776" spans="1:22" customFormat="1">
      <c r="A1018776" s="2"/>
      <c r="B1018776" s="63"/>
      <c r="C1018776" s="67"/>
      <c r="D1018776" s="54"/>
      <c r="E1018776" s="71"/>
      <c r="F1018776" s="72"/>
      <c r="G1018776" s="72"/>
      <c r="H1018776" s="73"/>
      <c r="I1018776" s="74"/>
      <c r="J1018776" s="71"/>
      <c r="K1018776" s="75"/>
      <c r="L1018776" s="73"/>
      <c r="M1018776" s="73"/>
      <c r="N1018776" s="76"/>
      <c r="O1018776" s="73"/>
      <c r="P1018776" s="71"/>
      <c r="Q1018776" s="71"/>
      <c r="R1018776" s="77"/>
      <c r="S1018776" s="71"/>
      <c r="T1018776" s="71"/>
      <c r="U1018776" s="71"/>
      <c r="V1018776" s="78"/>
    </row>
    <row r="1018777" spans="1:22" customFormat="1">
      <c r="A1018777" s="2"/>
      <c r="B1018777" s="63"/>
      <c r="C1018777" s="67"/>
      <c r="D1018777" s="54"/>
      <c r="E1018777" s="71"/>
      <c r="F1018777" s="72"/>
      <c r="G1018777" s="72"/>
      <c r="H1018777" s="73"/>
      <c r="I1018777" s="74"/>
      <c r="J1018777" s="71"/>
      <c r="K1018777" s="75"/>
      <c r="L1018777" s="73"/>
      <c r="M1018777" s="73"/>
      <c r="N1018777" s="76"/>
      <c r="O1018777" s="73"/>
      <c r="P1018777" s="71"/>
      <c r="Q1018777" s="71"/>
      <c r="R1018777" s="77"/>
      <c r="S1018777" s="71"/>
      <c r="T1018777" s="71"/>
      <c r="U1018777" s="71"/>
      <c r="V1018777" s="78"/>
    </row>
    <row r="1018778" spans="1:22" customFormat="1">
      <c r="A1018778" s="2"/>
      <c r="B1018778" s="63"/>
      <c r="C1018778" s="67"/>
      <c r="D1018778" s="54"/>
      <c r="E1018778" s="71"/>
      <c r="F1018778" s="72"/>
      <c r="G1018778" s="72"/>
      <c r="H1018778" s="73"/>
      <c r="I1018778" s="74"/>
      <c r="J1018778" s="71"/>
      <c r="K1018778" s="75"/>
      <c r="L1018778" s="73"/>
      <c r="M1018778" s="73"/>
      <c r="N1018778" s="76"/>
      <c r="O1018778" s="73"/>
      <c r="P1018778" s="71"/>
      <c r="Q1018778" s="71"/>
      <c r="R1018778" s="77"/>
      <c r="S1018778" s="71"/>
      <c r="T1018778" s="71"/>
      <c r="U1018778" s="71"/>
      <c r="V1018778" s="78"/>
    </row>
    <row r="1018779" spans="1:22" customFormat="1">
      <c r="A1018779" s="2"/>
      <c r="B1018779" s="63"/>
      <c r="C1018779" s="67"/>
      <c r="D1018779" s="54"/>
      <c r="E1018779" s="71"/>
      <c r="F1018779" s="72"/>
      <c r="G1018779" s="72"/>
      <c r="H1018779" s="73"/>
      <c r="I1018779" s="74"/>
      <c r="J1018779" s="71"/>
      <c r="K1018779" s="75"/>
      <c r="L1018779" s="73"/>
      <c r="M1018779" s="73"/>
      <c r="N1018779" s="76"/>
      <c r="O1018779" s="73"/>
      <c r="P1018779" s="71"/>
      <c r="Q1018779" s="71"/>
      <c r="R1018779" s="77"/>
      <c r="S1018779" s="71"/>
      <c r="T1018779" s="71"/>
      <c r="U1018779" s="71"/>
      <c r="V1018779" s="78"/>
    </row>
    <row r="1018780" spans="1:22" customFormat="1">
      <c r="A1018780" s="2"/>
      <c r="B1018780" s="63"/>
      <c r="C1018780" s="67"/>
      <c r="D1018780" s="54"/>
      <c r="E1018780" s="71"/>
      <c r="F1018780" s="72"/>
      <c r="G1018780" s="72"/>
      <c r="H1018780" s="73"/>
      <c r="I1018780" s="74"/>
      <c r="J1018780" s="71"/>
      <c r="K1018780" s="75"/>
      <c r="L1018780" s="73"/>
      <c r="M1018780" s="73"/>
      <c r="N1018780" s="76"/>
      <c r="O1018780" s="73"/>
      <c r="P1018780" s="71"/>
      <c r="Q1018780" s="71"/>
      <c r="R1018780" s="77"/>
      <c r="S1018780" s="71"/>
      <c r="T1018780" s="71"/>
      <c r="U1018780" s="71"/>
      <c r="V1018780" s="78"/>
    </row>
    <row r="1018781" spans="1:22" customFormat="1">
      <c r="A1018781" s="2"/>
      <c r="B1018781" s="63"/>
      <c r="C1018781" s="67"/>
      <c r="D1018781" s="54"/>
      <c r="E1018781" s="71"/>
      <c r="F1018781" s="72"/>
      <c r="G1018781" s="72"/>
      <c r="H1018781" s="73"/>
      <c r="I1018781" s="74"/>
      <c r="J1018781" s="71"/>
      <c r="K1018781" s="75"/>
      <c r="L1018781" s="73"/>
      <c r="M1018781" s="73"/>
      <c r="N1018781" s="76"/>
      <c r="O1018781" s="73"/>
      <c r="P1018781" s="71"/>
      <c r="Q1018781" s="71"/>
      <c r="R1018781" s="77"/>
      <c r="S1018781" s="71"/>
      <c r="T1018781" s="71"/>
      <c r="U1018781" s="71"/>
      <c r="V1018781" s="78"/>
    </row>
    <row r="1018782" spans="1:22" customFormat="1">
      <c r="A1018782" s="2"/>
      <c r="B1018782" s="63"/>
      <c r="C1018782" s="67"/>
      <c r="D1018782" s="54"/>
      <c r="E1018782" s="71"/>
      <c r="F1018782" s="72"/>
      <c r="G1018782" s="72"/>
      <c r="H1018782" s="73"/>
      <c r="I1018782" s="74"/>
      <c r="J1018782" s="71"/>
      <c r="K1018782" s="75"/>
      <c r="L1018782" s="73"/>
      <c r="M1018782" s="73"/>
      <c r="N1018782" s="76"/>
      <c r="O1018782" s="73"/>
      <c r="P1018782" s="71"/>
      <c r="Q1018782" s="71"/>
      <c r="R1018782" s="77"/>
      <c r="S1018782" s="71"/>
      <c r="T1018782" s="71"/>
      <c r="U1018782" s="71"/>
      <c r="V1018782" s="78"/>
    </row>
    <row r="1018783" spans="1:22" customFormat="1">
      <c r="A1018783" s="2"/>
      <c r="B1018783" s="63"/>
      <c r="C1018783" s="67"/>
      <c r="D1018783" s="54"/>
      <c r="E1018783" s="71"/>
      <c r="F1018783" s="72"/>
      <c r="G1018783" s="72"/>
      <c r="H1018783" s="73"/>
      <c r="I1018783" s="74"/>
      <c r="J1018783" s="71"/>
      <c r="K1018783" s="75"/>
      <c r="L1018783" s="73"/>
      <c r="M1018783" s="73"/>
      <c r="N1018783" s="76"/>
      <c r="O1018783" s="73"/>
      <c r="P1018783" s="71"/>
      <c r="Q1018783" s="71"/>
      <c r="R1018783" s="77"/>
      <c r="S1018783" s="71"/>
      <c r="T1018783" s="71"/>
      <c r="U1018783" s="71"/>
      <c r="V1018783" s="78"/>
    </row>
    <row r="1018784" spans="1:22" customFormat="1">
      <c r="A1018784" s="2"/>
      <c r="B1018784" s="63"/>
      <c r="C1018784" s="67"/>
      <c r="D1018784" s="54"/>
      <c r="E1018784" s="71"/>
      <c r="F1018784" s="72"/>
      <c r="G1018784" s="72"/>
      <c r="H1018784" s="73"/>
      <c r="I1018784" s="74"/>
      <c r="J1018784" s="71"/>
      <c r="K1018784" s="75"/>
      <c r="L1018784" s="73"/>
      <c r="M1018784" s="73"/>
      <c r="N1018784" s="76"/>
      <c r="O1018784" s="73"/>
      <c r="P1018784" s="71"/>
      <c r="Q1018784" s="71"/>
      <c r="R1018784" s="77"/>
      <c r="S1018784" s="71"/>
      <c r="T1018784" s="71"/>
      <c r="U1018784" s="71"/>
      <c r="V1018784" s="78"/>
    </row>
    <row r="1018785" spans="1:22" customFormat="1">
      <c r="A1018785" s="2"/>
      <c r="B1018785" s="63"/>
      <c r="C1018785" s="67"/>
      <c r="D1018785" s="54"/>
      <c r="E1018785" s="71"/>
      <c r="F1018785" s="72"/>
      <c r="G1018785" s="72"/>
      <c r="H1018785" s="73"/>
      <c r="I1018785" s="74"/>
      <c r="J1018785" s="71"/>
      <c r="K1018785" s="75"/>
      <c r="L1018785" s="73"/>
      <c r="M1018785" s="73"/>
      <c r="N1018785" s="76"/>
      <c r="O1018785" s="73"/>
      <c r="P1018785" s="71"/>
      <c r="Q1018785" s="71"/>
      <c r="R1018785" s="77"/>
      <c r="S1018785" s="71"/>
      <c r="T1018785" s="71"/>
      <c r="U1018785" s="71"/>
      <c r="V1018785" s="78"/>
    </row>
    <row r="1018786" spans="1:22" customFormat="1">
      <c r="A1018786" s="2"/>
      <c r="B1018786" s="63"/>
      <c r="C1018786" s="67"/>
      <c r="D1018786" s="54"/>
      <c r="E1018786" s="71"/>
      <c r="F1018786" s="72"/>
      <c r="G1018786" s="72"/>
      <c r="H1018786" s="73"/>
      <c r="I1018786" s="74"/>
      <c r="J1018786" s="71"/>
      <c r="K1018786" s="75"/>
      <c r="L1018786" s="73"/>
      <c r="M1018786" s="73"/>
      <c r="N1018786" s="76"/>
      <c r="O1018786" s="73"/>
      <c r="P1018786" s="71"/>
      <c r="Q1018786" s="71"/>
      <c r="R1018786" s="77"/>
      <c r="S1018786" s="71"/>
      <c r="T1018786" s="71"/>
      <c r="U1018786" s="71"/>
      <c r="V1018786" s="78"/>
    </row>
    <row r="1018787" spans="1:22" customFormat="1">
      <c r="A1018787" s="2"/>
      <c r="B1018787" s="63"/>
      <c r="C1018787" s="67"/>
      <c r="D1018787" s="54"/>
      <c r="E1018787" s="71"/>
      <c r="F1018787" s="72"/>
      <c r="G1018787" s="72"/>
      <c r="H1018787" s="73"/>
      <c r="I1018787" s="74"/>
      <c r="J1018787" s="71"/>
      <c r="K1018787" s="75"/>
      <c r="L1018787" s="73"/>
      <c r="M1018787" s="73"/>
      <c r="N1018787" s="76"/>
      <c r="O1018787" s="73"/>
      <c r="P1018787" s="71"/>
      <c r="Q1018787" s="71"/>
      <c r="R1018787" s="77"/>
      <c r="S1018787" s="71"/>
      <c r="T1018787" s="71"/>
      <c r="U1018787" s="71"/>
      <c r="V1018787" s="78"/>
    </row>
    <row r="1018788" spans="1:22" customFormat="1">
      <c r="A1018788" s="2"/>
      <c r="B1018788" s="63"/>
      <c r="C1018788" s="67"/>
      <c r="D1018788" s="54"/>
      <c r="E1018788" s="71"/>
      <c r="F1018788" s="72"/>
      <c r="G1018788" s="72"/>
      <c r="H1018788" s="73"/>
      <c r="I1018788" s="74"/>
      <c r="J1018788" s="71"/>
      <c r="K1018788" s="75"/>
      <c r="L1018788" s="73"/>
      <c r="M1018788" s="73"/>
      <c r="N1018788" s="76"/>
      <c r="O1018788" s="73"/>
      <c r="P1018788" s="71"/>
      <c r="Q1018788" s="71"/>
      <c r="R1018788" s="77"/>
      <c r="S1018788" s="71"/>
      <c r="T1018788" s="71"/>
      <c r="U1018788" s="71"/>
      <c r="V1018788" s="78"/>
    </row>
    <row r="1018789" spans="1:22" customFormat="1">
      <c r="A1018789" s="2"/>
      <c r="B1018789" s="63"/>
      <c r="C1018789" s="67"/>
      <c r="D1018789" s="54"/>
      <c r="E1018789" s="71"/>
      <c r="F1018789" s="72"/>
      <c r="G1018789" s="72"/>
      <c r="H1018789" s="73"/>
      <c r="I1018789" s="74"/>
      <c r="J1018789" s="71"/>
      <c r="K1018789" s="75"/>
      <c r="L1018789" s="73"/>
      <c r="M1018789" s="73"/>
      <c r="N1018789" s="76"/>
      <c r="O1018789" s="73"/>
      <c r="P1018789" s="71"/>
      <c r="Q1018789" s="71"/>
      <c r="R1018789" s="77"/>
      <c r="S1018789" s="71"/>
      <c r="T1018789" s="71"/>
      <c r="U1018789" s="71"/>
      <c r="V1018789" s="78"/>
    </row>
    <row r="1018790" spans="1:22" customFormat="1">
      <c r="A1018790" s="2"/>
      <c r="B1018790" s="63"/>
      <c r="C1018790" s="67"/>
      <c r="D1018790" s="54"/>
      <c r="E1018790" s="71"/>
      <c r="F1018790" s="72"/>
      <c r="G1018790" s="72"/>
      <c r="H1018790" s="73"/>
      <c r="I1018790" s="74"/>
      <c r="J1018790" s="71"/>
      <c r="K1018790" s="75"/>
      <c r="L1018790" s="73"/>
      <c r="M1018790" s="73"/>
      <c r="N1018790" s="76"/>
      <c r="O1018790" s="73"/>
      <c r="P1018790" s="71"/>
      <c r="Q1018790" s="71"/>
      <c r="R1018790" s="77"/>
      <c r="S1018790" s="71"/>
      <c r="T1018790" s="71"/>
      <c r="U1018790" s="71"/>
      <c r="V1018790" s="78"/>
    </row>
    <row r="1018791" spans="1:22" customFormat="1">
      <c r="A1018791" s="2"/>
      <c r="B1018791" s="63"/>
      <c r="C1018791" s="67"/>
      <c r="D1018791" s="54"/>
      <c r="E1018791" s="71"/>
      <c r="F1018791" s="72"/>
      <c r="G1018791" s="72"/>
      <c r="H1018791" s="73"/>
      <c r="I1018791" s="74"/>
      <c r="J1018791" s="71"/>
      <c r="K1018791" s="75"/>
      <c r="L1018791" s="73"/>
      <c r="M1018791" s="73"/>
      <c r="N1018791" s="76"/>
      <c r="O1018791" s="73"/>
      <c r="P1018791" s="71"/>
      <c r="Q1018791" s="71"/>
      <c r="R1018791" s="77"/>
      <c r="S1018791" s="71"/>
      <c r="T1018791" s="71"/>
      <c r="U1018791" s="71"/>
      <c r="V1018791" s="78"/>
    </row>
    <row r="1018792" spans="1:22" customFormat="1">
      <c r="A1018792" s="2"/>
      <c r="B1018792" s="63"/>
      <c r="C1018792" s="67"/>
      <c r="D1018792" s="54"/>
      <c r="E1018792" s="71"/>
      <c r="F1018792" s="72"/>
      <c r="G1018792" s="72"/>
      <c r="H1018792" s="73"/>
      <c r="I1018792" s="74"/>
      <c r="J1018792" s="71"/>
      <c r="K1018792" s="75"/>
      <c r="L1018792" s="73"/>
      <c r="M1018792" s="73"/>
      <c r="N1018792" s="76"/>
      <c r="O1018792" s="73"/>
      <c r="P1018792" s="71"/>
      <c r="Q1018792" s="71"/>
      <c r="R1018792" s="77"/>
      <c r="S1018792" s="71"/>
      <c r="T1018792" s="71"/>
      <c r="U1018792" s="71"/>
      <c r="V1018792" s="78"/>
    </row>
    <row r="1018793" spans="1:22" customFormat="1">
      <c r="A1018793" s="2"/>
      <c r="B1018793" s="63"/>
      <c r="C1018793" s="67"/>
      <c r="D1018793" s="54"/>
      <c r="E1018793" s="71"/>
      <c r="F1018793" s="72"/>
      <c r="G1018793" s="72"/>
      <c r="H1018793" s="73"/>
      <c r="I1018793" s="74"/>
      <c r="J1018793" s="71"/>
      <c r="K1018793" s="75"/>
      <c r="L1018793" s="73"/>
      <c r="M1018793" s="73"/>
      <c r="N1018793" s="76"/>
      <c r="O1018793" s="73"/>
      <c r="P1018793" s="71"/>
      <c r="Q1018793" s="71"/>
      <c r="R1018793" s="77"/>
      <c r="S1018793" s="71"/>
      <c r="T1018793" s="71"/>
      <c r="U1018793" s="71"/>
      <c r="V1018793" s="78"/>
    </row>
    <row r="1018794" spans="1:22" customFormat="1">
      <c r="A1018794" s="2"/>
      <c r="B1018794" s="63"/>
      <c r="C1018794" s="67"/>
      <c r="D1018794" s="54"/>
      <c r="E1018794" s="71"/>
      <c r="F1018794" s="72"/>
      <c r="G1018794" s="72"/>
      <c r="H1018794" s="73"/>
      <c r="I1018794" s="74"/>
      <c r="J1018794" s="71"/>
      <c r="K1018794" s="75"/>
      <c r="L1018794" s="73"/>
      <c r="M1018794" s="73"/>
      <c r="N1018794" s="76"/>
      <c r="O1018794" s="73"/>
      <c r="P1018794" s="71"/>
      <c r="Q1018794" s="71"/>
      <c r="R1018794" s="77"/>
      <c r="S1018794" s="71"/>
      <c r="T1018794" s="71"/>
      <c r="U1018794" s="71"/>
      <c r="V1018794" s="78"/>
    </row>
    <row r="1018795" spans="1:22" customFormat="1">
      <c r="A1018795" s="2"/>
      <c r="B1018795" s="63"/>
      <c r="C1018795" s="67"/>
      <c r="D1018795" s="54"/>
      <c r="E1018795" s="71"/>
      <c r="F1018795" s="72"/>
      <c r="G1018795" s="72"/>
      <c r="H1018795" s="73"/>
      <c r="I1018795" s="74"/>
      <c r="J1018795" s="71"/>
      <c r="K1018795" s="75"/>
      <c r="L1018795" s="73"/>
      <c r="M1018795" s="73"/>
      <c r="N1018795" s="76"/>
      <c r="O1018795" s="73"/>
      <c r="P1018795" s="71"/>
      <c r="Q1018795" s="71"/>
      <c r="R1018795" s="77"/>
      <c r="S1018795" s="71"/>
      <c r="T1018795" s="71"/>
      <c r="U1018795" s="71"/>
      <c r="V1018795" s="78"/>
    </row>
    <row r="1018796" spans="1:22" customFormat="1">
      <c r="A1018796" s="2"/>
      <c r="B1018796" s="63"/>
      <c r="C1018796" s="67"/>
      <c r="D1018796" s="54"/>
      <c r="E1018796" s="71"/>
      <c r="F1018796" s="72"/>
      <c r="G1018796" s="72"/>
      <c r="H1018796" s="73"/>
      <c r="I1018796" s="74"/>
      <c r="J1018796" s="71"/>
      <c r="K1018796" s="75"/>
      <c r="L1018796" s="73"/>
      <c r="M1018796" s="73"/>
      <c r="N1018796" s="76"/>
      <c r="O1018796" s="73"/>
      <c r="P1018796" s="71"/>
      <c r="Q1018796" s="71"/>
      <c r="R1018796" s="77"/>
      <c r="S1018796" s="71"/>
      <c r="T1018796" s="71"/>
      <c r="U1018796" s="71"/>
      <c r="V1018796" s="78"/>
    </row>
    <row r="1018797" spans="1:22" customFormat="1">
      <c r="A1018797" s="2"/>
      <c r="B1018797" s="63"/>
      <c r="C1018797" s="67"/>
      <c r="D1018797" s="54"/>
      <c r="E1018797" s="71"/>
      <c r="F1018797" s="72"/>
      <c r="G1018797" s="72"/>
      <c r="H1018797" s="73"/>
      <c r="I1018797" s="74"/>
      <c r="J1018797" s="71"/>
      <c r="K1018797" s="75"/>
      <c r="L1018797" s="73"/>
      <c r="M1018797" s="73"/>
      <c r="N1018797" s="76"/>
      <c r="O1018797" s="73"/>
      <c r="P1018797" s="71"/>
      <c r="Q1018797" s="71"/>
      <c r="R1018797" s="77"/>
      <c r="S1018797" s="71"/>
      <c r="T1018797" s="71"/>
      <c r="U1018797" s="71"/>
      <c r="V1018797" s="78"/>
    </row>
    <row r="1018798" spans="1:22" customFormat="1">
      <c r="A1018798" s="2"/>
      <c r="B1018798" s="63"/>
      <c r="C1018798" s="67"/>
      <c r="D1018798" s="54"/>
      <c r="E1018798" s="71"/>
      <c r="F1018798" s="72"/>
      <c r="G1018798" s="72"/>
      <c r="H1018798" s="73"/>
      <c r="I1018798" s="74"/>
      <c r="J1018798" s="71"/>
      <c r="K1018798" s="75"/>
      <c r="L1018798" s="73"/>
      <c r="M1018798" s="73"/>
      <c r="N1018798" s="76"/>
      <c r="O1018798" s="73"/>
      <c r="P1018798" s="71"/>
      <c r="Q1018798" s="71"/>
      <c r="R1018798" s="77"/>
      <c r="S1018798" s="71"/>
      <c r="T1018798" s="71"/>
      <c r="U1018798" s="71"/>
      <c r="V1018798" s="78"/>
    </row>
    <row r="1018799" spans="1:22" customFormat="1">
      <c r="A1018799" s="2"/>
      <c r="B1018799" s="63"/>
      <c r="C1018799" s="67"/>
      <c r="D1018799" s="54"/>
      <c r="E1018799" s="71"/>
      <c r="F1018799" s="72"/>
      <c r="G1018799" s="72"/>
      <c r="H1018799" s="73"/>
      <c r="I1018799" s="74"/>
      <c r="J1018799" s="71"/>
      <c r="K1018799" s="75"/>
      <c r="L1018799" s="73"/>
      <c r="M1018799" s="73"/>
      <c r="N1018799" s="76"/>
      <c r="O1018799" s="73"/>
      <c r="P1018799" s="71"/>
      <c r="Q1018799" s="71"/>
      <c r="R1018799" s="77"/>
      <c r="S1018799" s="71"/>
      <c r="T1018799" s="71"/>
      <c r="U1018799" s="71"/>
      <c r="V1018799" s="78"/>
    </row>
    <row r="1018800" spans="1:22" customFormat="1">
      <c r="A1018800" s="2"/>
      <c r="B1018800" s="63"/>
      <c r="C1018800" s="67"/>
      <c r="D1018800" s="54"/>
      <c r="E1018800" s="71"/>
      <c r="F1018800" s="72"/>
      <c r="G1018800" s="72"/>
      <c r="H1018800" s="73"/>
      <c r="I1018800" s="74"/>
      <c r="J1018800" s="71"/>
      <c r="K1018800" s="75"/>
      <c r="L1018800" s="73"/>
      <c r="M1018800" s="73"/>
      <c r="N1018800" s="76"/>
      <c r="O1018800" s="73"/>
      <c r="P1018800" s="71"/>
      <c r="Q1018800" s="71"/>
      <c r="R1018800" s="77"/>
      <c r="S1018800" s="71"/>
      <c r="T1018800" s="71"/>
      <c r="U1018800" s="71"/>
      <c r="V1018800" s="78"/>
    </row>
    <row r="1018801" spans="1:22" customFormat="1">
      <c r="A1018801" s="2"/>
      <c r="B1018801" s="63"/>
      <c r="C1018801" s="67"/>
      <c r="D1018801" s="54"/>
      <c r="E1018801" s="71"/>
      <c r="F1018801" s="72"/>
      <c r="G1018801" s="72"/>
      <c r="H1018801" s="73"/>
      <c r="I1018801" s="74"/>
      <c r="J1018801" s="71"/>
      <c r="K1018801" s="75"/>
      <c r="L1018801" s="73"/>
      <c r="M1018801" s="73"/>
      <c r="N1018801" s="76"/>
      <c r="O1018801" s="73"/>
      <c r="P1018801" s="71"/>
      <c r="Q1018801" s="71"/>
      <c r="R1018801" s="77"/>
      <c r="S1018801" s="71"/>
      <c r="T1018801" s="71"/>
      <c r="U1018801" s="71"/>
      <c r="V1018801" s="78"/>
    </row>
    <row r="1018802" spans="1:22" customFormat="1">
      <c r="A1018802" s="2"/>
      <c r="B1018802" s="63"/>
      <c r="C1018802" s="67"/>
      <c r="D1018802" s="54"/>
      <c r="E1018802" s="71"/>
      <c r="F1018802" s="72"/>
      <c r="G1018802" s="72"/>
      <c r="H1018802" s="73"/>
      <c r="I1018802" s="74"/>
      <c r="J1018802" s="71"/>
      <c r="K1018802" s="75"/>
      <c r="L1018802" s="73"/>
      <c r="M1018802" s="73"/>
      <c r="N1018802" s="76"/>
      <c r="O1018802" s="73"/>
      <c r="P1018802" s="71"/>
      <c r="Q1018802" s="71"/>
      <c r="R1018802" s="77"/>
      <c r="S1018802" s="71"/>
      <c r="T1018802" s="71"/>
      <c r="U1018802" s="71"/>
      <c r="V1018802" s="78"/>
    </row>
    <row r="1018803" spans="1:22" customFormat="1">
      <c r="A1018803" s="2"/>
      <c r="B1018803" s="63"/>
      <c r="C1018803" s="67"/>
      <c r="D1018803" s="54"/>
      <c r="E1018803" s="71"/>
      <c r="F1018803" s="72"/>
      <c r="G1018803" s="72"/>
      <c r="H1018803" s="73"/>
      <c r="I1018803" s="74"/>
      <c r="J1018803" s="71"/>
      <c r="K1018803" s="75"/>
      <c r="L1018803" s="73"/>
      <c r="M1018803" s="73"/>
      <c r="N1018803" s="76"/>
      <c r="O1018803" s="73"/>
      <c r="P1018803" s="71"/>
      <c r="Q1018803" s="71"/>
      <c r="R1018803" s="77"/>
      <c r="S1018803" s="71"/>
      <c r="T1018803" s="71"/>
      <c r="U1018803" s="71"/>
      <c r="V1018803" s="78"/>
    </row>
    <row r="1018804" spans="1:22" customFormat="1">
      <c r="A1018804" s="2"/>
      <c r="B1018804" s="63"/>
      <c r="C1018804" s="67"/>
      <c r="D1018804" s="54"/>
      <c r="E1018804" s="71"/>
      <c r="F1018804" s="72"/>
      <c r="G1018804" s="72"/>
      <c r="H1018804" s="73"/>
      <c r="I1018804" s="74"/>
      <c r="J1018804" s="71"/>
      <c r="K1018804" s="75"/>
      <c r="L1018804" s="73"/>
      <c r="M1018804" s="73"/>
      <c r="N1018804" s="76"/>
      <c r="O1018804" s="73"/>
      <c r="P1018804" s="71"/>
      <c r="Q1018804" s="71"/>
      <c r="R1018804" s="77"/>
      <c r="S1018804" s="71"/>
      <c r="T1018804" s="71"/>
      <c r="U1018804" s="71"/>
      <c r="V1018804" s="78"/>
    </row>
    <row r="1018805" spans="1:22" customFormat="1">
      <c r="A1018805" s="2"/>
      <c r="B1018805" s="63"/>
      <c r="C1018805" s="67"/>
      <c r="D1018805" s="54"/>
      <c r="E1018805" s="71"/>
      <c r="F1018805" s="72"/>
      <c r="G1018805" s="72"/>
      <c r="H1018805" s="73"/>
      <c r="I1018805" s="74"/>
      <c r="J1018805" s="71"/>
      <c r="K1018805" s="75"/>
      <c r="L1018805" s="73"/>
      <c r="M1018805" s="73"/>
      <c r="N1018805" s="76"/>
      <c r="O1018805" s="73"/>
      <c r="P1018805" s="71"/>
      <c r="Q1018805" s="71"/>
      <c r="R1018805" s="77"/>
      <c r="S1018805" s="71"/>
      <c r="T1018805" s="71"/>
      <c r="U1018805" s="71"/>
      <c r="V1018805" s="78"/>
    </row>
    <row r="1018806" spans="1:22" customFormat="1">
      <c r="A1018806" s="2"/>
      <c r="B1018806" s="63"/>
      <c r="C1018806" s="67"/>
      <c r="D1018806" s="54"/>
      <c r="E1018806" s="71"/>
      <c r="F1018806" s="72"/>
      <c r="G1018806" s="72"/>
      <c r="H1018806" s="73"/>
      <c r="I1018806" s="74"/>
      <c r="J1018806" s="71"/>
      <c r="K1018806" s="75"/>
      <c r="L1018806" s="73"/>
      <c r="M1018806" s="73"/>
      <c r="N1018806" s="76"/>
      <c r="O1018806" s="73"/>
      <c r="P1018806" s="71"/>
      <c r="Q1018806" s="71"/>
      <c r="R1018806" s="77"/>
      <c r="S1018806" s="71"/>
      <c r="T1018806" s="71"/>
      <c r="U1018806" s="71"/>
      <c r="V1018806" s="78"/>
    </row>
    <row r="1018807" spans="1:22" customFormat="1">
      <c r="A1018807" s="2"/>
      <c r="B1018807" s="63"/>
      <c r="C1018807" s="67"/>
      <c r="D1018807" s="54"/>
      <c r="E1018807" s="71"/>
      <c r="F1018807" s="72"/>
      <c r="G1018807" s="72"/>
      <c r="H1018807" s="73"/>
      <c r="I1018807" s="74"/>
      <c r="J1018807" s="71"/>
      <c r="K1018807" s="75"/>
      <c r="L1018807" s="73"/>
      <c r="M1018807" s="73"/>
      <c r="N1018807" s="76"/>
      <c r="O1018807" s="73"/>
      <c r="P1018807" s="71"/>
      <c r="Q1018807" s="71"/>
      <c r="R1018807" s="77"/>
      <c r="S1018807" s="71"/>
      <c r="T1018807" s="71"/>
      <c r="U1018807" s="71"/>
      <c r="V1018807" s="78"/>
    </row>
    <row r="1018808" spans="1:22" customFormat="1">
      <c r="A1018808" s="2"/>
      <c r="B1018808" s="63"/>
      <c r="C1018808" s="67"/>
      <c r="D1018808" s="54"/>
      <c r="E1018808" s="71"/>
      <c r="F1018808" s="72"/>
      <c r="G1018808" s="72"/>
      <c r="H1018808" s="73"/>
      <c r="I1018808" s="74"/>
      <c r="J1018808" s="71"/>
      <c r="K1018808" s="75"/>
      <c r="L1018808" s="73"/>
      <c r="M1018808" s="73"/>
      <c r="N1018808" s="76"/>
      <c r="O1018808" s="73"/>
      <c r="P1018808" s="71"/>
      <c r="Q1018808" s="71"/>
      <c r="R1018808" s="77"/>
      <c r="S1018808" s="71"/>
      <c r="T1018808" s="71"/>
      <c r="U1018808" s="71"/>
      <c r="V1018808" s="78"/>
    </row>
    <row r="1018809" spans="1:22" customFormat="1">
      <c r="A1018809" s="2"/>
      <c r="B1018809" s="63"/>
      <c r="C1018809" s="67"/>
      <c r="D1018809" s="54"/>
      <c r="E1018809" s="71"/>
      <c r="F1018809" s="72"/>
      <c r="G1018809" s="72"/>
      <c r="H1018809" s="73"/>
      <c r="I1018809" s="74"/>
      <c r="J1018809" s="71"/>
      <c r="K1018809" s="75"/>
      <c r="L1018809" s="73"/>
      <c r="M1018809" s="73"/>
      <c r="N1018809" s="76"/>
      <c r="O1018809" s="73"/>
      <c r="P1018809" s="71"/>
      <c r="Q1018809" s="71"/>
      <c r="R1018809" s="77"/>
      <c r="S1018809" s="71"/>
      <c r="T1018809" s="71"/>
      <c r="U1018809" s="71"/>
      <c r="V1018809" s="78"/>
    </row>
    <row r="1018810" spans="1:22" customFormat="1">
      <c r="A1018810" s="2"/>
      <c r="B1018810" s="63"/>
      <c r="C1018810" s="67"/>
      <c r="D1018810" s="54"/>
      <c r="E1018810" s="71"/>
      <c r="F1018810" s="72"/>
      <c r="G1018810" s="72"/>
      <c r="H1018810" s="73"/>
      <c r="I1018810" s="74"/>
      <c r="J1018810" s="71"/>
      <c r="K1018810" s="75"/>
      <c r="L1018810" s="73"/>
      <c r="M1018810" s="73"/>
      <c r="N1018810" s="76"/>
      <c r="O1018810" s="73"/>
      <c r="P1018810" s="71"/>
      <c r="Q1018810" s="71"/>
      <c r="R1018810" s="77"/>
      <c r="S1018810" s="71"/>
      <c r="T1018810" s="71"/>
      <c r="U1018810" s="71"/>
      <c r="V1018810" s="78"/>
    </row>
    <row r="1018811" spans="1:22" customFormat="1">
      <c r="A1018811" s="2"/>
      <c r="B1018811" s="63"/>
      <c r="C1018811" s="67"/>
      <c r="D1018811" s="54"/>
      <c r="E1018811" s="71"/>
      <c r="F1018811" s="72"/>
      <c r="G1018811" s="72"/>
      <c r="H1018811" s="73"/>
      <c r="I1018811" s="74"/>
      <c r="J1018811" s="71"/>
      <c r="K1018811" s="75"/>
      <c r="L1018811" s="73"/>
      <c r="M1018811" s="73"/>
      <c r="N1018811" s="76"/>
      <c r="O1018811" s="73"/>
      <c r="P1018811" s="71"/>
      <c r="Q1018811" s="71"/>
      <c r="R1018811" s="77"/>
      <c r="S1018811" s="71"/>
      <c r="T1018811" s="71"/>
      <c r="U1018811" s="71"/>
      <c r="V1018811" s="78"/>
    </row>
    <row r="1018812" spans="1:22" customFormat="1">
      <c r="A1018812" s="2"/>
      <c r="B1018812" s="63"/>
      <c r="C1018812" s="67"/>
      <c r="D1018812" s="54"/>
      <c r="E1018812" s="71"/>
      <c r="F1018812" s="72"/>
      <c r="G1018812" s="72"/>
      <c r="H1018812" s="73"/>
      <c r="I1018812" s="74"/>
      <c r="J1018812" s="71"/>
      <c r="K1018812" s="75"/>
      <c r="L1018812" s="73"/>
      <c r="M1018812" s="73"/>
      <c r="N1018812" s="76"/>
      <c r="O1018812" s="73"/>
      <c r="P1018812" s="71"/>
      <c r="Q1018812" s="71"/>
      <c r="R1018812" s="77"/>
      <c r="S1018812" s="71"/>
      <c r="T1018812" s="71"/>
      <c r="U1018812" s="71"/>
      <c r="V1018812" s="78"/>
    </row>
    <row r="1018813" spans="1:22" customFormat="1">
      <c r="A1018813" s="2"/>
      <c r="B1018813" s="63"/>
      <c r="C1018813" s="67"/>
      <c r="D1018813" s="54"/>
      <c r="E1018813" s="71"/>
      <c r="F1018813" s="72"/>
      <c r="G1018813" s="72"/>
      <c r="H1018813" s="73"/>
      <c r="I1018813" s="74"/>
      <c r="J1018813" s="71"/>
      <c r="K1018813" s="75"/>
      <c r="L1018813" s="73"/>
      <c r="M1018813" s="73"/>
      <c r="N1018813" s="76"/>
      <c r="O1018813" s="73"/>
      <c r="P1018813" s="71"/>
      <c r="Q1018813" s="71"/>
      <c r="R1018813" s="77"/>
      <c r="S1018813" s="71"/>
      <c r="T1018813" s="71"/>
      <c r="U1018813" s="71"/>
      <c r="V1018813" s="78"/>
    </row>
    <row r="1018814" spans="1:22" customFormat="1">
      <c r="A1018814" s="2"/>
      <c r="B1018814" s="63"/>
      <c r="C1018814" s="67"/>
      <c r="D1018814" s="54"/>
      <c r="E1018814" s="71"/>
      <c r="F1018814" s="72"/>
      <c r="G1018814" s="72"/>
      <c r="H1018814" s="73"/>
      <c r="I1018814" s="74"/>
      <c r="J1018814" s="71"/>
      <c r="K1018814" s="75"/>
      <c r="L1018814" s="73"/>
      <c r="M1018814" s="73"/>
      <c r="N1018814" s="76"/>
      <c r="O1018814" s="73"/>
      <c r="P1018814" s="71"/>
      <c r="Q1018814" s="71"/>
      <c r="R1018814" s="77"/>
      <c r="S1018814" s="71"/>
      <c r="T1018814" s="71"/>
      <c r="U1018814" s="71"/>
      <c r="V1018814" s="78"/>
    </row>
    <row r="1018815" spans="1:22" customFormat="1">
      <c r="A1018815" s="2"/>
      <c r="B1018815" s="63"/>
      <c r="C1018815" s="67"/>
      <c r="D1018815" s="54"/>
      <c r="E1018815" s="71"/>
      <c r="F1018815" s="72"/>
      <c r="G1018815" s="72"/>
      <c r="H1018815" s="73"/>
      <c r="I1018815" s="74"/>
      <c r="J1018815" s="71"/>
      <c r="K1018815" s="75"/>
      <c r="L1018815" s="73"/>
      <c r="M1018815" s="73"/>
      <c r="N1018815" s="76"/>
      <c r="O1018815" s="73"/>
      <c r="P1018815" s="71"/>
      <c r="Q1018815" s="71"/>
      <c r="R1018815" s="77"/>
      <c r="S1018815" s="71"/>
      <c r="T1018815" s="71"/>
      <c r="U1018815" s="71"/>
      <c r="V1018815" s="78"/>
    </row>
    <row r="1018816" spans="1:22" customFormat="1">
      <c r="A1018816" s="2"/>
      <c r="B1018816" s="63"/>
      <c r="C1018816" s="67"/>
      <c r="D1018816" s="54"/>
      <c r="E1018816" s="71"/>
      <c r="F1018816" s="72"/>
      <c r="G1018816" s="72"/>
      <c r="H1018816" s="73"/>
      <c r="I1018816" s="74"/>
      <c r="J1018816" s="71"/>
      <c r="K1018816" s="75"/>
      <c r="L1018816" s="73"/>
      <c r="M1018816" s="73"/>
      <c r="N1018816" s="76"/>
      <c r="O1018816" s="73"/>
      <c r="P1018816" s="71"/>
      <c r="Q1018816" s="71"/>
      <c r="R1018816" s="77"/>
      <c r="S1018816" s="71"/>
      <c r="T1018816" s="71"/>
      <c r="U1018816" s="71"/>
      <c r="V1018816" s="78"/>
    </row>
    <row r="1018817" spans="1:22" customFormat="1">
      <c r="A1018817" s="2"/>
      <c r="B1018817" s="63"/>
      <c r="C1018817" s="67"/>
      <c r="D1018817" s="54"/>
      <c r="E1018817" s="71"/>
      <c r="F1018817" s="72"/>
      <c r="G1018817" s="72"/>
      <c r="H1018817" s="73"/>
      <c r="I1018817" s="74"/>
      <c r="J1018817" s="71"/>
      <c r="K1018817" s="75"/>
      <c r="L1018817" s="73"/>
      <c r="M1018817" s="73"/>
      <c r="N1018817" s="76"/>
      <c r="O1018817" s="73"/>
      <c r="P1018817" s="71"/>
      <c r="Q1018817" s="71"/>
      <c r="R1018817" s="77"/>
      <c r="S1018817" s="71"/>
      <c r="T1018817" s="71"/>
      <c r="U1018817" s="71"/>
      <c r="V1018817" s="78"/>
    </row>
    <row r="1018818" spans="1:22" customFormat="1">
      <c r="A1018818" s="2"/>
      <c r="B1018818" s="63"/>
      <c r="C1018818" s="67"/>
      <c r="D1018818" s="54"/>
      <c r="E1018818" s="71"/>
      <c r="F1018818" s="72"/>
      <c r="G1018818" s="72"/>
      <c r="H1018818" s="73"/>
      <c r="I1018818" s="74"/>
      <c r="J1018818" s="71"/>
      <c r="K1018818" s="75"/>
      <c r="L1018818" s="73"/>
      <c r="M1018818" s="73"/>
      <c r="N1018818" s="76"/>
      <c r="O1018818" s="73"/>
      <c r="P1018818" s="71"/>
      <c r="Q1018818" s="71"/>
      <c r="R1018818" s="77"/>
      <c r="S1018818" s="71"/>
      <c r="T1018818" s="71"/>
      <c r="U1018818" s="71"/>
      <c r="V1018818" s="78"/>
    </row>
    <row r="1018819" spans="1:22" customFormat="1">
      <c r="A1018819" s="2"/>
      <c r="B1018819" s="63"/>
      <c r="C1018819" s="67"/>
      <c r="D1018819" s="54"/>
      <c r="E1018819" s="71"/>
      <c r="F1018819" s="72"/>
      <c r="G1018819" s="72"/>
      <c r="H1018819" s="73"/>
      <c r="I1018819" s="74"/>
      <c r="J1018819" s="71"/>
      <c r="K1018819" s="75"/>
      <c r="L1018819" s="73"/>
      <c r="M1018819" s="73"/>
      <c r="N1018819" s="76"/>
      <c r="O1018819" s="73"/>
      <c r="P1018819" s="71"/>
      <c r="Q1018819" s="71"/>
      <c r="R1018819" s="77"/>
      <c r="S1018819" s="71"/>
      <c r="T1018819" s="71"/>
      <c r="U1018819" s="71"/>
      <c r="V1018819" s="78"/>
    </row>
    <row r="1018820" spans="1:22" customFormat="1">
      <c r="A1018820" s="2"/>
      <c r="B1018820" s="63"/>
      <c r="C1018820" s="67"/>
      <c r="D1018820" s="54"/>
      <c r="E1018820" s="71"/>
      <c r="F1018820" s="72"/>
      <c r="G1018820" s="72"/>
      <c r="H1018820" s="73"/>
      <c r="I1018820" s="74"/>
      <c r="J1018820" s="71"/>
      <c r="K1018820" s="75"/>
      <c r="L1018820" s="73"/>
      <c r="M1018820" s="73"/>
      <c r="N1018820" s="76"/>
      <c r="O1018820" s="73"/>
      <c r="P1018820" s="71"/>
      <c r="Q1018820" s="71"/>
      <c r="R1018820" s="77"/>
      <c r="S1018820" s="71"/>
      <c r="T1018820" s="71"/>
      <c r="U1018820" s="71"/>
      <c r="V1018820" s="78"/>
    </row>
    <row r="1018821" spans="1:22" customFormat="1">
      <c r="A1018821" s="2"/>
      <c r="B1018821" s="63"/>
      <c r="C1018821" s="67"/>
      <c r="D1018821" s="54"/>
      <c r="E1018821" s="71"/>
      <c r="F1018821" s="72"/>
      <c r="G1018821" s="72"/>
      <c r="H1018821" s="73"/>
      <c r="I1018821" s="74"/>
      <c r="J1018821" s="71"/>
      <c r="K1018821" s="75"/>
      <c r="L1018821" s="73"/>
      <c r="M1018821" s="73"/>
      <c r="N1018821" s="76"/>
      <c r="O1018821" s="73"/>
      <c r="P1018821" s="71"/>
      <c r="Q1018821" s="71"/>
      <c r="R1018821" s="77"/>
      <c r="S1018821" s="71"/>
      <c r="T1018821" s="71"/>
      <c r="U1018821" s="71"/>
      <c r="V1018821" s="78"/>
    </row>
    <row r="1018822" spans="1:22" customFormat="1">
      <c r="A1018822" s="2"/>
      <c r="B1018822" s="63"/>
      <c r="C1018822" s="67"/>
      <c r="D1018822" s="54"/>
      <c r="E1018822" s="71"/>
      <c r="F1018822" s="72"/>
      <c r="G1018822" s="72"/>
      <c r="H1018822" s="73"/>
      <c r="I1018822" s="74"/>
      <c r="J1018822" s="71"/>
      <c r="K1018822" s="75"/>
      <c r="L1018822" s="73"/>
      <c r="M1018822" s="73"/>
      <c r="N1018822" s="76"/>
      <c r="O1018822" s="73"/>
      <c r="P1018822" s="71"/>
      <c r="Q1018822" s="71"/>
      <c r="R1018822" s="77"/>
      <c r="S1018822" s="71"/>
      <c r="T1018822" s="71"/>
      <c r="U1018822" s="71"/>
      <c r="V1018822" s="78"/>
    </row>
    <row r="1018823" spans="1:22" customFormat="1">
      <c r="A1018823" s="2"/>
      <c r="B1018823" s="63"/>
      <c r="C1018823" s="67"/>
      <c r="D1018823" s="54"/>
      <c r="E1018823" s="71"/>
      <c r="F1018823" s="72"/>
      <c r="G1018823" s="72"/>
      <c r="H1018823" s="73"/>
      <c r="I1018823" s="74"/>
      <c r="J1018823" s="71"/>
      <c r="K1018823" s="75"/>
      <c r="L1018823" s="73"/>
      <c r="M1018823" s="73"/>
      <c r="N1018823" s="76"/>
      <c r="O1018823" s="73"/>
      <c r="P1018823" s="71"/>
      <c r="Q1018823" s="71"/>
      <c r="R1018823" s="77"/>
      <c r="S1018823" s="71"/>
      <c r="T1018823" s="71"/>
      <c r="U1018823" s="71"/>
      <c r="V1018823" s="78"/>
    </row>
    <row r="1018824" spans="1:22" customFormat="1">
      <c r="A1018824" s="2"/>
      <c r="B1018824" s="63"/>
      <c r="C1018824" s="67"/>
      <c r="D1018824" s="54"/>
      <c r="E1018824" s="71"/>
      <c r="F1018824" s="72"/>
      <c r="G1018824" s="72"/>
      <c r="H1018824" s="73"/>
      <c r="I1018824" s="74"/>
      <c r="J1018824" s="71"/>
      <c r="K1018824" s="75"/>
      <c r="L1018824" s="73"/>
      <c r="M1018824" s="73"/>
      <c r="N1018824" s="76"/>
      <c r="O1018824" s="73"/>
      <c r="P1018824" s="71"/>
      <c r="Q1018824" s="71"/>
      <c r="R1018824" s="77"/>
      <c r="S1018824" s="71"/>
      <c r="T1018824" s="71"/>
      <c r="U1018824" s="71"/>
      <c r="V1018824" s="78"/>
    </row>
    <row r="1018825" spans="1:22" customFormat="1">
      <c r="A1018825" s="2"/>
      <c r="B1018825" s="63"/>
      <c r="C1018825" s="67"/>
      <c r="D1018825" s="54"/>
      <c r="E1018825" s="71"/>
      <c r="F1018825" s="72"/>
      <c r="G1018825" s="72"/>
      <c r="H1018825" s="73"/>
      <c r="I1018825" s="74"/>
      <c r="J1018825" s="71"/>
      <c r="K1018825" s="75"/>
      <c r="L1018825" s="73"/>
      <c r="M1018825" s="73"/>
      <c r="N1018825" s="76"/>
      <c r="O1018825" s="73"/>
      <c r="P1018825" s="71"/>
      <c r="Q1018825" s="71"/>
      <c r="R1018825" s="77"/>
      <c r="S1018825" s="71"/>
      <c r="T1018825" s="71"/>
      <c r="U1018825" s="71"/>
      <c r="V1018825" s="78"/>
    </row>
    <row r="1018826" spans="1:22" customFormat="1">
      <c r="A1018826" s="2"/>
      <c r="B1018826" s="63"/>
      <c r="C1018826" s="67"/>
      <c r="D1018826" s="54"/>
      <c r="E1018826" s="71"/>
      <c r="F1018826" s="72"/>
      <c r="G1018826" s="72"/>
      <c r="H1018826" s="73"/>
      <c r="I1018826" s="74"/>
      <c r="J1018826" s="71"/>
      <c r="K1018826" s="75"/>
      <c r="L1018826" s="73"/>
      <c r="M1018826" s="73"/>
      <c r="N1018826" s="76"/>
      <c r="O1018826" s="73"/>
      <c r="P1018826" s="71"/>
      <c r="Q1018826" s="71"/>
      <c r="R1018826" s="77"/>
      <c r="S1018826" s="71"/>
      <c r="T1018826" s="71"/>
      <c r="U1018826" s="71"/>
      <c r="V1018826" s="78"/>
    </row>
    <row r="1018827" spans="1:22" customFormat="1">
      <c r="A1018827" s="2"/>
      <c r="B1018827" s="63"/>
      <c r="C1018827" s="67"/>
      <c r="D1018827" s="54"/>
      <c r="E1018827" s="71"/>
      <c r="F1018827" s="72"/>
      <c r="G1018827" s="72"/>
      <c r="H1018827" s="73"/>
      <c r="I1018827" s="74"/>
      <c r="J1018827" s="71"/>
      <c r="K1018827" s="75"/>
      <c r="L1018827" s="73"/>
      <c r="M1018827" s="73"/>
      <c r="N1018827" s="76"/>
      <c r="O1018827" s="73"/>
      <c r="P1018827" s="71"/>
      <c r="Q1018827" s="71"/>
      <c r="R1018827" s="77"/>
      <c r="S1018827" s="71"/>
      <c r="T1018827" s="71"/>
      <c r="U1018827" s="71"/>
      <c r="V1018827" s="78"/>
    </row>
    <row r="1018828" spans="1:22" customFormat="1">
      <c r="A1018828" s="2"/>
      <c r="B1018828" s="63"/>
      <c r="C1018828" s="67"/>
      <c r="D1018828" s="54"/>
      <c r="E1018828" s="71"/>
      <c r="F1018828" s="72"/>
      <c r="G1018828" s="72"/>
      <c r="H1018828" s="73"/>
      <c r="I1018828" s="74"/>
      <c r="J1018828" s="71"/>
      <c r="K1018828" s="75"/>
      <c r="L1018828" s="73"/>
      <c r="M1018828" s="73"/>
      <c r="N1018828" s="76"/>
      <c r="O1018828" s="73"/>
      <c r="P1018828" s="71"/>
      <c r="Q1018828" s="71"/>
      <c r="R1018828" s="77"/>
      <c r="S1018828" s="71"/>
      <c r="T1018828" s="71"/>
      <c r="U1018828" s="71"/>
      <c r="V1018828" s="78"/>
    </row>
    <row r="1018829" spans="1:22" customFormat="1">
      <c r="A1018829" s="2"/>
      <c r="B1018829" s="63"/>
      <c r="C1018829" s="67"/>
      <c r="D1018829" s="54"/>
      <c r="E1018829" s="71"/>
      <c r="F1018829" s="72"/>
      <c r="G1018829" s="72"/>
      <c r="H1018829" s="73"/>
      <c r="I1018829" s="74"/>
      <c r="J1018829" s="71"/>
      <c r="K1018829" s="75"/>
      <c r="L1018829" s="73"/>
      <c r="M1018829" s="73"/>
      <c r="N1018829" s="76"/>
      <c r="O1018829" s="73"/>
      <c r="P1018829" s="71"/>
      <c r="Q1018829" s="71"/>
      <c r="R1018829" s="77"/>
      <c r="S1018829" s="71"/>
      <c r="T1018829" s="71"/>
      <c r="U1018829" s="71"/>
      <c r="V1018829" s="78"/>
    </row>
    <row r="1018830" spans="1:22" customFormat="1">
      <c r="A1018830" s="2"/>
      <c r="B1018830" s="63"/>
      <c r="C1018830" s="67"/>
      <c r="D1018830" s="54"/>
      <c r="E1018830" s="71"/>
      <c r="F1018830" s="72"/>
      <c r="G1018830" s="72"/>
      <c r="H1018830" s="73"/>
      <c r="I1018830" s="74"/>
      <c r="J1018830" s="71"/>
      <c r="K1018830" s="75"/>
      <c r="L1018830" s="73"/>
      <c r="M1018830" s="73"/>
      <c r="N1018830" s="76"/>
      <c r="O1018830" s="73"/>
      <c r="P1018830" s="71"/>
      <c r="Q1018830" s="71"/>
      <c r="R1018830" s="77"/>
      <c r="S1018830" s="71"/>
      <c r="T1018830" s="71"/>
      <c r="U1018830" s="71"/>
      <c r="V1018830" s="78"/>
    </row>
    <row r="1018831" spans="1:22" customFormat="1">
      <c r="A1018831" s="2"/>
      <c r="B1018831" s="63"/>
      <c r="C1018831" s="67"/>
      <c r="D1018831" s="54"/>
      <c r="E1018831" s="71"/>
      <c r="F1018831" s="72"/>
      <c r="G1018831" s="72"/>
      <c r="H1018831" s="73"/>
      <c r="I1018831" s="74"/>
      <c r="J1018831" s="71"/>
      <c r="K1018831" s="75"/>
      <c r="L1018831" s="73"/>
      <c r="M1018831" s="73"/>
      <c r="N1018831" s="76"/>
      <c r="O1018831" s="73"/>
      <c r="P1018831" s="71"/>
      <c r="Q1018831" s="71"/>
      <c r="R1018831" s="77"/>
      <c r="S1018831" s="71"/>
      <c r="T1018831" s="71"/>
      <c r="U1018831" s="71"/>
      <c r="V1018831" s="78"/>
    </row>
    <row r="1018832" spans="1:22" customFormat="1">
      <c r="A1018832" s="2"/>
      <c r="B1018832" s="63"/>
      <c r="C1018832" s="67"/>
      <c r="D1018832" s="54"/>
      <c r="E1018832" s="71"/>
      <c r="F1018832" s="72"/>
      <c r="G1018832" s="72"/>
      <c r="H1018832" s="73"/>
      <c r="I1018832" s="74"/>
      <c r="J1018832" s="71"/>
      <c r="K1018832" s="75"/>
      <c r="L1018832" s="73"/>
      <c r="M1018832" s="73"/>
      <c r="N1018832" s="76"/>
      <c r="O1018832" s="73"/>
      <c r="P1018832" s="71"/>
      <c r="Q1018832" s="71"/>
      <c r="R1018832" s="77"/>
      <c r="S1018832" s="71"/>
      <c r="T1018832" s="71"/>
      <c r="U1018832" s="71"/>
      <c r="V1018832" s="78"/>
    </row>
    <row r="1018833" spans="1:22" customFormat="1">
      <c r="A1018833" s="2"/>
      <c r="B1018833" s="63"/>
      <c r="C1018833" s="67"/>
      <c r="D1018833" s="54"/>
      <c r="E1018833" s="71"/>
      <c r="F1018833" s="72"/>
      <c r="G1018833" s="72"/>
      <c r="H1018833" s="73"/>
      <c r="I1018833" s="74"/>
      <c r="J1018833" s="71"/>
      <c r="K1018833" s="75"/>
      <c r="L1018833" s="73"/>
      <c r="M1018833" s="73"/>
      <c r="N1018833" s="76"/>
      <c r="O1018833" s="73"/>
      <c r="P1018833" s="71"/>
      <c r="Q1018833" s="71"/>
      <c r="R1018833" s="77"/>
      <c r="S1018833" s="71"/>
      <c r="T1018833" s="71"/>
      <c r="U1018833" s="71"/>
      <c r="V1018833" s="78"/>
    </row>
    <row r="1018834" spans="1:22" customFormat="1">
      <c r="A1018834" s="2"/>
      <c r="B1018834" s="63"/>
      <c r="C1018834" s="67"/>
      <c r="D1018834" s="54"/>
      <c r="E1018834" s="71"/>
      <c r="F1018834" s="72"/>
      <c r="G1018834" s="72"/>
      <c r="H1018834" s="73"/>
      <c r="I1018834" s="74"/>
      <c r="J1018834" s="71"/>
      <c r="K1018834" s="75"/>
      <c r="L1018834" s="73"/>
      <c r="M1018834" s="73"/>
      <c r="N1018834" s="76"/>
      <c r="O1018834" s="73"/>
      <c r="P1018834" s="71"/>
      <c r="Q1018834" s="71"/>
      <c r="R1018834" s="77"/>
      <c r="S1018834" s="71"/>
      <c r="T1018834" s="71"/>
      <c r="U1018834" s="71"/>
      <c r="V1018834" s="78"/>
    </row>
    <row r="1018835" spans="1:22" customFormat="1">
      <c r="A1018835" s="2"/>
      <c r="B1018835" s="63"/>
      <c r="C1018835" s="67"/>
      <c r="D1018835" s="54"/>
      <c r="E1018835" s="71"/>
      <c r="F1018835" s="72"/>
      <c r="G1018835" s="72"/>
      <c r="H1018835" s="73"/>
      <c r="I1018835" s="74"/>
      <c r="J1018835" s="71"/>
      <c r="K1018835" s="75"/>
      <c r="L1018835" s="73"/>
      <c r="M1018835" s="73"/>
      <c r="N1018835" s="76"/>
      <c r="O1018835" s="73"/>
      <c r="P1018835" s="71"/>
      <c r="Q1018835" s="71"/>
      <c r="R1018835" s="77"/>
      <c r="S1018835" s="71"/>
      <c r="T1018835" s="71"/>
      <c r="U1018835" s="71"/>
      <c r="V1018835" s="78"/>
    </row>
    <row r="1018836" spans="1:22" customFormat="1">
      <c r="A1018836" s="2"/>
      <c r="B1018836" s="63"/>
      <c r="C1018836" s="67"/>
      <c r="D1018836" s="54"/>
      <c r="E1018836" s="71"/>
      <c r="F1018836" s="72"/>
      <c r="G1018836" s="72"/>
      <c r="H1018836" s="73"/>
      <c r="I1018836" s="74"/>
      <c r="J1018836" s="71"/>
      <c r="K1018836" s="75"/>
      <c r="L1018836" s="73"/>
      <c r="M1018836" s="73"/>
      <c r="N1018836" s="76"/>
      <c r="O1018836" s="73"/>
      <c r="P1018836" s="71"/>
      <c r="Q1018836" s="71"/>
      <c r="R1018836" s="77"/>
      <c r="S1018836" s="71"/>
      <c r="T1018836" s="71"/>
      <c r="U1018836" s="71"/>
      <c r="V1018836" s="78"/>
    </row>
    <row r="1018837" spans="1:22" customFormat="1">
      <c r="A1018837" s="2"/>
      <c r="B1018837" s="63"/>
      <c r="C1018837" s="67"/>
      <c r="D1018837" s="54"/>
      <c r="E1018837" s="71"/>
      <c r="F1018837" s="72"/>
      <c r="G1018837" s="72"/>
      <c r="H1018837" s="73"/>
      <c r="I1018837" s="74"/>
      <c r="J1018837" s="71"/>
      <c r="K1018837" s="75"/>
      <c r="L1018837" s="73"/>
      <c r="M1018837" s="73"/>
      <c r="N1018837" s="76"/>
      <c r="O1018837" s="73"/>
      <c r="P1018837" s="71"/>
      <c r="Q1018837" s="71"/>
      <c r="R1018837" s="77"/>
      <c r="S1018837" s="71"/>
      <c r="T1018837" s="71"/>
      <c r="U1018837" s="71"/>
      <c r="V1018837" s="78"/>
    </row>
    <row r="1018838" spans="1:22" customFormat="1">
      <c r="A1018838" s="2"/>
      <c r="B1018838" s="63"/>
      <c r="C1018838" s="67"/>
      <c r="D1018838" s="54"/>
      <c r="E1018838" s="71"/>
      <c r="F1018838" s="72"/>
      <c r="G1018838" s="72"/>
      <c r="H1018838" s="73"/>
      <c r="I1018838" s="74"/>
      <c r="J1018838" s="71"/>
      <c r="K1018838" s="75"/>
      <c r="L1018838" s="73"/>
      <c r="M1018838" s="73"/>
      <c r="N1018838" s="76"/>
      <c r="O1018838" s="73"/>
      <c r="P1018838" s="71"/>
      <c r="Q1018838" s="71"/>
      <c r="R1018838" s="77"/>
      <c r="S1018838" s="71"/>
      <c r="T1018838" s="71"/>
      <c r="U1018838" s="71"/>
      <c r="V1018838" s="78"/>
    </row>
    <row r="1018839" spans="1:22" customFormat="1">
      <c r="A1018839" s="2"/>
      <c r="B1018839" s="63"/>
      <c r="C1018839" s="67"/>
      <c r="D1018839" s="54"/>
      <c r="E1018839" s="71"/>
      <c r="F1018839" s="72"/>
      <c r="G1018839" s="72"/>
      <c r="H1018839" s="73"/>
      <c r="I1018839" s="74"/>
      <c r="J1018839" s="71"/>
      <c r="K1018839" s="75"/>
      <c r="L1018839" s="73"/>
      <c r="M1018839" s="73"/>
      <c r="N1018839" s="76"/>
      <c r="O1018839" s="73"/>
      <c r="P1018839" s="71"/>
      <c r="Q1018839" s="71"/>
      <c r="R1018839" s="77"/>
      <c r="S1018839" s="71"/>
      <c r="T1018839" s="71"/>
      <c r="U1018839" s="71"/>
      <c r="V1018839" s="78"/>
    </row>
    <row r="1018840" spans="1:22" customFormat="1">
      <c r="A1018840" s="2"/>
      <c r="B1018840" s="63"/>
      <c r="C1018840" s="67"/>
      <c r="D1018840" s="54"/>
      <c r="E1018840" s="71"/>
      <c r="F1018840" s="72"/>
      <c r="G1018840" s="72"/>
      <c r="H1018840" s="73"/>
      <c r="I1018840" s="74"/>
      <c r="J1018840" s="71"/>
      <c r="K1018840" s="75"/>
      <c r="L1018840" s="73"/>
      <c r="M1018840" s="73"/>
      <c r="N1018840" s="76"/>
      <c r="O1018840" s="73"/>
      <c r="P1018840" s="71"/>
      <c r="Q1018840" s="71"/>
      <c r="R1018840" s="77"/>
      <c r="S1018840" s="71"/>
      <c r="T1018840" s="71"/>
      <c r="U1018840" s="71"/>
      <c r="V1018840" s="78"/>
    </row>
    <row r="1018841" spans="1:22" customFormat="1">
      <c r="A1018841" s="2"/>
      <c r="B1018841" s="63"/>
      <c r="C1018841" s="67"/>
      <c r="D1018841" s="54"/>
      <c r="E1018841" s="71"/>
      <c r="F1018841" s="72"/>
      <c r="G1018841" s="72"/>
      <c r="H1018841" s="73"/>
      <c r="I1018841" s="74"/>
      <c r="J1018841" s="71"/>
      <c r="K1018841" s="75"/>
      <c r="L1018841" s="73"/>
      <c r="M1018841" s="73"/>
      <c r="N1018841" s="76"/>
      <c r="O1018841" s="73"/>
      <c r="P1018841" s="71"/>
      <c r="Q1018841" s="71"/>
      <c r="R1018841" s="77"/>
      <c r="S1018841" s="71"/>
      <c r="T1018841" s="71"/>
      <c r="U1018841" s="71"/>
      <c r="V1018841" s="78"/>
    </row>
    <row r="1018842" spans="1:22" customFormat="1">
      <c r="A1018842" s="2"/>
      <c r="B1018842" s="63"/>
      <c r="C1018842" s="67"/>
      <c r="D1018842" s="54"/>
      <c r="E1018842" s="71"/>
      <c r="F1018842" s="72"/>
      <c r="G1018842" s="72"/>
      <c r="H1018842" s="73"/>
      <c r="I1018842" s="74"/>
      <c r="J1018842" s="71"/>
      <c r="K1018842" s="75"/>
      <c r="L1018842" s="73"/>
      <c r="M1018842" s="73"/>
      <c r="N1018842" s="76"/>
      <c r="O1018842" s="73"/>
      <c r="P1018842" s="71"/>
      <c r="Q1018842" s="71"/>
      <c r="R1018842" s="77"/>
      <c r="S1018842" s="71"/>
      <c r="T1018842" s="71"/>
      <c r="U1018842" s="71"/>
      <c r="V1018842" s="78"/>
    </row>
    <row r="1018843" spans="1:22" customFormat="1">
      <c r="A1018843" s="2"/>
      <c r="B1018843" s="63"/>
      <c r="C1018843" s="67"/>
      <c r="D1018843" s="54"/>
      <c r="E1018843" s="71"/>
      <c r="F1018843" s="72"/>
      <c r="G1018843" s="72"/>
      <c r="H1018843" s="73"/>
      <c r="I1018843" s="74"/>
      <c r="J1018843" s="71"/>
      <c r="K1018843" s="75"/>
      <c r="L1018843" s="73"/>
      <c r="M1018843" s="73"/>
      <c r="N1018843" s="76"/>
      <c r="O1018843" s="73"/>
      <c r="P1018843" s="71"/>
      <c r="Q1018843" s="71"/>
      <c r="R1018843" s="77"/>
      <c r="S1018843" s="71"/>
      <c r="T1018843" s="71"/>
      <c r="U1018843" s="71"/>
      <c r="V1018843" s="78"/>
    </row>
    <row r="1018844" spans="1:22" customFormat="1">
      <c r="A1018844" s="2"/>
      <c r="B1018844" s="63"/>
      <c r="C1018844" s="67"/>
      <c r="D1018844" s="54"/>
      <c r="E1018844" s="71"/>
      <c r="F1018844" s="72"/>
      <c r="G1018844" s="72"/>
      <c r="H1018844" s="73"/>
      <c r="I1018844" s="74"/>
      <c r="J1018844" s="71"/>
      <c r="K1018844" s="75"/>
      <c r="L1018844" s="73"/>
      <c r="M1018844" s="73"/>
      <c r="N1018844" s="76"/>
      <c r="O1018844" s="73"/>
      <c r="P1018844" s="71"/>
      <c r="Q1018844" s="71"/>
      <c r="R1018844" s="77"/>
      <c r="S1018844" s="71"/>
      <c r="T1018844" s="71"/>
      <c r="U1018844" s="71"/>
      <c r="V1018844" s="78"/>
    </row>
    <row r="1018845" spans="1:22" customFormat="1">
      <c r="A1018845" s="2"/>
      <c r="B1018845" s="63"/>
      <c r="C1018845" s="67"/>
      <c r="D1018845" s="54"/>
      <c r="E1018845" s="71"/>
      <c r="F1018845" s="72"/>
      <c r="G1018845" s="72"/>
      <c r="H1018845" s="73"/>
      <c r="I1018845" s="74"/>
      <c r="J1018845" s="71"/>
      <c r="K1018845" s="75"/>
      <c r="L1018845" s="73"/>
      <c r="M1018845" s="73"/>
      <c r="N1018845" s="76"/>
      <c r="O1018845" s="73"/>
      <c r="P1018845" s="71"/>
      <c r="Q1018845" s="71"/>
      <c r="R1018845" s="77"/>
      <c r="S1018845" s="71"/>
      <c r="T1018845" s="71"/>
      <c r="U1018845" s="71"/>
      <c r="V1018845" s="78"/>
    </row>
    <row r="1018846" spans="1:22" customFormat="1">
      <c r="A1018846" s="2"/>
      <c r="B1018846" s="63"/>
      <c r="C1018846" s="67"/>
      <c r="D1018846" s="54"/>
      <c r="E1018846" s="71"/>
      <c r="F1018846" s="72"/>
      <c r="G1018846" s="72"/>
      <c r="H1018846" s="73"/>
      <c r="I1018846" s="74"/>
      <c r="J1018846" s="71"/>
      <c r="K1018846" s="75"/>
      <c r="L1018846" s="73"/>
      <c r="M1018846" s="73"/>
      <c r="N1018846" s="76"/>
      <c r="O1018846" s="73"/>
      <c r="P1018846" s="71"/>
      <c r="Q1018846" s="71"/>
      <c r="R1018846" s="77"/>
      <c r="S1018846" s="71"/>
      <c r="T1018846" s="71"/>
      <c r="U1018846" s="71"/>
      <c r="V1018846" s="78"/>
    </row>
    <row r="1018847" spans="1:22" customFormat="1">
      <c r="A1018847" s="2"/>
      <c r="B1018847" s="63"/>
      <c r="C1018847" s="67"/>
      <c r="D1018847" s="54"/>
      <c r="E1018847" s="71"/>
      <c r="F1018847" s="72"/>
      <c r="G1018847" s="72"/>
      <c r="H1018847" s="73"/>
      <c r="I1018847" s="74"/>
      <c r="J1018847" s="71"/>
      <c r="K1018847" s="75"/>
      <c r="L1018847" s="73"/>
      <c r="M1018847" s="73"/>
      <c r="N1018847" s="76"/>
      <c r="O1018847" s="73"/>
      <c r="P1018847" s="71"/>
      <c r="Q1018847" s="71"/>
      <c r="R1018847" s="77"/>
      <c r="S1018847" s="71"/>
      <c r="T1018847" s="71"/>
      <c r="U1018847" s="71"/>
      <c r="V1018847" s="78"/>
    </row>
    <row r="1018848" spans="1:22" customFormat="1">
      <c r="A1018848" s="2"/>
      <c r="B1018848" s="63"/>
      <c r="C1018848" s="67"/>
      <c r="D1018848" s="54"/>
      <c r="E1018848" s="71"/>
      <c r="F1018848" s="72"/>
      <c r="G1018848" s="72"/>
      <c r="H1018848" s="73"/>
      <c r="I1018848" s="74"/>
      <c r="J1018848" s="71"/>
      <c r="K1018848" s="75"/>
      <c r="L1018848" s="73"/>
      <c r="M1018848" s="73"/>
      <c r="N1018848" s="76"/>
      <c r="O1018848" s="73"/>
      <c r="P1018848" s="71"/>
      <c r="Q1018848" s="71"/>
      <c r="R1018848" s="77"/>
      <c r="S1018848" s="71"/>
      <c r="T1018848" s="71"/>
      <c r="U1018848" s="71"/>
      <c r="V1018848" s="78"/>
    </row>
    <row r="1018849" spans="1:22" customFormat="1">
      <c r="A1018849" s="2"/>
      <c r="B1018849" s="63"/>
      <c r="C1018849" s="67"/>
      <c r="D1018849" s="54"/>
      <c r="E1018849" s="71"/>
      <c r="F1018849" s="72"/>
      <c r="G1018849" s="72"/>
      <c r="H1018849" s="73"/>
      <c r="I1018849" s="74"/>
      <c r="J1018849" s="71"/>
      <c r="K1018849" s="75"/>
      <c r="L1018849" s="73"/>
      <c r="M1018849" s="73"/>
      <c r="N1018849" s="76"/>
      <c r="O1018849" s="73"/>
      <c r="P1018849" s="71"/>
      <c r="Q1018849" s="71"/>
      <c r="R1018849" s="77"/>
      <c r="S1018849" s="71"/>
      <c r="T1018849" s="71"/>
      <c r="U1018849" s="71"/>
      <c r="V1018849" s="78"/>
    </row>
    <row r="1018850" spans="1:22" customFormat="1">
      <c r="A1018850" s="2"/>
      <c r="B1018850" s="63"/>
      <c r="C1018850" s="67"/>
      <c r="D1018850" s="54"/>
      <c r="E1018850" s="71"/>
      <c r="F1018850" s="72"/>
      <c r="G1018850" s="72"/>
      <c r="H1018850" s="73"/>
      <c r="I1018850" s="74"/>
      <c r="J1018850" s="71"/>
      <c r="K1018850" s="75"/>
      <c r="L1018850" s="73"/>
      <c r="M1018850" s="73"/>
      <c r="N1018850" s="76"/>
      <c r="O1018850" s="73"/>
      <c r="P1018850" s="71"/>
      <c r="Q1018850" s="71"/>
      <c r="R1018850" s="77"/>
      <c r="S1018850" s="71"/>
      <c r="T1018850" s="71"/>
      <c r="U1018850" s="71"/>
      <c r="V1018850" s="78"/>
    </row>
    <row r="1018851" spans="1:22" customFormat="1">
      <c r="A1018851" s="2"/>
      <c r="B1018851" s="63"/>
      <c r="C1018851" s="67"/>
      <c r="D1018851" s="54"/>
      <c r="E1018851" s="71"/>
      <c r="F1018851" s="72"/>
      <c r="G1018851" s="72"/>
      <c r="H1018851" s="73"/>
      <c r="I1018851" s="74"/>
      <c r="J1018851" s="71"/>
      <c r="K1018851" s="75"/>
      <c r="L1018851" s="73"/>
      <c r="M1018851" s="73"/>
      <c r="N1018851" s="76"/>
      <c r="O1018851" s="73"/>
      <c r="P1018851" s="71"/>
      <c r="Q1018851" s="71"/>
      <c r="R1018851" s="77"/>
      <c r="S1018851" s="71"/>
      <c r="T1018851" s="71"/>
      <c r="U1018851" s="71"/>
      <c r="V1018851" s="78"/>
    </row>
    <row r="1018852" spans="1:22" customFormat="1">
      <c r="A1018852" s="2"/>
      <c r="B1018852" s="63"/>
      <c r="C1018852" s="67"/>
      <c r="D1018852" s="54"/>
      <c r="E1018852" s="71"/>
      <c r="F1018852" s="72"/>
      <c r="G1018852" s="72"/>
      <c r="H1018852" s="73"/>
      <c r="I1018852" s="74"/>
      <c r="J1018852" s="71"/>
      <c r="K1018852" s="75"/>
      <c r="L1018852" s="73"/>
      <c r="M1018852" s="73"/>
      <c r="N1018852" s="76"/>
      <c r="O1018852" s="73"/>
      <c r="P1018852" s="71"/>
      <c r="Q1018852" s="71"/>
      <c r="R1018852" s="77"/>
      <c r="S1018852" s="71"/>
      <c r="T1018852" s="71"/>
      <c r="U1018852" s="71"/>
      <c r="V1018852" s="78"/>
    </row>
    <row r="1018853" spans="1:22" customFormat="1">
      <c r="A1018853" s="2"/>
      <c r="B1018853" s="63"/>
      <c r="C1018853" s="67"/>
      <c r="D1018853" s="54"/>
      <c r="E1018853" s="71"/>
      <c r="F1018853" s="72"/>
      <c r="G1018853" s="72"/>
      <c r="H1018853" s="73"/>
      <c r="I1018853" s="74"/>
      <c r="J1018853" s="71"/>
      <c r="K1018853" s="75"/>
      <c r="L1018853" s="73"/>
      <c r="M1018853" s="73"/>
      <c r="N1018853" s="76"/>
      <c r="O1018853" s="73"/>
      <c r="P1018853" s="71"/>
      <c r="Q1018853" s="71"/>
      <c r="R1018853" s="77"/>
      <c r="S1018853" s="71"/>
      <c r="T1018853" s="71"/>
      <c r="U1018853" s="71"/>
      <c r="V1018853" s="78"/>
    </row>
    <row r="1018854" spans="1:22" customFormat="1">
      <c r="A1018854" s="2"/>
      <c r="B1018854" s="63"/>
      <c r="C1018854" s="67"/>
      <c r="D1018854" s="54"/>
      <c r="E1018854" s="71"/>
      <c r="F1018854" s="72"/>
      <c r="G1018854" s="72"/>
      <c r="H1018854" s="73"/>
      <c r="I1018854" s="74"/>
      <c r="J1018854" s="71"/>
      <c r="K1018854" s="75"/>
      <c r="L1018854" s="73"/>
      <c r="M1018854" s="73"/>
      <c r="N1018854" s="76"/>
      <c r="O1018854" s="73"/>
      <c r="P1018854" s="71"/>
      <c r="Q1018854" s="71"/>
      <c r="R1018854" s="77"/>
      <c r="S1018854" s="71"/>
      <c r="T1018854" s="71"/>
      <c r="U1018854" s="71"/>
      <c r="V1018854" s="78"/>
    </row>
    <row r="1018855" spans="1:22" customFormat="1">
      <c r="A1018855" s="2"/>
      <c r="B1018855" s="63"/>
      <c r="C1018855" s="67"/>
      <c r="D1018855" s="54"/>
      <c r="E1018855" s="71"/>
      <c r="F1018855" s="72"/>
      <c r="G1018855" s="72"/>
      <c r="H1018855" s="73"/>
      <c r="I1018855" s="74"/>
      <c r="J1018855" s="71"/>
      <c r="K1018855" s="75"/>
      <c r="L1018855" s="73"/>
      <c r="M1018855" s="73"/>
      <c r="N1018855" s="76"/>
      <c r="O1018855" s="73"/>
      <c r="P1018855" s="71"/>
      <c r="Q1018855" s="71"/>
      <c r="R1018855" s="77"/>
      <c r="S1018855" s="71"/>
      <c r="T1018855" s="71"/>
      <c r="U1018855" s="71"/>
      <c r="V1018855" s="78"/>
    </row>
    <row r="1018856" spans="1:22" customFormat="1">
      <c r="A1018856" s="2"/>
      <c r="B1018856" s="63"/>
      <c r="C1018856" s="67"/>
      <c r="D1018856" s="54"/>
      <c r="E1018856" s="71"/>
      <c r="F1018856" s="72"/>
      <c r="G1018856" s="72"/>
      <c r="H1018856" s="73"/>
      <c r="I1018856" s="74"/>
      <c r="J1018856" s="71"/>
      <c r="K1018856" s="75"/>
      <c r="L1018856" s="73"/>
      <c r="M1018856" s="73"/>
      <c r="N1018856" s="76"/>
      <c r="O1018856" s="73"/>
      <c r="P1018856" s="71"/>
      <c r="Q1018856" s="71"/>
      <c r="R1018856" s="77"/>
      <c r="S1018856" s="71"/>
      <c r="T1018856" s="71"/>
      <c r="U1018856" s="71"/>
      <c r="V1018856" s="78"/>
    </row>
    <row r="1018857" spans="1:22" customFormat="1">
      <c r="A1018857" s="2"/>
      <c r="B1018857" s="63"/>
      <c r="C1018857" s="67"/>
      <c r="D1018857" s="54"/>
      <c r="E1018857" s="71"/>
      <c r="F1018857" s="72"/>
      <c r="G1018857" s="72"/>
      <c r="H1018857" s="73"/>
      <c r="I1018857" s="74"/>
      <c r="J1018857" s="71"/>
      <c r="K1018857" s="75"/>
      <c r="L1018857" s="73"/>
      <c r="M1018857" s="73"/>
      <c r="N1018857" s="76"/>
      <c r="O1018857" s="73"/>
      <c r="P1018857" s="71"/>
      <c r="Q1018857" s="71"/>
      <c r="R1018857" s="77"/>
      <c r="S1018857" s="71"/>
      <c r="T1018857" s="71"/>
      <c r="U1018857" s="71"/>
      <c r="V1018857" s="78"/>
    </row>
    <row r="1018858" spans="1:22" customFormat="1">
      <c r="A1018858" s="2"/>
      <c r="B1018858" s="63"/>
      <c r="C1018858" s="67"/>
      <c r="D1018858" s="54"/>
      <c r="E1018858" s="71"/>
      <c r="F1018858" s="72"/>
      <c r="G1018858" s="72"/>
      <c r="H1018858" s="73"/>
      <c r="I1018858" s="74"/>
      <c r="J1018858" s="71"/>
      <c r="K1018858" s="75"/>
      <c r="L1018858" s="73"/>
      <c r="M1018858" s="73"/>
      <c r="N1018858" s="76"/>
      <c r="O1018858" s="73"/>
      <c r="P1018858" s="71"/>
      <c r="Q1018858" s="71"/>
      <c r="R1018858" s="77"/>
      <c r="S1018858" s="71"/>
      <c r="T1018858" s="71"/>
      <c r="U1018858" s="71"/>
      <c r="V1018858" s="78"/>
    </row>
    <row r="1018859" spans="1:22" customFormat="1">
      <c r="A1018859" s="2"/>
      <c r="B1018859" s="63"/>
      <c r="C1018859" s="67"/>
      <c r="D1018859" s="54"/>
      <c r="E1018859" s="71"/>
      <c r="F1018859" s="72"/>
      <c r="G1018859" s="72"/>
      <c r="H1018859" s="73"/>
      <c r="I1018859" s="74"/>
      <c r="J1018859" s="71"/>
      <c r="K1018859" s="75"/>
      <c r="L1018859" s="73"/>
      <c r="M1018859" s="73"/>
      <c r="N1018859" s="76"/>
      <c r="O1018859" s="73"/>
      <c r="P1018859" s="71"/>
      <c r="Q1018859" s="71"/>
      <c r="R1018859" s="77"/>
      <c r="S1018859" s="71"/>
      <c r="T1018859" s="71"/>
      <c r="U1018859" s="71"/>
      <c r="V1018859" s="78"/>
    </row>
    <row r="1018860" spans="1:22" customFormat="1">
      <c r="A1018860" s="2"/>
      <c r="B1018860" s="63"/>
      <c r="C1018860" s="67"/>
      <c r="D1018860" s="54"/>
      <c r="E1018860" s="71"/>
      <c r="F1018860" s="72"/>
      <c r="G1018860" s="72"/>
      <c r="H1018860" s="73"/>
      <c r="I1018860" s="74"/>
      <c r="J1018860" s="71"/>
      <c r="K1018860" s="75"/>
      <c r="L1018860" s="73"/>
      <c r="M1018860" s="73"/>
      <c r="N1018860" s="76"/>
      <c r="O1018860" s="73"/>
      <c r="P1018860" s="71"/>
      <c r="Q1018860" s="71"/>
      <c r="R1018860" s="77"/>
      <c r="S1018860" s="71"/>
      <c r="T1018860" s="71"/>
      <c r="U1018860" s="71"/>
      <c r="V1018860" s="78"/>
    </row>
    <row r="1018861" spans="1:22" customFormat="1">
      <c r="A1018861" s="2"/>
      <c r="B1018861" s="63"/>
      <c r="C1018861" s="67"/>
      <c r="D1018861" s="54"/>
      <c r="E1018861" s="71"/>
      <c r="F1018861" s="72"/>
      <c r="G1018861" s="72"/>
      <c r="H1018861" s="73"/>
      <c r="I1018861" s="74"/>
      <c r="J1018861" s="71"/>
      <c r="K1018861" s="75"/>
      <c r="L1018861" s="73"/>
      <c r="M1018861" s="73"/>
      <c r="N1018861" s="76"/>
      <c r="O1018861" s="73"/>
      <c r="P1018861" s="71"/>
      <c r="Q1018861" s="71"/>
      <c r="R1018861" s="77"/>
      <c r="S1018861" s="71"/>
      <c r="T1018861" s="71"/>
      <c r="U1018861" s="71"/>
      <c r="V1018861" s="78"/>
    </row>
    <row r="1018862" spans="1:22" customFormat="1">
      <c r="A1018862" s="2"/>
      <c r="B1018862" s="63"/>
      <c r="C1018862" s="67"/>
      <c r="D1018862" s="54"/>
      <c r="E1018862" s="71"/>
      <c r="F1018862" s="72"/>
      <c r="G1018862" s="72"/>
      <c r="H1018862" s="73"/>
      <c r="I1018862" s="74"/>
      <c r="J1018862" s="71"/>
      <c r="K1018862" s="75"/>
      <c r="L1018862" s="73"/>
      <c r="M1018862" s="73"/>
      <c r="N1018862" s="76"/>
      <c r="O1018862" s="73"/>
      <c r="P1018862" s="71"/>
      <c r="Q1018862" s="71"/>
      <c r="R1018862" s="77"/>
      <c r="S1018862" s="71"/>
      <c r="T1018862" s="71"/>
      <c r="U1018862" s="71"/>
      <c r="V1018862" s="78"/>
    </row>
    <row r="1018863" spans="1:22" customFormat="1">
      <c r="A1018863" s="2"/>
      <c r="B1018863" s="63"/>
      <c r="C1018863" s="67"/>
      <c r="D1018863" s="54"/>
      <c r="E1018863" s="71"/>
      <c r="F1018863" s="72"/>
      <c r="G1018863" s="72"/>
      <c r="H1018863" s="73"/>
      <c r="I1018863" s="74"/>
      <c r="J1018863" s="71"/>
      <c r="K1018863" s="75"/>
      <c r="L1018863" s="73"/>
      <c r="M1018863" s="73"/>
      <c r="N1018863" s="76"/>
      <c r="O1018863" s="73"/>
      <c r="P1018863" s="71"/>
      <c r="Q1018863" s="71"/>
      <c r="R1018863" s="77"/>
      <c r="S1018863" s="71"/>
      <c r="T1018863" s="71"/>
      <c r="U1018863" s="71"/>
      <c r="V1018863" s="78"/>
    </row>
    <row r="1018864" spans="1:22" customFormat="1">
      <c r="A1018864" s="2"/>
      <c r="B1018864" s="63"/>
      <c r="C1018864" s="67"/>
      <c r="D1018864" s="54"/>
      <c r="E1018864" s="71"/>
      <c r="F1018864" s="72"/>
      <c r="G1018864" s="72"/>
      <c r="H1018864" s="73"/>
      <c r="I1018864" s="74"/>
      <c r="J1018864" s="71"/>
      <c r="K1018864" s="75"/>
      <c r="L1018864" s="73"/>
      <c r="M1018864" s="73"/>
      <c r="N1018864" s="76"/>
      <c r="O1018864" s="73"/>
      <c r="P1018864" s="71"/>
      <c r="Q1018864" s="71"/>
      <c r="R1018864" s="77"/>
      <c r="S1018864" s="71"/>
      <c r="T1018864" s="71"/>
      <c r="U1018864" s="71"/>
      <c r="V1018864" s="78"/>
    </row>
    <row r="1018865" spans="1:22" customFormat="1">
      <c r="A1018865" s="2"/>
      <c r="B1018865" s="63"/>
      <c r="C1018865" s="67"/>
      <c r="D1018865" s="54"/>
      <c r="E1018865" s="71"/>
      <c r="F1018865" s="72"/>
      <c r="G1018865" s="72"/>
      <c r="H1018865" s="73"/>
      <c r="I1018865" s="74"/>
      <c r="J1018865" s="71"/>
      <c r="K1018865" s="75"/>
      <c r="L1018865" s="73"/>
      <c r="M1018865" s="73"/>
      <c r="N1018865" s="76"/>
      <c r="O1018865" s="73"/>
      <c r="P1018865" s="71"/>
      <c r="Q1018865" s="71"/>
      <c r="R1018865" s="77"/>
      <c r="S1018865" s="71"/>
      <c r="T1018865" s="71"/>
      <c r="U1018865" s="71"/>
      <c r="V1018865" s="78"/>
    </row>
    <row r="1018866" spans="1:22" customFormat="1">
      <c r="A1018866" s="2"/>
      <c r="B1018866" s="63"/>
      <c r="C1018866" s="67"/>
      <c r="D1018866" s="54"/>
      <c r="E1018866" s="71"/>
      <c r="F1018866" s="72"/>
      <c r="G1018866" s="72"/>
      <c r="H1018866" s="73"/>
      <c r="I1018866" s="74"/>
      <c r="J1018866" s="71"/>
      <c r="K1018866" s="75"/>
      <c r="L1018866" s="73"/>
      <c r="M1018866" s="73"/>
      <c r="N1018866" s="76"/>
      <c r="O1018866" s="73"/>
      <c r="P1018866" s="71"/>
      <c r="Q1018866" s="71"/>
      <c r="R1018866" s="77"/>
      <c r="S1018866" s="71"/>
      <c r="T1018866" s="71"/>
      <c r="U1018866" s="71"/>
      <c r="V1018866" s="78"/>
    </row>
    <row r="1018867" spans="1:22" customFormat="1">
      <c r="A1018867" s="2"/>
      <c r="B1018867" s="63"/>
      <c r="C1018867" s="67"/>
      <c r="D1018867" s="54"/>
      <c r="E1018867" s="71"/>
      <c r="F1018867" s="72"/>
      <c r="G1018867" s="72"/>
      <c r="H1018867" s="73"/>
      <c r="I1018867" s="74"/>
      <c r="J1018867" s="71"/>
      <c r="K1018867" s="75"/>
      <c r="L1018867" s="73"/>
      <c r="M1018867" s="73"/>
      <c r="N1018867" s="76"/>
      <c r="O1018867" s="73"/>
      <c r="P1018867" s="71"/>
      <c r="Q1018867" s="71"/>
      <c r="R1018867" s="77"/>
      <c r="S1018867" s="71"/>
      <c r="T1018867" s="71"/>
      <c r="U1018867" s="71"/>
      <c r="V1018867" s="78"/>
    </row>
    <row r="1018868" spans="1:22" customFormat="1">
      <c r="A1018868" s="2"/>
      <c r="B1018868" s="63"/>
      <c r="C1018868" s="67"/>
      <c r="D1018868" s="54"/>
      <c r="E1018868" s="71"/>
      <c r="F1018868" s="72"/>
      <c r="G1018868" s="72"/>
      <c r="H1018868" s="73"/>
      <c r="I1018868" s="74"/>
      <c r="J1018868" s="71"/>
      <c r="K1018868" s="75"/>
      <c r="L1018868" s="73"/>
      <c r="M1018868" s="73"/>
      <c r="N1018868" s="76"/>
      <c r="O1018868" s="73"/>
      <c r="P1018868" s="71"/>
      <c r="Q1018868" s="71"/>
      <c r="R1018868" s="77"/>
      <c r="S1018868" s="71"/>
      <c r="T1018868" s="71"/>
      <c r="U1018868" s="71"/>
      <c r="V1018868" s="78"/>
    </row>
    <row r="1018869" spans="1:22" customFormat="1">
      <c r="A1018869" s="2"/>
      <c r="B1018869" s="63"/>
      <c r="C1018869" s="67"/>
      <c r="D1018869" s="54"/>
      <c r="E1018869" s="71"/>
      <c r="F1018869" s="72"/>
      <c r="G1018869" s="72"/>
      <c r="H1018869" s="73"/>
      <c r="I1018869" s="74"/>
      <c r="J1018869" s="71"/>
      <c r="K1018869" s="75"/>
      <c r="L1018869" s="73"/>
      <c r="M1018869" s="73"/>
      <c r="N1018869" s="76"/>
      <c r="O1018869" s="73"/>
      <c r="P1018869" s="71"/>
      <c r="Q1018869" s="71"/>
      <c r="R1018869" s="77"/>
      <c r="S1018869" s="71"/>
      <c r="T1018869" s="71"/>
      <c r="U1018869" s="71"/>
      <c r="V1018869" s="78"/>
    </row>
    <row r="1018870" spans="1:22" customFormat="1">
      <c r="A1018870" s="2"/>
      <c r="B1018870" s="63"/>
      <c r="C1018870" s="67"/>
      <c r="D1018870" s="54"/>
      <c r="E1018870" s="71"/>
      <c r="F1018870" s="72"/>
      <c r="G1018870" s="72"/>
      <c r="H1018870" s="73"/>
      <c r="I1018870" s="74"/>
      <c r="J1018870" s="71"/>
      <c r="K1018870" s="75"/>
      <c r="L1018870" s="73"/>
      <c r="M1018870" s="73"/>
      <c r="N1018870" s="76"/>
      <c r="O1018870" s="73"/>
      <c r="P1018870" s="71"/>
      <c r="Q1018870" s="71"/>
      <c r="R1018870" s="77"/>
      <c r="S1018870" s="71"/>
      <c r="T1018870" s="71"/>
      <c r="U1018870" s="71"/>
      <c r="V1018870" s="78"/>
    </row>
    <row r="1018871" spans="1:22" customFormat="1">
      <c r="A1018871" s="2"/>
      <c r="B1018871" s="63"/>
      <c r="C1018871" s="67"/>
      <c r="D1018871" s="54"/>
      <c r="E1018871" s="71"/>
      <c r="F1018871" s="72"/>
      <c r="G1018871" s="72"/>
      <c r="H1018871" s="73"/>
      <c r="I1018871" s="74"/>
      <c r="J1018871" s="71"/>
      <c r="K1018871" s="75"/>
      <c r="L1018871" s="73"/>
      <c r="M1018871" s="73"/>
      <c r="N1018871" s="76"/>
      <c r="O1018871" s="73"/>
      <c r="P1018871" s="71"/>
      <c r="Q1018871" s="71"/>
      <c r="R1018871" s="77"/>
      <c r="S1018871" s="71"/>
      <c r="T1018871" s="71"/>
      <c r="U1018871" s="71"/>
      <c r="V1018871" s="78"/>
    </row>
    <row r="1018872" spans="1:22" customFormat="1">
      <c r="A1018872" s="2"/>
      <c r="B1018872" s="63"/>
      <c r="C1018872" s="67"/>
      <c r="D1018872" s="54"/>
      <c r="E1018872" s="71"/>
      <c r="F1018872" s="72"/>
      <c r="G1018872" s="72"/>
      <c r="H1018872" s="73"/>
      <c r="I1018872" s="74"/>
      <c r="J1018872" s="71"/>
      <c r="K1018872" s="75"/>
      <c r="L1018872" s="73"/>
      <c r="M1018872" s="73"/>
      <c r="N1018872" s="76"/>
      <c r="O1018872" s="73"/>
      <c r="P1018872" s="71"/>
      <c r="Q1018872" s="71"/>
      <c r="R1018872" s="77"/>
      <c r="S1018872" s="71"/>
      <c r="T1018872" s="71"/>
      <c r="U1018872" s="71"/>
      <c r="V1018872" s="78"/>
    </row>
    <row r="1018873" spans="1:22" customFormat="1">
      <c r="A1018873" s="2"/>
      <c r="B1018873" s="63"/>
      <c r="C1018873" s="67"/>
      <c r="D1018873" s="54"/>
      <c r="E1018873" s="71"/>
      <c r="F1018873" s="72"/>
      <c r="G1018873" s="72"/>
      <c r="H1018873" s="73"/>
      <c r="I1018873" s="74"/>
      <c r="J1018873" s="71"/>
      <c r="K1018873" s="75"/>
      <c r="L1018873" s="73"/>
      <c r="M1018873" s="73"/>
      <c r="N1018873" s="76"/>
      <c r="O1018873" s="73"/>
      <c r="P1018873" s="71"/>
      <c r="Q1018873" s="71"/>
      <c r="R1018873" s="77"/>
      <c r="S1018873" s="71"/>
      <c r="T1018873" s="71"/>
      <c r="U1018873" s="71"/>
      <c r="V1018873" s="78"/>
    </row>
    <row r="1018874" spans="1:22" customFormat="1">
      <c r="A1018874" s="2"/>
      <c r="B1018874" s="63"/>
      <c r="C1018874" s="67"/>
      <c r="D1018874" s="54"/>
      <c r="E1018874" s="71"/>
      <c r="F1018874" s="72"/>
      <c r="G1018874" s="72"/>
      <c r="H1018874" s="73"/>
      <c r="I1018874" s="74"/>
      <c r="J1018874" s="71"/>
      <c r="K1018874" s="75"/>
      <c r="L1018874" s="73"/>
      <c r="M1018874" s="73"/>
      <c r="N1018874" s="76"/>
      <c r="O1018874" s="73"/>
      <c r="P1018874" s="71"/>
      <c r="Q1018874" s="71"/>
      <c r="R1018874" s="77"/>
      <c r="S1018874" s="71"/>
      <c r="T1018874" s="71"/>
      <c r="U1018874" s="71"/>
      <c r="V1018874" s="78"/>
    </row>
    <row r="1018875" spans="1:22" customFormat="1">
      <c r="A1018875" s="2"/>
      <c r="B1018875" s="63"/>
      <c r="C1018875" s="67"/>
      <c r="D1018875" s="54"/>
      <c r="E1018875" s="71"/>
      <c r="F1018875" s="72"/>
      <c r="G1018875" s="72"/>
      <c r="H1018875" s="73"/>
      <c r="I1018875" s="74"/>
      <c r="J1018875" s="71"/>
      <c r="K1018875" s="75"/>
      <c r="L1018875" s="73"/>
      <c r="M1018875" s="73"/>
      <c r="N1018875" s="76"/>
      <c r="O1018875" s="73"/>
      <c r="P1018875" s="71"/>
      <c r="Q1018875" s="71"/>
      <c r="R1018875" s="77"/>
      <c r="S1018875" s="71"/>
      <c r="T1018875" s="71"/>
      <c r="U1018875" s="71"/>
      <c r="V1018875" s="78"/>
    </row>
    <row r="1018876" spans="1:22" customFormat="1">
      <c r="A1018876" s="2"/>
      <c r="B1018876" s="63"/>
      <c r="C1018876" s="67"/>
      <c r="D1018876" s="54"/>
      <c r="E1018876" s="71"/>
      <c r="F1018876" s="72"/>
      <c r="G1018876" s="72"/>
      <c r="H1018876" s="73"/>
      <c r="I1018876" s="74"/>
      <c r="J1018876" s="71"/>
      <c r="K1018876" s="75"/>
      <c r="L1018876" s="73"/>
      <c r="M1018876" s="73"/>
      <c r="N1018876" s="76"/>
      <c r="O1018876" s="73"/>
      <c r="P1018876" s="71"/>
      <c r="Q1018876" s="71"/>
      <c r="R1018876" s="77"/>
      <c r="S1018876" s="71"/>
      <c r="T1018876" s="71"/>
      <c r="U1018876" s="71"/>
      <c r="V1018876" s="78"/>
    </row>
    <row r="1018877" spans="1:22" customFormat="1">
      <c r="A1018877" s="2"/>
      <c r="B1018877" s="63"/>
      <c r="C1018877" s="67"/>
      <c r="D1018877" s="54"/>
      <c r="E1018877" s="71"/>
      <c r="F1018877" s="72"/>
      <c r="G1018877" s="72"/>
      <c r="H1018877" s="73"/>
      <c r="I1018877" s="74"/>
      <c r="J1018877" s="71"/>
      <c r="K1018877" s="75"/>
      <c r="L1018877" s="73"/>
      <c r="M1018877" s="73"/>
      <c r="N1018877" s="76"/>
      <c r="O1018877" s="73"/>
      <c r="P1018877" s="71"/>
      <c r="Q1018877" s="71"/>
      <c r="R1018877" s="77"/>
      <c r="S1018877" s="71"/>
      <c r="T1018877" s="71"/>
      <c r="U1018877" s="71"/>
      <c r="V1018877" s="78"/>
    </row>
    <row r="1018878" spans="1:22" customFormat="1">
      <c r="A1018878" s="2"/>
      <c r="B1018878" s="63"/>
      <c r="C1018878" s="67"/>
      <c r="D1018878" s="54"/>
      <c r="E1018878" s="71"/>
      <c r="F1018878" s="72"/>
      <c r="G1018878" s="72"/>
      <c r="H1018878" s="73"/>
      <c r="I1018878" s="74"/>
      <c r="J1018878" s="71"/>
      <c r="K1018878" s="75"/>
      <c r="L1018878" s="73"/>
      <c r="M1018878" s="73"/>
      <c r="N1018878" s="76"/>
      <c r="O1018878" s="73"/>
      <c r="P1018878" s="71"/>
      <c r="Q1018878" s="71"/>
      <c r="R1018878" s="77"/>
      <c r="S1018878" s="71"/>
      <c r="T1018878" s="71"/>
      <c r="U1018878" s="71"/>
      <c r="V1018878" s="78"/>
    </row>
    <row r="1018879" spans="1:22" customFormat="1">
      <c r="A1018879" s="2"/>
      <c r="B1018879" s="63"/>
      <c r="C1018879" s="67"/>
      <c r="D1018879" s="54"/>
      <c r="E1018879" s="71"/>
      <c r="F1018879" s="72"/>
      <c r="G1018879" s="72"/>
      <c r="H1018879" s="73"/>
      <c r="I1018879" s="74"/>
      <c r="J1018879" s="71"/>
      <c r="K1018879" s="75"/>
      <c r="L1018879" s="73"/>
      <c r="M1018879" s="73"/>
      <c r="N1018879" s="76"/>
      <c r="O1018879" s="73"/>
      <c r="P1018879" s="71"/>
      <c r="Q1018879" s="71"/>
      <c r="R1018879" s="77"/>
      <c r="S1018879" s="71"/>
      <c r="T1018879" s="71"/>
      <c r="U1018879" s="71"/>
      <c r="V1018879" s="78"/>
    </row>
    <row r="1018880" spans="1:22" customFormat="1">
      <c r="A1018880" s="2"/>
      <c r="B1018880" s="63"/>
      <c r="C1018880" s="67"/>
      <c r="D1018880" s="54"/>
      <c r="E1018880" s="71"/>
      <c r="F1018880" s="72"/>
      <c r="G1018880" s="72"/>
      <c r="H1018880" s="73"/>
      <c r="I1018880" s="74"/>
      <c r="J1018880" s="71"/>
      <c r="K1018880" s="75"/>
      <c r="L1018880" s="73"/>
      <c r="M1018880" s="73"/>
      <c r="N1018880" s="76"/>
      <c r="O1018880" s="73"/>
      <c r="P1018880" s="71"/>
      <c r="Q1018880" s="71"/>
      <c r="R1018880" s="77"/>
      <c r="S1018880" s="71"/>
      <c r="T1018880" s="71"/>
      <c r="U1018880" s="71"/>
      <c r="V1018880" s="78"/>
    </row>
    <row r="1018881" spans="1:22" customFormat="1">
      <c r="A1018881" s="2"/>
      <c r="B1018881" s="63"/>
      <c r="C1018881" s="67"/>
      <c r="D1018881" s="54"/>
      <c r="E1018881" s="71"/>
      <c r="F1018881" s="72"/>
      <c r="G1018881" s="72"/>
      <c r="H1018881" s="73"/>
      <c r="I1018881" s="74"/>
      <c r="J1018881" s="71"/>
      <c r="K1018881" s="75"/>
      <c r="L1018881" s="73"/>
      <c r="M1018881" s="73"/>
      <c r="N1018881" s="76"/>
      <c r="O1018881" s="73"/>
      <c r="P1018881" s="71"/>
      <c r="Q1018881" s="71"/>
      <c r="R1018881" s="77"/>
      <c r="S1018881" s="71"/>
      <c r="T1018881" s="71"/>
      <c r="U1018881" s="71"/>
      <c r="V1018881" s="78"/>
    </row>
    <row r="1018882" spans="1:22" customFormat="1">
      <c r="A1018882" s="2"/>
      <c r="B1018882" s="63"/>
      <c r="C1018882" s="67"/>
      <c r="D1018882" s="54"/>
      <c r="E1018882" s="71"/>
      <c r="F1018882" s="72"/>
      <c r="G1018882" s="72"/>
      <c r="H1018882" s="73"/>
      <c r="I1018882" s="74"/>
      <c r="J1018882" s="71"/>
      <c r="K1018882" s="75"/>
      <c r="L1018882" s="73"/>
      <c r="M1018882" s="73"/>
      <c r="N1018882" s="76"/>
      <c r="O1018882" s="73"/>
      <c r="P1018882" s="71"/>
      <c r="Q1018882" s="71"/>
      <c r="R1018882" s="77"/>
      <c r="S1018882" s="71"/>
      <c r="T1018882" s="71"/>
      <c r="U1018882" s="71"/>
      <c r="V1018882" s="78"/>
    </row>
    <row r="1018883" spans="1:22" customFormat="1">
      <c r="A1018883" s="2"/>
      <c r="B1018883" s="63"/>
      <c r="C1018883" s="67"/>
      <c r="D1018883" s="54"/>
      <c r="E1018883" s="71"/>
      <c r="F1018883" s="72"/>
      <c r="G1018883" s="72"/>
      <c r="H1018883" s="73"/>
      <c r="I1018883" s="74"/>
      <c r="J1018883" s="71"/>
      <c r="K1018883" s="75"/>
      <c r="L1018883" s="73"/>
      <c r="M1018883" s="73"/>
      <c r="N1018883" s="76"/>
      <c r="O1018883" s="73"/>
      <c r="P1018883" s="71"/>
      <c r="Q1018883" s="71"/>
      <c r="R1018883" s="77"/>
      <c r="S1018883" s="71"/>
      <c r="T1018883" s="71"/>
      <c r="U1018883" s="71"/>
      <c r="V1018883" s="78"/>
    </row>
    <row r="1018884" spans="1:22" customFormat="1">
      <c r="A1018884" s="2"/>
      <c r="B1018884" s="63"/>
      <c r="C1018884" s="67"/>
      <c r="D1018884" s="54"/>
      <c r="E1018884" s="71"/>
      <c r="F1018884" s="72"/>
      <c r="G1018884" s="72"/>
      <c r="H1018884" s="73"/>
      <c r="I1018884" s="74"/>
      <c r="J1018884" s="71"/>
      <c r="K1018884" s="75"/>
      <c r="L1018884" s="73"/>
      <c r="M1018884" s="73"/>
      <c r="N1018884" s="76"/>
      <c r="O1018884" s="73"/>
      <c r="P1018884" s="71"/>
      <c r="Q1018884" s="71"/>
      <c r="R1018884" s="77"/>
      <c r="S1018884" s="71"/>
      <c r="T1018884" s="71"/>
      <c r="U1018884" s="71"/>
      <c r="V1018884" s="78"/>
    </row>
    <row r="1018885" spans="1:22" customFormat="1">
      <c r="A1018885" s="2"/>
      <c r="B1018885" s="63"/>
      <c r="C1018885" s="67"/>
      <c r="D1018885" s="54"/>
      <c r="E1018885" s="71"/>
      <c r="F1018885" s="72"/>
      <c r="G1018885" s="72"/>
      <c r="H1018885" s="73"/>
      <c r="I1018885" s="74"/>
      <c r="J1018885" s="71"/>
      <c r="K1018885" s="75"/>
      <c r="L1018885" s="73"/>
      <c r="M1018885" s="73"/>
      <c r="N1018885" s="76"/>
      <c r="O1018885" s="73"/>
      <c r="P1018885" s="71"/>
      <c r="Q1018885" s="71"/>
      <c r="R1018885" s="77"/>
      <c r="S1018885" s="71"/>
      <c r="T1018885" s="71"/>
      <c r="U1018885" s="71"/>
      <c r="V1018885" s="78"/>
    </row>
    <row r="1018886" spans="1:22" customFormat="1">
      <c r="A1018886" s="2"/>
      <c r="B1018886" s="63"/>
      <c r="C1018886" s="67"/>
      <c r="D1018886" s="54"/>
      <c r="E1018886" s="71"/>
      <c r="F1018886" s="72"/>
      <c r="G1018886" s="72"/>
      <c r="H1018886" s="73"/>
      <c r="I1018886" s="74"/>
      <c r="J1018886" s="71"/>
      <c r="K1018886" s="75"/>
      <c r="L1018886" s="73"/>
      <c r="M1018886" s="73"/>
      <c r="N1018886" s="76"/>
      <c r="O1018886" s="73"/>
      <c r="P1018886" s="71"/>
      <c r="Q1018886" s="71"/>
      <c r="R1018886" s="77"/>
      <c r="S1018886" s="71"/>
      <c r="T1018886" s="71"/>
      <c r="U1018886" s="71"/>
      <c r="V1018886" s="78"/>
    </row>
    <row r="1018887" spans="1:22" customFormat="1">
      <c r="A1018887" s="2"/>
      <c r="B1018887" s="63"/>
      <c r="C1018887" s="67"/>
      <c r="D1018887" s="54"/>
      <c r="E1018887" s="71"/>
      <c r="F1018887" s="72"/>
      <c r="G1018887" s="72"/>
      <c r="H1018887" s="73"/>
      <c r="I1018887" s="74"/>
      <c r="J1018887" s="71"/>
      <c r="K1018887" s="75"/>
      <c r="L1018887" s="73"/>
      <c r="M1018887" s="73"/>
      <c r="N1018887" s="76"/>
      <c r="O1018887" s="73"/>
      <c r="P1018887" s="71"/>
      <c r="Q1018887" s="71"/>
      <c r="R1018887" s="77"/>
      <c r="S1018887" s="71"/>
      <c r="T1018887" s="71"/>
      <c r="U1018887" s="71"/>
      <c r="V1018887" s="78"/>
    </row>
    <row r="1018888" spans="1:22" customFormat="1">
      <c r="A1018888" s="2"/>
      <c r="B1018888" s="63"/>
      <c r="C1018888" s="67"/>
      <c r="D1018888" s="54"/>
      <c r="E1018888" s="71"/>
      <c r="F1018888" s="72"/>
      <c r="G1018888" s="72"/>
      <c r="H1018888" s="73"/>
      <c r="I1018888" s="74"/>
      <c r="J1018888" s="71"/>
      <c r="K1018888" s="75"/>
      <c r="L1018888" s="73"/>
      <c r="M1018888" s="73"/>
      <c r="N1018888" s="76"/>
      <c r="O1018888" s="73"/>
      <c r="P1018888" s="71"/>
      <c r="Q1018888" s="71"/>
      <c r="R1018888" s="77"/>
      <c r="S1018888" s="71"/>
      <c r="T1018888" s="71"/>
      <c r="U1018888" s="71"/>
      <c r="V1018888" s="78"/>
    </row>
    <row r="1018889" spans="1:22" customFormat="1">
      <c r="A1018889" s="2"/>
      <c r="B1018889" s="63"/>
      <c r="C1018889" s="67"/>
      <c r="D1018889" s="54"/>
      <c r="E1018889" s="71"/>
      <c r="F1018889" s="72"/>
      <c r="G1018889" s="72"/>
      <c r="H1018889" s="73"/>
      <c r="I1018889" s="74"/>
      <c r="J1018889" s="71"/>
      <c r="K1018889" s="75"/>
      <c r="L1018889" s="73"/>
      <c r="M1018889" s="73"/>
      <c r="N1018889" s="76"/>
      <c r="O1018889" s="73"/>
      <c r="P1018889" s="71"/>
      <c r="Q1018889" s="71"/>
      <c r="R1018889" s="77"/>
      <c r="S1018889" s="71"/>
      <c r="T1018889" s="71"/>
      <c r="U1018889" s="71"/>
      <c r="V1018889" s="78"/>
    </row>
    <row r="1018890" spans="1:22" customFormat="1">
      <c r="A1018890" s="2"/>
      <c r="B1018890" s="63"/>
      <c r="C1018890" s="67"/>
      <c r="D1018890" s="54"/>
      <c r="E1018890" s="71"/>
      <c r="F1018890" s="72"/>
      <c r="G1018890" s="72"/>
      <c r="H1018890" s="73"/>
      <c r="I1018890" s="74"/>
      <c r="J1018890" s="71"/>
      <c r="K1018890" s="75"/>
      <c r="L1018890" s="73"/>
      <c r="M1018890" s="73"/>
      <c r="N1018890" s="76"/>
      <c r="O1018890" s="73"/>
      <c r="P1018890" s="71"/>
      <c r="Q1018890" s="71"/>
      <c r="R1018890" s="77"/>
      <c r="S1018890" s="71"/>
      <c r="T1018890" s="71"/>
      <c r="U1018890" s="71"/>
      <c r="V1018890" s="78"/>
    </row>
    <row r="1018891" spans="1:22" customFormat="1">
      <c r="A1018891" s="2"/>
      <c r="B1018891" s="63"/>
      <c r="C1018891" s="67"/>
      <c r="D1018891" s="54"/>
      <c r="E1018891" s="71"/>
      <c r="F1018891" s="72"/>
      <c r="G1018891" s="72"/>
      <c r="H1018891" s="73"/>
      <c r="I1018891" s="74"/>
      <c r="J1018891" s="71"/>
      <c r="K1018891" s="75"/>
      <c r="L1018891" s="73"/>
      <c r="M1018891" s="73"/>
      <c r="N1018891" s="76"/>
      <c r="O1018891" s="73"/>
      <c r="P1018891" s="71"/>
      <c r="Q1018891" s="71"/>
      <c r="R1018891" s="77"/>
      <c r="S1018891" s="71"/>
      <c r="T1018891" s="71"/>
      <c r="U1018891" s="71"/>
      <c r="V1018891" s="78"/>
    </row>
    <row r="1018892" spans="1:22" customFormat="1">
      <c r="A1018892" s="2"/>
      <c r="B1018892" s="63"/>
      <c r="C1018892" s="67"/>
      <c r="D1018892" s="54"/>
      <c r="E1018892" s="71"/>
      <c r="F1018892" s="72"/>
      <c r="G1018892" s="72"/>
      <c r="H1018892" s="73"/>
      <c r="I1018892" s="74"/>
      <c r="J1018892" s="71"/>
      <c r="K1018892" s="75"/>
      <c r="L1018892" s="73"/>
      <c r="M1018892" s="73"/>
      <c r="N1018892" s="76"/>
      <c r="O1018892" s="73"/>
      <c r="P1018892" s="71"/>
      <c r="Q1018892" s="71"/>
      <c r="R1018892" s="77"/>
      <c r="S1018892" s="71"/>
      <c r="T1018892" s="71"/>
      <c r="U1018892" s="71"/>
      <c r="V1018892" s="78"/>
    </row>
    <row r="1018893" spans="1:22" customFormat="1">
      <c r="A1018893" s="2"/>
      <c r="B1018893" s="63"/>
      <c r="C1018893" s="67"/>
      <c r="D1018893" s="54"/>
      <c r="E1018893" s="71"/>
      <c r="F1018893" s="72"/>
      <c r="G1018893" s="72"/>
      <c r="H1018893" s="73"/>
      <c r="I1018893" s="74"/>
      <c r="J1018893" s="71"/>
      <c r="K1018893" s="75"/>
      <c r="L1018893" s="73"/>
      <c r="M1018893" s="73"/>
      <c r="N1018893" s="76"/>
      <c r="O1018893" s="73"/>
      <c r="P1018893" s="71"/>
      <c r="Q1018893" s="71"/>
      <c r="R1018893" s="77"/>
      <c r="S1018893" s="71"/>
      <c r="T1018893" s="71"/>
      <c r="U1018893" s="71"/>
      <c r="V1018893" s="78"/>
    </row>
    <row r="1018894" spans="1:22" customFormat="1">
      <c r="A1018894" s="2"/>
      <c r="B1018894" s="63"/>
      <c r="C1018894" s="67"/>
      <c r="D1018894" s="54"/>
      <c r="E1018894" s="71"/>
      <c r="F1018894" s="72"/>
      <c r="G1018894" s="72"/>
      <c r="H1018894" s="73"/>
      <c r="I1018894" s="74"/>
      <c r="J1018894" s="71"/>
      <c r="K1018894" s="75"/>
      <c r="L1018894" s="73"/>
      <c r="M1018894" s="73"/>
      <c r="N1018894" s="76"/>
      <c r="O1018894" s="73"/>
      <c r="P1018894" s="71"/>
      <c r="Q1018894" s="71"/>
      <c r="R1018894" s="77"/>
      <c r="S1018894" s="71"/>
      <c r="T1018894" s="71"/>
      <c r="U1018894" s="71"/>
      <c r="V1018894" s="78"/>
    </row>
    <row r="1018895" spans="1:22" customFormat="1">
      <c r="A1018895" s="2"/>
      <c r="B1018895" s="63"/>
      <c r="C1018895" s="67"/>
      <c r="D1018895" s="54"/>
      <c r="E1018895" s="71"/>
      <c r="F1018895" s="72"/>
      <c r="G1018895" s="72"/>
      <c r="H1018895" s="73"/>
      <c r="I1018895" s="74"/>
      <c r="J1018895" s="71"/>
      <c r="K1018895" s="75"/>
      <c r="L1018895" s="73"/>
      <c r="M1018895" s="73"/>
      <c r="N1018895" s="76"/>
      <c r="O1018895" s="73"/>
      <c r="P1018895" s="71"/>
      <c r="Q1018895" s="71"/>
      <c r="R1018895" s="77"/>
      <c r="S1018895" s="71"/>
      <c r="T1018895" s="71"/>
      <c r="U1018895" s="71"/>
      <c r="V1018895" s="78"/>
    </row>
    <row r="1018896" spans="1:22" customFormat="1">
      <c r="A1018896" s="2"/>
      <c r="B1018896" s="63"/>
      <c r="C1018896" s="67"/>
      <c r="D1018896" s="54"/>
      <c r="E1018896" s="71"/>
      <c r="F1018896" s="72"/>
      <c r="G1018896" s="72"/>
      <c r="H1018896" s="73"/>
      <c r="I1018896" s="74"/>
      <c r="J1018896" s="71"/>
      <c r="K1018896" s="75"/>
      <c r="L1018896" s="73"/>
      <c r="M1018896" s="73"/>
      <c r="N1018896" s="76"/>
      <c r="O1018896" s="73"/>
      <c r="P1018896" s="71"/>
      <c r="Q1018896" s="71"/>
      <c r="R1018896" s="77"/>
      <c r="S1018896" s="71"/>
      <c r="T1018896" s="71"/>
      <c r="U1018896" s="71"/>
      <c r="V1018896" s="78"/>
    </row>
    <row r="1018897" spans="1:22" customFormat="1">
      <c r="A1018897" s="2"/>
      <c r="B1018897" s="63"/>
      <c r="C1018897" s="67"/>
      <c r="D1018897" s="54"/>
      <c r="E1018897" s="71"/>
      <c r="F1018897" s="72"/>
      <c r="G1018897" s="72"/>
      <c r="H1018897" s="73"/>
      <c r="I1018897" s="74"/>
      <c r="J1018897" s="71"/>
      <c r="K1018897" s="75"/>
      <c r="L1018897" s="73"/>
      <c r="M1018897" s="73"/>
      <c r="N1018897" s="76"/>
      <c r="O1018897" s="73"/>
      <c r="P1018897" s="71"/>
      <c r="Q1018897" s="71"/>
      <c r="R1018897" s="77"/>
      <c r="S1018897" s="71"/>
      <c r="T1018897" s="71"/>
      <c r="U1018897" s="71"/>
      <c r="V1018897" s="78"/>
    </row>
    <row r="1018898" spans="1:22" customFormat="1">
      <c r="A1018898" s="2"/>
      <c r="B1018898" s="63"/>
      <c r="C1018898" s="67"/>
      <c r="D1018898" s="54"/>
      <c r="E1018898" s="71"/>
      <c r="F1018898" s="72"/>
      <c r="G1018898" s="72"/>
      <c r="H1018898" s="73"/>
      <c r="I1018898" s="74"/>
      <c r="J1018898" s="71"/>
      <c r="K1018898" s="75"/>
      <c r="L1018898" s="73"/>
      <c r="M1018898" s="73"/>
      <c r="N1018898" s="76"/>
      <c r="O1018898" s="73"/>
      <c r="P1018898" s="71"/>
      <c r="Q1018898" s="71"/>
      <c r="R1018898" s="77"/>
      <c r="S1018898" s="71"/>
      <c r="T1018898" s="71"/>
      <c r="U1018898" s="71"/>
      <c r="V1018898" s="78"/>
    </row>
    <row r="1018899" spans="1:22" customFormat="1">
      <c r="A1018899" s="2"/>
      <c r="B1018899" s="63"/>
      <c r="C1018899" s="67"/>
      <c r="D1018899" s="54"/>
      <c r="E1018899" s="71"/>
      <c r="F1018899" s="72"/>
      <c r="G1018899" s="72"/>
      <c r="H1018899" s="73"/>
      <c r="I1018899" s="74"/>
      <c r="J1018899" s="71"/>
      <c r="K1018899" s="75"/>
      <c r="L1018899" s="73"/>
      <c r="M1018899" s="73"/>
      <c r="N1018899" s="76"/>
      <c r="O1018899" s="73"/>
      <c r="P1018899" s="71"/>
      <c r="Q1018899" s="71"/>
      <c r="R1018899" s="77"/>
      <c r="S1018899" s="71"/>
      <c r="T1018899" s="71"/>
      <c r="U1018899" s="71"/>
      <c r="V1018899" s="78"/>
    </row>
    <row r="1018900" spans="1:22" customFormat="1">
      <c r="A1018900" s="2"/>
      <c r="B1018900" s="63"/>
      <c r="C1018900" s="67"/>
      <c r="D1018900" s="54"/>
      <c r="E1018900" s="71"/>
      <c r="F1018900" s="72"/>
      <c r="G1018900" s="72"/>
      <c r="H1018900" s="73"/>
      <c r="I1018900" s="74"/>
      <c r="J1018900" s="71"/>
      <c r="K1018900" s="75"/>
      <c r="L1018900" s="73"/>
      <c r="M1018900" s="73"/>
      <c r="N1018900" s="76"/>
      <c r="O1018900" s="73"/>
      <c r="P1018900" s="71"/>
      <c r="Q1018900" s="71"/>
      <c r="R1018900" s="77"/>
      <c r="S1018900" s="71"/>
      <c r="T1018900" s="71"/>
      <c r="U1018900" s="71"/>
      <c r="V1018900" s="78"/>
    </row>
    <row r="1018901" spans="1:22" customFormat="1">
      <c r="A1018901" s="2"/>
      <c r="B1018901" s="63"/>
      <c r="C1018901" s="67"/>
      <c r="D1018901" s="54"/>
      <c r="E1018901" s="71"/>
      <c r="F1018901" s="72"/>
      <c r="G1018901" s="72"/>
      <c r="H1018901" s="73"/>
      <c r="I1018901" s="74"/>
      <c r="J1018901" s="71"/>
      <c r="K1018901" s="75"/>
      <c r="L1018901" s="73"/>
      <c r="M1018901" s="73"/>
      <c r="N1018901" s="76"/>
      <c r="O1018901" s="73"/>
      <c r="P1018901" s="71"/>
      <c r="Q1018901" s="71"/>
      <c r="R1018901" s="77"/>
      <c r="S1018901" s="71"/>
      <c r="T1018901" s="71"/>
      <c r="U1018901" s="71"/>
      <c r="V1018901" s="78"/>
    </row>
    <row r="1018902" spans="1:22" customFormat="1">
      <c r="A1018902" s="2"/>
      <c r="B1018902" s="63"/>
      <c r="C1018902" s="67"/>
      <c r="D1018902" s="54"/>
      <c r="E1018902" s="71"/>
      <c r="F1018902" s="72"/>
      <c r="G1018902" s="72"/>
      <c r="H1018902" s="73"/>
      <c r="I1018902" s="74"/>
      <c r="J1018902" s="71"/>
      <c r="K1018902" s="75"/>
      <c r="L1018902" s="73"/>
      <c r="M1018902" s="73"/>
      <c r="N1018902" s="76"/>
      <c r="O1018902" s="73"/>
      <c r="P1018902" s="71"/>
      <c r="Q1018902" s="71"/>
      <c r="R1018902" s="77"/>
      <c r="S1018902" s="71"/>
      <c r="T1018902" s="71"/>
      <c r="U1018902" s="71"/>
      <c r="V1018902" s="78"/>
    </row>
    <row r="1018903" spans="1:22" customFormat="1">
      <c r="A1018903" s="2"/>
      <c r="B1018903" s="63"/>
      <c r="C1018903" s="67"/>
      <c r="D1018903" s="54"/>
      <c r="E1018903" s="71"/>
      <c r="F1018903" s="72"/>
      <c r="G1018903" s="72"/>
      <c r="H1018903" s="73"/>
      <c r="I1018903" s="74"/>
      <c r="J1018903" s="71"/>
      <c r="K1018903" s="75"/>
      <c r="L1018903" s="73"/>
      <c r="M1018903" s="73"/>
      <c r="N1018903" s="76"/>
      <c r="O1018903" s="73"/>
      <c r="P1018903" s="71"/>
      <c r="Q1018903" s="71"/>
      <c r="R1018903" s="77"/>
      <c r="S1018903" s="71"/>
      <c r="T1018903" s="71"/>
      <c r="U1018903" s="71"/>
      <c r="V1018903" s="78"/>
    </row>
    <row r="1018904" spans="1:22" customFormat="1">
      <c r="A1018904" s="2"/>
      <c r="B1018904" s="63"/>
      <c r="C1018904" s="67"/>
      <c r="D1018904" s="54"/>
      <c r="E1018904" s="71"/>
      <c r="F1018904" s="72"/>
      <c r="G1018904" s="72"/>
      <c r="H1018904" s="73"/>
      <c r="I1018904" s="74"/>
      <c r="J1018904" s="71"/>
      <c r="K1018904" s="75"/>
      <c r="L1018904" s="73"/>
      <c r="M1018904" s="73"/>
      <c r="N1018904" s="76"/>
      <c r="O1018904" s="73"/>
      <c r="P1018904" s="71"/>
      <c r="Q1018904" s="71"/>
      <c r="R1018904" s="77"/>
      <c r="S1018904" s="71"/>
      <c r="T1018904" s="71"/>
      <c r="U1018904" s="71"/>
      <c r="V1018904" s="78"/>
    </row>
    <row r="1018905" spans="1:22" customFormat="1">
      <c r="A1018905" s="2"/>
      <c r="B1018905" s="63"/>
      <c r="C1018905" s="67"/>
      <c r="D1018905" s="54"/>
      <c r="E1018905" s="71"/>
      <c r="F1018905" s="72"/>
      <c r="G1018905" s="72"/>
      <c r="H1018905" s="73"/>
      <c r="I1018905" s="74"/>
      <c r="J1018905" s="71"/>
      <c r="K1018905" s="75"/>
      <c r="L1018905" s="73"/>
      <c r="M1018905" s="73"/>
      <c r="N1018905" s="76"/>
      <c r="O1018905" s="73"/>
      <c r="P1018905" s="71"/>
      <c r="Q1018905" s="71"/>
      <c r="R1018905" s="77"/>
      <c r="S1018905" s="71"/>
      <c r="T1018905" s="71"/>
      <c r="U1018905" s="71"/>
      <c r="V1018905" s="78"/>
    </row>
    <row r="1018906" spans="1:22" customFormat="1">
      <c r="A1018906" s="2"/>
      <c r="B1018906" s="63"/>
      <c r="C1018906" s="67"/>
      <c r="D1018906" s="54"/>
      <c r="E1018906" s="71"/>
      <c r="F1018906" s="72"/>
      <c r="G1018906" s="72"/>
      <c r="H1018906" s="73"/>
      <c r="I1018906" s="74"/>
      <c r="J1018906" s="71"/>
      <c r="K1018906" s="75"/>
      <c r="L1018906" s="73"/>
      <c r="M1018906" s="73"/>
      <c r="N1018906" s="76"/>
      <c r="O1018906" s="73"/>
      <c r="P1018906" s="71"/>
      <c r="Q1018906" s="71"/>
      <c r="R1018906" s="77"/>
      <c r="S1018906" s="71"/>
      <c r="T1018906" s="71"/>
      <c r="U1018906" s="71"/>
      <c r="V1018906" s="78"/>
    </row>
    <row r="1018907" spans="1:22" customFormat="1">
      <c r="A1018907" s="2"/>
      <c r="B1018907" s="63"/>
      <c r="C1018907" s="67"/>
      <c r="D1018907" s="54"/>
      <c r="E1018907" s="71"/>
      <c r="F1018907" s="72"/>
      <c r="G1018907" s="72"/>
      <c r="H1018907" s="73"/>
      <c r="I1018907" s="74"/>
      <c r="J1018907" s="71"/>
      <c r="K1018907" s="75"/>
      <c r="L1018907" s="73"/>
      <c r="M1018907" s="73"/>
      <c r="N1018907" s="76"/>
      <c r="O1018907" s="73"/>
      <c r="P1018907" s="71"/>
      <c r="Q1018907" s="71"/>
      <c r="R1018907" s="77"/>
      <c r="S1018907" s="71"/>
      <c r="T1018907" s="71"/>
      <c r="U1018907" s="71"/>
      <c r="V1018907" s="78"/>
    </row>
    <row r="1018908" spans="1:22" customFormat="1">
      <c r="A1018908" s="2"/>
      <c r="B1018908" s="63"/>
      <c r="C1018908" s="67"/>
      <c r="D1018908" s="54"/>
      <c r="E1018908" s="71"/>
      <c r="F1018908" s="72"/>
      <c r="G1018908" s="72"/>
      <c r="H1018908" s="73"/>
      <c r="I1018908" s="74"/>
      <c r="J1018908" s="71"/>
      <c r="K1018908" s="75"/>
      <c r="L1018908" s="73"/>
      <c r="M1018908" s="73"/>
      <c r="N1018908" s="76"/>
      <c r="O1018908" s="73"/>
      <c r="P1018908" s="71"/>
      <c r="Q1018908" s="71"/>
      <c r="R1018908" s="77"/>
      <c r="S1018908" s="71"/>
      <c r="T1018908" s="71"/>
      <c r="U1018908" s="71"/>
      <c r="V1018908" s="78"/>
    </row>
    <row r="1018909" spans="1:22" customFormat="1">
      <c r="A1018909" s="2"/>
      <c r="B1018909" s="63"/>
      <c r="C1018909" s="67"/>
      <c r="D1018909" s="54"/>
      <c r="E1018909" s="71"/>
      <c r="F1018909" s="72"/>
      <c r="G1018909" s="72"/>
      <c r="H1018909" s="73"/>
      <c r="I1018909" s="74"/>
      <c r="J1018909" s="71"/>
      <c r="K1018909" s="75"/>
      <c r="L1018909" s="73"/>
      <c r="M1018909" s="73"/>
      <c r="N1018909" s="76"/>
      <c r="O1018909" s="73"/>
      <c r="P1018909" s="71"/>
      <c r="Q1018909" s="71"/>
      <c r="R1018909" s="77"/>
      <c r="S1018909" s="71"/>
      <c r="T1018909" s="71"/>
      <c r="U1018909" s="71"/>
      <c r="V1018909" s="78"/>
    </row>
    <row r="1018910" spans="1:22" customFormat="1">
      <c r="A1018910" s="2"/>
      <c r="B1018910" s="63"/>
      <c r="C1018910" s="67"/>
      <c r="D1018910" s="54"/>
      <c r="E1018910" s="71"/>
      <c r="F1018910" s="72"/>
      <c r="G1018910" s="72"/>
      <c r="H1018910" s="73"/>
      <c r="I1018910" s="74"/>
      <c r="J1018910" s="71"/>
      <c r="K1018910" s="75"/>
      <c r="L1018910" s="73"/>
      <c r="M1018910" s="73"/>
      <c r="N1018910" s="76"/>
      <c r="O1018910" s="73"/>
      <c r="P1018910" s="71"/>
      <c r="Q1018910" s="71"/>
      <c r="R1018910" s="77"/>
      <c r="S1018910" s="71"/>
      <c r="T1018910" s="71"/>
      <c r="U1018910" s="71"/>
      <c r="V1018910" s="78"/>
    </row>
    <row r="1018911" spans="1:22" customFormat="1">
      <c r="A1018911" s="2"/>
      <c r="B1018911" s="63"/>
      <c r="C1018911" s="67"/>
      <c r="D1018911" s="54"/>
      <c r="E1018911" s="71"/>
      <c r="F1018911" s="72"/>
      <c r="G1018911" s="72"/>
      <c r="H1018911" s="73"/>
      <c r="I1018911" s="74"/>
      <c r="J1018911" s="71"/>
      <c r="K1018911" s="75"/>
      <c r="L1018911" s="73"/>
      <c r="M1018911" s="73"/>
      <c r="N1018911" s="76"/>
      <c r="O1018911" s="73"/>
      <c r="P1018911" s="71"/>
      <c r="Q1018911" s="71"/>
      <c r="R1018911" s="77"/>
      <c r="S1018911" s="71"/>
      <c r="T1018911" s="71"/>
      <c r="U1018911" s="71"/>
      <c r="V1018911" s="78"/>
    </row>
    <row r="1018912" spans="1:22" customFormat="1">
      <c r="A1018912" s="2"/>
      <c r="B1018912" s="63"/>
      <c r="C1018912" s="67"/>
      <c r="D1018912" s="54"/>
      <c r="E1018912" s="71"/>
      <c r="F1018912" s="72"/>
      <c r="G1018912" s="72"/>
      <c r="H1018912" s="73"/>
      <c r="I1018912" s="74"/>
      <c r="J1018912" s="71"/>
      <c r="K1018912" s="75"/>
      <c r="L1018912" s="73"/>
      <c r="M1018912" s="73"/>
      <c r="N1018912" s="76"/>
      <c r="O1018912" s="73"/>
      <c r="P1018912" s="71"/>
      <c r="Q1018912" s="71"/>
      <c r="R1018912" s="77"/>
      <c r="S1018912" s="71"/>
      <c r="T1018912" s="71"/>
      <c r="U1018912" s="71"/>
      <c r="V1018912" s="78"/>
    </row>
    <row r="1018913" spans="1:22" customFormat="1">
      <c r="A1018913" s="2"/>
      <c r="B1018913" s="63"/>
      <c r="C1018913" s="67"/>
      <c r="D1018913" s="54"/>
      <c r="E1018913" s="71"/>
      <c r="F1018913" s="72"/>
      <c r="G1018913" s="72"/>
      <c r="H1018913" s="73"/>
      <c r="I1018913" s="74"/>
      <c r="J1018913" s="71"/>
      <c r="K1018913" s="75"/>
      <c r="L1018913" s="73"/>
      <c r="M1018913" s="73"/>
      <c r="N1018913" s="76"/>
      <c r="O1018913" s="73"/>
      <c r="P1018913" s="71"/>
      <c r="Q1018913" s="71"/>
      <c r="R1018913" s="77"/>
      <c r="S1018913" s="71"/>
      <c r="T1018913" s="71"/>
      <c r="U1018913" s="71"/>
      <c r="V1018913" s="78"/>
    </row>
    <row r="1018914" spans="1:22" customFormat="1">
      <c r="A1018914" s="2"/>
      <c r="B1018914" s="63"/>
      <c r="C1018914" s="67"/>
      <c r="D1018914" s="54"/>
      <c r="E1018914" s="71"/>
      <c r="F1018914" s="72"/>
      <c r="G1018914" s="72"/>
      <c r="H1018914" s="73"/>
      <c r="I1018914" s="74"/>
      <c r="J1018914" s="71"/>
      <c r="K1018914" s="75"/>
      <c r="L1018914" s="73"/>
      <c r="M1018914" s="73"/>
      <c r="N1018914" s="76"/>
      <c r="O1018914" s="73"/>
      <c r="P1018914" s="71"/>
      <c r="Q1018914" s="71"/>
      <c r="R1018914" s="77"/>
      <c r="S1018914" s="71"/>
      <c r="T1018914" s="71"/>
      <c r="U1018914" s="71"/>
      <c r="V1018914" s="78"/>
    </row>
    <row r="1018915" spans="1:22" customFormat="1">
      <c r="A1018915" s="2"/>
      <c r="B1018915" s="63"/>
      <c r="C1018915" s="67"/>
      <c r="D1018915" s="54"/>
      <c r="E1018915" s="71"/>
      <c r="F1018915" s="72"/>
      <c r="G1018915" s="72"/>
      <c r="H1018915" s="73"/>
      <c r="I1018915" s="74"/>
      <c r="J1018915" s="71"/>
      <c r="K1018915" s="75"/>
      <c r="L1018915" s="73"/>
      <c r="M1018915" s="73"/>
      <c r="N1018915" s="76"/>
      <c r="O1018915" s="73"/>
      <c r="P1018915" s="71"/>
      <c r="Q1018915" s="71"/>
      <c r="R1018915" s="77"/>
      <c r="S1018915" s="71"/>
      <c r="T1018915" s="71"/>
      <c r="U1018915" s="71"/>
      <c r="V1018915" s="78"/>
    </row>
    <row r="1018916" spans="1:22" customFormat="1">
      <c r="A1018916" s="2"/>
      <c r="B1018916" s="63"/>
      <c r="C1018916" s="67"/>
      <c r="D1018916" s="54"/>
      <c r="E1018916" s="71"/>
      <c r="F1018916" s="72"/>
      <c r="G1018916" s="72"/>
      <c r="H1018916" s="73"/>
      <c r="I1018916" s="74"/>
      <c r="J1018916" s="71"/>
      <c r="K1018916" s="75"/>
      <c r="L1018916" s="73"/>
      <c r="M1018916" s="73"/>
      <c r="N1018916" s="76"/>
      <c r="O1018916" s="73"/>
      <c r="P1018916" s="71"/>
      <c r="Q1018916" s="71"/>
      <c r="R1018916" s="77"/>
      <c r="S1018916" s="71"/>
      <c r="T1018916" s="71"/>
      <c r="U1018916" s="71"/>
      <c r="V1018916" s="78"/>
    </row>
    <row r="1018917" spans="1:22" customFormat="1">
      <c r="A1018917" s="2"/>
      <c r="B1018917" s="63"/>
      <c r="C1018917" s="67"/>
      <c r="D1018917" s="54"/>
      <c r="E1018917" s="71"/>
      <c r="F1018917" s="72"/>
      <c r="G1018917" s="72"/>
      <c r="H1018917" s="73"/>
      <c r="I1018917" s="74"/>
      <c r="J1018917" s="71"/>
      <c r="K1018917" s="75"/>
      <c r="L1018917" s="73"/>
      <c r="M1018917" s="73"/>
      <c r="N1018917" s="76"/>
      <c r="O1018917" s="73"/>
      <c r="P1018917" s="71"/>
      <c r="Q1018917" s="71"/>
      <c r="R1018917" s="77"/>
      <c r="S1018917" s="71"/>
      <c r="T1018917" s="71"/>
      <c r="U1018917" s="71"/>
      <c r="V1018917" s="78"/>
    </row>
    <row r="1018918" spans="1:22" customFormat="1">
      <c r="A1018918" s="2"/>
      <c r="B1018918" s="63"/>
      <c r="C1018918" s="67"/>
      <c r="D1018918" s="54"/>
      <c r="E1018918" s="71"/>
      <c r="F1018918" s="72"/>
      <c r="G1018918" s="72"/>
      <c r="H1018918" s="73"/>
      <c r="I1018918" s="74"/>
      <c r="J1018918" s="71"/>
      <c r="K1018918" s="75"/>
      <c r="L1018918" s="73"/>
      <c r="M1018918" s="73"/>
      <c r="N1018918" s="76"/>
      <c r="O1018918" s="73"/>
      <c r="P1018918" s="71"/>
      <c r="Q1018918" s="71"/>
      <c r="R1018918" s="77"/>
      <c r="S1018918" s="71"/>
      <c r="T1018918" s="71"/>
      <c r="U1018918" s="71"/>
      <c r="V1018918" s="78"/>
    </row>
    <row r="1018919" spans="1:22" customFormat="1">
      <c r="A1018919" s="2"/>
      <c r="B1018919" s="63"/>
      <c r="C1018919" s="67"/>
      <c r="D1018919" s="54"/>
      <c r="E1018919" s="71"/>
      <c r="F1018919" s="72"/>
      <c r="G1018919" s="72"/>
      <c r="H1018919" s="73"/>
      <c r="I1018919" s="74"/>
      <c r="J1018919" s="71"/>
      <c r="K1018919" s="75"/>
      <c r="L1018919" s="73"/>
      <c r="M1018919" s="73"/>
      <c r="N1018919" s="76"/>
      <c r="O1018919" s="73"/>
      <c r="P1018919" s="71"/>
      <c r="Q1018919" s="71"/>
      <c r="R1018919" s="77"/>
      <c r="S1018919" s="71"/>
      <c r="T1018919" s="71"/>
      <c r="U1018919" s="71"/>
      <c r="V1018919" s="78"/>
    </row>
    <row r="1018920" spans="1:22" customFormat="1">
      <c r="A1018920" s="2"/>
      <c r="B1018920" s="63"/>
      <c r="C1018920" s="67"/>
      <c r="D1018920" s="54"/>
      <c r="E1018920" s="71"/>
      <c r="F1018920" s="72"/>
      <c r="G1018920" s="72"/>
      <c r="H1018920" s="73"/>
      <c r="I1018920" s="74"/>
      <c r="J1018920" s="71"/>
      <c r="K1018920" s="75"/>
      <c r="L1018920" s="73"/>
      <c r="M1018920" s="73"/>
      <c r="N1018920" s="76"/>
      <c r="O1018920" s="73"/>
      <c r="P1018920" s="71"/>
      <c r="Q1018920" s="71"/>
      <c r="R1018920" s="77"/>
      <c r="S1018920" s="71"/>
      <c r="T1018920" s="71"/>
      <c r="U1018920" s="71"/>
      <c r="V1018920" s="78"/>
    </row>
    <row r="1018921" spans="1:22" customFormat="1">
      <c r="A1018921" s="2"/>
      <c r="B1018921" s="63"/>
      <c r="C1018921" s="67"/>
      <c r="D1018921" s="54"/>
      <c r="E1018921" s="71"/>
      <c r="F1018921" s="72"/>
      <c r="G1018921" s="72"/>
      <c r="H1018921" s="73"/>
      <c r="I1018921" s="74"/>
      <c r="J1018921" s="71"/>
      <c r="K1018921" s="75"/>
      <c r="L1018921" s="73"/>
      <c r="M1018921" s="73"/>
      <c r="N1018921" s="76"/>
      <c r="O1018921" s="73"/>
      <c r="P1018921" s="71"/>
      <c r="Q1018921" s="71"/>
      <c r="R1018921" s="77"/>
      <c r="S1018921" s="71"/>
      <c r="T1018921" s="71"/>
      <c r="U1018921" s="71"/>
      <c r="V1018921" s="78"/>
    </row>
    <row r="1018922" spans="1:22" customFormat="1">
      <c r="A1018922" s="2"/>
      <c r="B1018922" s="63"/>
      <c r="C1018922" s="67"/>
      <c r="D1018922" s="54"/>
      <c r="E1018922" s="71"/>
      <c r="F1018922" s="72"/>
      <c r="G1018922" s="72"/>
      <c r="H1018922" s="73"/>
      <c r="I1018922" s="74"/>
      <c r="J1018922" s="71"/>
      <c r="K1018922" s="75"/>
      <c r="L1018922" s="73"/>
      <c r="M1018922" s="73"/>
      <c r="N1018922" s="76"/>
      <c r="O1018922" s="73"/>
      <c r="P1018922" s="71"/>
      <c r="Q1018922" s="71"/>
      <c r="R1018922" s="77"/>
      <c r="S1018922" s="71"/>
      <c r="T1018922" s="71"/>
      <c r="U1018922" s="71"/>
      <c r="V1018922" s="78"/>
    </row>
    <row r="1018923" spans="1:22" customFormat="1">
      <c r="A1018923" s="2"/>
      <c r="B1018923" s="63"/>
      <c r="C1018923" s="67"/>
      <c r="D1018923" s="54"/>
      <c r="E1018923" s="71"/>
      <c r="F1018923" s="72"/>
      <c r="G1018923" s="72"/>
      <c r="H1018923" s="73"/>
      <c r="I1018923" s="74"/>
      <c r="J1018923" s="71"/>
      <c r="K1018923" s="75"/>
      <c r="L1018923" s="73"/>
      <c r="M1018923" s="73"/>
      <c r="N1018923" s="76"/>
      <c r="O1018923" s="73"/>
      <c r="P1018923" s="71"/>
      <c r="Q1018923" s="71"/>
      <c r="R1018923" s="77"/>
      <c r="S1018923" s="71"/>
      <c r="T1018923" s="71"/>
      <c r="U1018923" s="71"/>
      <c r="V1018923" s="78"/>
    </row>
    <row r="1018924" spans="1:22" customFormat="1">
      <c r="A1018924" s="2"/>
      <c r="B1018924" s="63"/>
      <c r="C1018924" s="67"/>
      <c r="D1018924" s="54"/>
      <c r="E1018924" s="71"/>
      <c r="F1018924" s="72"/>
      <c r="G1018924" s="72"/>
      <c r="H1018924" s="73"/>
      <c r="I1018924" s="74"/>
      <c r="J1018924" s="71"/>
      <c r="K1018924" s="75"/>
      <c r="L1018924" s="73"/>
      <c r="M1018924" s="73"/>
      <c r="N1018924" s="76"/>
      <c r="O1018924" s="73"/>
      <c r="P1018924" s="71"/>
      <c r="Q1018924" s="71"/>
      <c r="R1018924" s="77"/>
      <c r="S1018924" s="71"/>
      <c r="T1018924" s="71"/>
      <c r="U1018924" s="71"/>
      <c r="V1018924" s="78"/>
    </row>
    <row r="1018925" spans="1:22" customFormat="1">
      <c r="A1018925" s="2"/>
      <c r="B1018925" s="63"/>
      <c r="C1018925" s="67"/>
      <c r="D1018925" s="54"/>
      <c r="E1018925" s="71"/>
      <c r="F1018925" s="72"/>
      <c r="G1018925" s="72"/>
      <c r="H1018925" s="73"/>
      <c r="I1018925" s="74"/>
      <c r="J1018925" s="71"/>
      <c r="K1018925" s="75"/>
      <c r="L1018925" s="73"/>
      <c r="M1018925" s="73"/>
      <c r="N1018925" s="76"/>
      <c r="O1018925" s="73"/>
      <c r="P1018925" s="71"/>
      <c r="Q1018925" s="71"/>
      <c r="R1018925" s="77"/>
      <c r="S1018925" s="71"/>
      <c r="T1018925" s="71"/>
      <c r="U1018925" s="71"/>
      <c r="V1018925" s="78"/>
    </row>
    <row r="1018926" spans="1:22" customFormat="1">
      <c r="A1018926" s="2"/>
      <c r="B1018926" s="63"/>
      <c r="C1018926" s="67"/>
      <c r="D1018926" s="54"/>
      <c r="E1018926" s="71"/>
      <c r="F1018926" s="72"/>
      <c r="G1018926" s="72"/>
      <c r="H1018926" s="73"/>
      <c r="I1018926" s="74"/>
      <c r="J1018926" s="71"/>
      <c r="K1018926" s="75"/>
      <c r="L1018926" s="73"/>
      <c r="M1018926" s="73"/>
      <c r="N1018926" s="76"/>
      <c r="O1018926" s="73"/>
      <c r="P1018926" s="71"/>
      <c r="Q1018926" s="71"/>
      <c r="R1018926" s="77"/>
      <c r="S1018926" s="71"/>
      <c r="T1018926" s="71"/>
      <c r="U1018926" s="71"/>
      <c r="V1018926" s="78"/>
    </row>
    <row r="1018927" spans="1:22" customFormat="1">
      <c r="A1018927" s="2"/>
      <c r="B1018927" s="63"/>
      <c r="C1018927" s="67"/>
      <c r="D1018927" s="54"/>
      <c r="E1018927" s="71"/>
      <c r="F1018927" s="72"/>
      <c r="G1018927" s="72"/>
      <c r="H1018927" s="73"/>
      <c r="I1018927" s="74"/>
      <c r="J1018927" s="71"/>
      <c r="K1018927" s="75"/>
      <c r="L1018927" s="73"/>
      <c r="M1018927" s="73"/>
      <c r="N1018927" s="76"/>
      <c r="O1018927" s="73"/>
      <c r="P1018927" s="71"/>
      <c r="Q1018927" s="71"/>
      <c r="R1018927" s="77"/>
      <c r="S1018927" s="71"/>
      <c r="T1018927" s="71"/>
      <c r="U1018927" s="71"/>
      <c r="V1018927" s="78"/>
    </row>
    <row r="1018928" spans="1:22" customFormat="1">
      <c r="A1018928" s="2"/>
      <c r="B1018928" s="63"/>
      <c r="C1018928" s="67"/>
      <c r="D1018928" s="54"/>
      <c r="E1018928" s="71"/>
      <c r="F1018928" s="72"/>
      <c r="G1018928" s="72"/>
      <c r="H1018928" s="73"/>
      <c r="I1018928" s="74"/>
      <c r="J1018928" s="71"/>
      <c r="K1018928" s="75"/>
      <c r="L1018928" s="73"/>
      <c r="M1018928" s="73"/>
      <c r="N1018928" s="76"/>
      <c r="O1018928" s="73"/>
      <c r="P1018928" s="71"/>
      <c r="Q1018928" s="71"/>
      <c r="R1018928" s="77"/>
      <c r="S1018928" s="71"/>
      <c r="T1018928" s="71"/>
      <c r="U1018928" s="71"/>
      <c r="V1018928" s="78"/>
    </row>
    <row r="1018929" spans="1:22" customFormat="1">
      <c r="A1018929" s="2"/>
      <c r="B1018929" s="63"/>
      <c r="C1018929" s="67"/>
      <c r="D1018929" s="54"/>
      <c r="E1018929" s="71"/>
      <c r="F1018929" s="72"/>
      <c r="G1018929" s="72"/>
      <c r="H1018929" s="73"/>
      <c r="I1018929" s="74"/>
      <c r="J1018929" s="71"/>
      <c r="K1018929" s="75"/>
      <c r="L1018929" s="73"/>
      <c r="M1018929" s="73"/>
      <c r="N1018929" s="76"/>
      <c r="O1018929" s="73"/>
      <c r="P1018929" s="71"/>
      <c r="Q1018929" s="71"/>
      <c r="R1018929" s="77"/>
      <c r="S1018929" s="71"/>
      <c r="T1018929" s="71"/>
      <c r="U1018929" s="71"/>
      <c r="V1018929" s="78"/>
    </row>
    <row r="1018930" spans="1:22" customFormat="1">
      <c r="A1018930" s="2"/>
      <c r="B1018930" s="63"/>
      <c r="C1018930" s="67"/>
      <c r="D1018930" s="54"/>
      <c r="E1018930" s="71"/>
      <c r="F1018930" s="72"/>
      <c r="G1018930" s="72"/>
      <c r="H1018930" s="73"/>
      <c r="I1018930" s="74"/>
      <c r="J1018930" s="71"/>
      <c r="K1018930" s="75"/>
      <c r="L1018930" s="73"/>
      <c r="M1018930" s="73"/>
      <c r="N1018930" s="76"/>
      <c r="O1018930" s="73"/>
      <c r="P1018930" s="71"/>
      <c r="Q1018930" s="71"/>
      <c r="R1018930" s="77"/>
      <c r="S1018930" s="71"/>
      <c r="T1018930" s="71"/>
      <c r="U1018930" s="71"/>
      <c r="V1018930" s="78"/>
    </row>
    <row r="1018931" spans="1:22" customFormat="1">
      <c r="A1018931" s="2"/>
      <c r="B1018931" s="63"/>
      <c r="C1018931" s="67"/>
      <c r="D1018931" s="54"/>
      <c r="E1018931" s="71"/>
      <c r="F1018931" s="72"/>
      <c r="G1018931" s="72"/>
      <c r="H1018931" s="73"/>
      <c r="I1018931" s="74"/>
      <c r="J1018931" s="71"/>
      <c r="K1018931" s="75"/>
      <c r="L1018931" s="73"/>
      <c r="M1018931" s="73"/>
      <c r="N1018931" s="76"/>
      <c r="O1018931" s="73"/>
      <c r="P1018931" s="71"/>
      <c r="Q1018931" s="71"/>
      <c r="R1018931" s="77"/>
      <c r="S1018931" s="71"/>
      <c r="T1018931" s="71"/>
      <c r="U1018931" s="71"/>
      <c r="V1018931" s="78"/>
    </row>
    <row r="1018932" spans="1:22" customFormat="1">
      <c r="A1018932" s="2"/>
      <c r="B1018932" s="63"/>
      <c r="C1018932" s="67"/>
      <c r="D1018932" s="54"/>
      <c r="E1018932" s="71"/>
      <c r="F1018932" s="72"/>
      <c r="G1018932" s="72"/>
      <c r="H1018932" s="73"/>
      <c r="I1018932" s="74"/>
      <c r="J1018932" s="71"/>
      <c r="K1018932" s="75"/>
      <c r="L1018932" s="73"/>
      <c r="M1018932" s="73"/>
      <c r="N1018932" s="76"/>
      <c r="O1018932" s="73"/>
      <c r="P1018932" s="71"/>
      <c r="Q1018932" s="71"/>
      <c r="R1018932" s="77"/>
      <c r="S1018932" s="71"/>
      <c r="T1018932" s="71"/>
      <c r="U1018932" s="71"/>
      <c r="V1018932" s="78"/>
    </row>
    <row r="1018933" spans="1:22" customFormat="1">
      <c r="A1018933" s="2"/>
      <c r="B1018933" s="63"/>
      <c r="C1018933" s="67"/>
      <c r="D1018933" s="54"/>
      <c r="E1018933" s="71"/>
      <c r="F1018933" s="72"/>
      <c r="G1018933" s="72"/>
      <c r="H1018933" s="73"/>
      <c r="I1018933" s="74"/>
      <c r="J1018933" s="71"/>
      <c r="K1018933" s="75"/>
      <c r="L1018933" s="73"/>
      <c r="M1018933" s="73"/>
      <c r="N1018933" s="76"/>
      <c r="O1018933" s="73"/>
      <c r="P1018933" s="71"/>
      <c r="Q1018933" s="71"/>
      <c r="R1018933" s="77"/>
      <c r="S1018933" s="71"/>
      <c r="T1018933" s="71"/>
      <c r="U1018933" s="71"/>
      <c r="V1018933" s="78"/>
    </row>
    <row r="1018934" spans="1:22" customFormat="1">
      <c r="A1018934" s="2"/>
      <c r="B1018934" s="63"/>
      <c r="C1018934" s="67"/>
      <c r="D1018934" s="54"/>
      <c r="E1018934" s="71"/>
      <c r="F1018934" s="72"/>
      <c r="G1018934" s="72"/>
      <c r="H1018934" s="73"/>
      <c r="I1018934" s="74"/>
      <c r="J1018934" s="71"/>
      <c r="K1018934" s="75"/>
      <c r="L1018934" s="73"/>
      <c r="M1018934" s="73"/>
      <c r="N1018934" s="76"/>
      <c r="O1018934" s="73"/>
      <c r="P1018934" s="71"/>
      <c r="Q1018934" s="71"/>
      <c r="R1018934" s="77"/>
      <c r="S1018934" s="71"/>
      <c r="T1018934" s="71"/>
      <c r="U1018934" s="71"/>
      <c r="V1018934" s="78"/>
    </row>
    <row r="1018935" spans="1:22" customFormat="1">
      <c r="A1018935" s="2"/>
      <c r="B1018935" s="63"/>
      <c r="C1018935" s="67"/>
      <c r="D1018935" s="54"/>
      <c r="E1018935" s="71"/>
      <c r="F1018935" s="72"/>
      <c r="G1018935" s="72"/>
      <c r="H1018935" s="73"/>
      <c r="I1018935" s="74"/>
      <c r="J1018935" s="71"/>
      <c r="K1018935" s="75"/>
      <c r="L1018935" s="73"/>
      <c r="M1018935" s="73"/>
      <c r="N1018935" s="76"/>
      <c r="O1018935" s="73"/>
      <c r="P1018935" s="71"/>
      <c r="Q1018935" s="71"/>
      <c r="R1018935" s="77"/>
      <c r="S1018935" s="71"/>
      <c r="T1018935" s="71"/>
      <c r="U1018935" s="71"/>
      <c r="V1018935" s="78"/>
    </row>
    <row r="1018936" spans="1:22" customFormat="1">
      <c r="A1018936" s="2"/>
      <c r="B1018936" s="63"/>
      <c r="C1018936" s="67"/>
      <c r="D1018936" s="54"/>
      <c r="E1018936" s="71"/>
      <c r="F1018936" s="72"/>
      <c r="G1018936" s="72"/>
      <c r="H1018936" s="73"/>
      <c r="I1018936" s="74"/>
      <c r="J1018936" s="71"/>
      <c r="K1018936" s="75"/>
      <c r="L1018936" s="73"/>
      <c r="M1018936" s="73"/>
      <c r="N1018936" s="76"/>
      <c r="O1018936" s="73"/>
      <c r="P1018936" s="71"/>
      <c r="Q1018936" s="71"/>
      <c r="R1018936" s="77"/>
      <c r="S1018936" s="71"/>
      <c r="T1018936" s="71"/>
      <c r="U1018936" s="71"/>
      <c r="V1018936" s="78"/>
    </row>
    <row r="1018937" spans="1:22" customFormat="1">
      <c r="A1018937" s="2"/>
      <c r="B1018937" s="63"/>
      <c r="C1018937" s="67"/>
      <c r="D1018937" s="54"/>
      <c r="E1018937" s="71"/>
      <c r="F1018937" s="72"/>
      <c r="G1018937" s="72"/>
      <c r="H1018937" s="73"/>
      <c r="I1018937" s="74"/>
      <c r="J1018937" s="71"/>
      <c r="K1018937" s="75"/>
      <c r="L1018937" s="73"/>
      <c r="M1018937" s="73"/>
      <c r="N1018937" s="76"/>
      <c r="O1018937" s="73"/>
      <c r="P1018937" s="71"/>
      <c r="Q1018937" s="71"/>
      <c r="R1018937" s="77"/>
      <c r="S1018937" s="71"/>
      <c r="T1018937" s="71"/>
      <c r="U1018937" s="71"/>
      <c r="V1018937" s="78"/>
    </row>
    <row r="1018938" spans="1:22" customFormat="1">
      <c r="A1018938" s="2"/>
      <c r="B1018938" s="63"/>
      <c r="C1018938" s="67"/>
      <c r="D1018938" s="54"/>
      <c r="E1018938" s="71"/>
      <c r="F1018938" s="72"/>
      <c r="G1018938" s="72"/>
      <c r="H1018938" s="73"/>
      <c r="I1018938" s="74"/>
      <c r="J1018938" s="71"/>
      <c r="K1018938" s="75"/>
      <c r="L1018938" s="73"/>
      <c r="M1018938" s="73"/>
      <c r="N1018938" s="76"/>
      <c r="O1018938" s="73"/>
      <c r="P1018938" s="71"/>
      <c r="Q1018938" s="71"/>
      <c r="R1018938" s="77"/>
      <c r="S1018938" s="71"/>
      <c r="T1018938" s="71"/>
      <c r="U1018938" s="71"/>
      <c r="V1018938" s="78"/>
    </row>
    <row r="1018939" spans="1:22" customFormat="1">
      <c r="A1018939" s="2"/>
      <c r="B1018939" s="63"/>
      <c r="C1018939" s="67"/>
      <c r="D1018939" s="54"/>
      <c r="E1018939" s="71"/>
      <c r="F1018939" s="72"/>
      <c r="G1018939" s="72"/>
      <c r="H1018939" s="73"/>
      <c r="I1018939" s="74"/>
      <c r="J1018939" s="71"/>
      <c r="K1018939" s="75"/>
      <c r="L1018939" s="73"/>
      <c r="M1018939" s="73"/>
      <c r="N1018939" s="76"/>
      <c r="O1018939" s="73"/>
      <c r="P1018939" s="71"/>
      <c r="Q1018939" s="71"/>
      <c r="R1018939" s="77"/>
      <c r="S1018939" s="71"/>
      <c r="T1018939" s="71"/>
      <c r="U1018939" s="71"/>
      <c r="V1018939" s="78"/>
    </row>
    <row r="1018940" spans="1:22" customFormat="1">
      <c r="A1018940" s="2"/>
      <c r="B1018940" s="63"/>
      <c r="C1018940" s="67"/>
      <c r="D1018940" s="54"/>
      <c r="E1018940" s="71"/>
      <c r="F1018940" s="72"/>
      <c r="G1018940" s="72"/>
      <c r="H1018940" s="73"/>
      <c r="I1018940" s="74"/>
      <c r="J1018940" s="71"/>
      <c r="K1018940" s="75"/>
      <c r="L1018940" s="73"/>
      <c r="M1018940" s="73"/>
      <c r="N1018940" s="76"/>
      <c r="O1018940" s="73"/>
      <c r="P1018940" s="71"/>
      <c r="Q1018940" s="71"/>
      <c r="R1018940" s="77"/>
      <c r="S1018940" s="71"/>
      <c r="T1018940" s="71"/>
      <c r="U1018940" s="71"/>
      <c r="V1018940" s="78"/>
    </row>
    <row r="1018941" spans="1:22" customFormat="1">
      <c r="A1018941" s="2"/>
      <c r="B1018941" s="63"/>
      <c r="C1018941" s="67"/>
      <c r="D1018941" s="54"/>
      <c r="E1018941" s="71"/>
      <c r="F1018941" s="72"/>
      <c r="G1018941" s="72"/>
      <c r="H1018941" s="73"/>
      <c r="I1018941" s="74"/>
      <c r="J1018941" s="71"/>
      <c r="K1018941" s="75"/>
      <c r="L1018941" s="73"/>
      <c r="M1018941" s="73"/>
      <c r="N1018941" s="76"/>
      <c r="O1018941" s="73"/>
      <c r="P1018941" s="71"/>
      <c r="Q1018941" s="71"/>
      <c r="R1018941" s="77"/>
      <c r="S1018941" s="71"/>
      <c r="T1018941" s="71"/>
      <c r="U1018941" s="71"/>
      <c r="V1018941" s="78"/>
    </row>
    <row r="1018942" spans="1:22" customFormat="1">
      <c r="A1018942" s="2"/>
      <c r="B1018942" s="63"/>
      <c r="C1018942" s="67"/>
      <c r="D1018942" s="54"/>
      <c r="E1018942" s="71"/>
      <c r="F1018942" s="72"/>
      <c r="G1018942" s="72"/>
      <c r="H1018942" s="73"/>
      <c r="I1018942" s="74"/>
      <c r="J1018942" s="71"/>
      <c r="K1018942" s="75"/>
      <c r="L1018942" s="73"/>
      <c r="M1018942" s="73"/>
      <c r="N1018942" s="76"/>
      <c r="O1018942" s="73"/>
      <c r="P1018942" s="71"/>
      <c r="Q1018942" s="71"/>
      <c r="R1018942" s="77"/>
      <c r="S1018942" s="71"/>
      <c r="T1018942" s="71"/>
      <c r="U1018942" s="71"/>
      <c r="V1018942" s="78"/>
    </row>
    <row r="1018943" spans="1:22" customFormat="1">
      <c r="A1018943" s="2"/>
      <c r="B1018943" s="63"/>
      <c r="C1018943" s="67"/>
      <c r="D1018943" s="54"/>
      <c r="E1018943" s="71"/>
      <c r="F1018943" s="72"/>
      <c r="G1018943" s="72"/>
      <c r="H1018943" s="73"/>
      <c r="I1018943" s="74"/>
      <c r="J1018943" s="71"/>
      <c r="K1018943" s="75"/>
      <c r="L1018943" s="73"/>
      <c r="M1018943" s="73"/>
      <c r="N1018943" s="76"/>
      <c r="O1018943" s="73"/>
      <c r="P1018943" s="71"/>
      <c r="Q1018943" s="71"/>
      <c r="R1018943" s="77"/>
      <c r="S1018943" s="71"/>
      <c r="T1018943" s="71"/>
      <c r="U1018943" s="71"/>
      <c r="V1018943" s="78"/>
    </row>
    <row r="1018944" spans="1:22" customFormat="1">
      <c r="A1018944" s="2"/>
      <c r="B1018944" s="63"/>
      <c r="C1018944" s="67"/>
      <c r="D1018944" s="54"/>
      <c r="E1018944" s="71"/>
      <c r="F1018944" s="72"/>
      <c r="G1018944" s="72"/>
      <c r="H1018944" s="73"/>
      <c r="I1018944" s="74"/>
      <c r="J1018944" s="71"/>
      <c r="K1018944" s="75"/>
      <c r="L1018944" s="73"/>
      <c r="M1018944" s="73"/>
      <c r="N1018944" s="76"/>
      <c r="O1018944" s="73"/>
      <c r="P1018944" s="71"/>
      <c r="Q1018944" s="71"/>
      <c r="R1018944" s="77"/>
      <c r="S1018944" s="71"/>
      <c r="T1018944" s="71"/>
      <c r="U1018944" s="71"/>
      <c r="V1018944" s="78"/>
    </row>
    <row r="1018945" spans="1:22" customFormat="1">
      <c r="A1018945" s="2"/>
      <c r="B1018945" s="63"/>
      <c r="C1018945" s="67"/>
      <c r="D1018945" s="54"/>
      <c r="E1018945" s="71"/>
      <c r="F1018945" s="72"/>
      <c r="G1018945" s="72"/>
      <c r="H1018945" s="73"/>
      <c r="I1018945" s="74"/>
      <c r="J1018945" s="71"/>
      <c r="K1018945" s="75"/>
      <c r="L1018945" s="73"/>
      <c r="M1018945" s="73"/>
      <c r="N1018945" s="76"/>
      <c r="O1018945" s="73"/>
      <c r="P1018945" s="71"/>
      <c r="Q1018945" s="71"/>
      <c r="R1018945" s="77"/>
      <c r="S1018945" s="71"/>
      <c r="T1018945" s="71"/>
      <c r="U1018945" s="71"/>
      <c r="V1018945" s="78"/>
    </row>
    <row r="1018946" spans="1:22" customFormat="1">
      <c r="A1018946" s="2"/>
      <c r="B1018946" s="63"/>
      <c r="C1018946" s="67"/>
      <c r="D1018946" s="54"/>
      <c r="E1018946" s="71"/>
      <c r="F1018946" s="72"/>
      <c r="G1018946" s="72"/>
      <c r="H1018946" s="73"/>
      <c r="I1018946" s="74"/>
      <c r="J1018946" s="71"/>
      <c r="K1018946" s="75"/>
      <c r="L1018946" s="73"/>
      <c r="M1018946" s="73"/>
      <c r="N1018946" s="76"/>
      <c r="O1018946" s="73"/>
      <c r="P1018946" s="71"/>
      <c r="Q1018946" s="71"/>
      <c r="R1018946" s="77"/>
      <c r="S1018946" s="71"/>
      <c r="T1018946" s="71"/>
      <c r="U1018946" s="71"/>
      <c r="V1018946" s="78"/>
    </row>
    <row r="1018947" spans="1:22" customFormat="1">
      <c r="A1018947" s="2"/>
      <c r="B1018947" s="63"/>
      <c r="C1018947" s="67"/>
      <c r="D1018947" s="54"/>
      <c r="E1018947" s="71"/>
      <c r="F1018947" s="72"/>
      <c r="G1018947" s="72"/>
      <c r="H1018947" s="73"/>
      <c r="I1018947" s="74"/>
      <c r="J1018947" s="71"/>
      <c r="K1018947" s="75"/>
      <c r="L1018947" s="73"/>
      <c r="M1018947" s="73"/>
      <c r="N1018947" s="76"/>
      <c r="O1018947" s="73"/>
      <c r="P1018947" s="71"/>
      <c r="Q1018947" s="71"/>
      <c r="R1018947" s="77"/>
      <c r="S1018947" s="71"/>
      <c r="T1018947" s="71"/>
      <c r="U1018947" s="71"/>
      <c r="V1018947" s="78"/>
    </row>
    <row r="1018948" spans="1:22" customFormat="1">
      <c r="A1018948" s="2"/>
      <c r="B1018948" s="63"/>
      <c r="C1018948" s="67"/>
      <c r="D1018948" s="54"/>
      <c r="E1018948" s="71"/>
      <c r="F1018948" s="72"/>
      <c r="G1018948" s="72"/>
      <c r="H1018948" s="73"/>
      <c r="I1018948" s="74"/>
      <c r="J1018948" s="71"/>
      <c r="K1018948" s="75"/>
      <c r="L1018948" s="73"/>
      <c r="M1018948" s="73"/>
      <c r="N1018948" s="76"/>
      <c r="O1018948" s="73"/>
      <c r="P1018948" s="71"/>
      <c r="Q1018948" s="71"/>
      <c r="R1018948" s="77"/>
      <c r="S1018948" s="71"/>
      <c r="T1018948" s="71"/>
      <c r="U1018948" s="71"/>
      <c r="V1018948" s="78"/>
    </row>
    <row r="1018949" spans="1:22" customFormat="1">
      <c r="A1018949" s="2"/>
      <c r="B1018949" s="63"/>
      <c r="C1018949" s="67"/>
      <c r="D1018949" s="54"/>
      <c r="E1018949" s="71"/>
      <c r="F1018949" s="72"/>
      <c r="G1018949" s="72"/>
      <c r="H1018949" s="73"/>
      <c r="I1018949" s="74"/>
      <c r="J1018949" s="71"/>
      <c r="K1018949" s="75"/>
      <c r="L1018949" s="73"/>
      <c r="M1018949" s="73"/>
      <c r="N1018949" s="76"/>
      <c r="O1018949" s="73"/>
      <c r="P1018949" s="71"/>
      <c r="Q1018949" s="71"/>
      <c r="R1018949" s="77"/>
      <c r="S1018949" s="71"/>
      <c r="T1018949" s="71"/>
      <c r="U1018949" s="71"/>
      <c r="V1018949" s="78"/>
    </row>
    <row r="1018950" spans="1:22" customFormat="1">
      <c r="A1018950" s="2"/>
      <c r="B1018950" s="63"/>
      <c r="C1018950" s="67"/>
      <c r="D1018950" s="54"/>
      <c r="E1018950" s="71"/>
      <c r="F1018950" s="72"/>
      <c r="G1018950" s="72"/>
      <c r="H1018950" s="73"/>
      <c r="I1018950" s="74"/>
      <c r="J1018950" s="71"/>
      <c r="K1018950" s="75"/>
      <c r="L1018950" s="73"/>
      <c r="M1018950" s="73"/>
      <c r="N1018950" s="76"/>
      <c r="O1018950" s="73"/>
      <c r="P1018950" s="71"/>
      <c r="Q1018950" s="71"/>
      <c r="R1018950" s="77"/>
      <c r="S1018950" s="71"/>
      <c r="T1018950" s="71"/>
      <c r="U1018950" s="71"/>
      <c r="V1018950" s="78"/>
    </row>
    <row r="1018951" spans="1:22" customFormat="1">
      <c r="A1018951" s="2"/>
      <c r="B1018951" s="63"/>
      <c r="C1018951" s="67"/>
      <c r="D1018951" s="54"/>
      <c r="E1018951" s="71"/>
      <c r="F1018951" s="72"/>
      <c r="G1018951" s="72"/>
      <c r="H1018951" s="73"/>
      <c r="I1018951" s="74"/>
      <c r="J1018951" s="71"/>
      <c r="K1018951" s="75"/>
      <c r="L1018951" s="73"/>
      <c r="M1018951" s="73"/>
      <c r="N1018951" s="76"/>
      <c r="O1018951" s="73"/>
      <c r="P1018951" s="71"/>
      <c r="Q1018951" s="71"/>
      <c r="R1018951" s="77"/>
      <c r="S1018951" s="71"/>
      <c r="T1018951" s="71"/>
      <c r="U1018951" s="71"/>
      <c r="V1018951" s="78"/>
    </row>
    <row r="1018952" spans="1:22" customFormat="1">
      <c r="A1018952" s="2"/>
      <c r="B1018952" s="63"/>
      <c r="C1018952" s="67"/>
      <c r="D1018952" s="54"/>
      <c r="E1018952" s="71"/>
      <c r="F1018952" s="72"/>
      <c r="G1018952" s="72"/>
      <c r="H1018952" s="73"/>
      <c r="I1018952" s="74"/>
      <c r="J1018952" s="71"/>
      <c r="K1018952" s="75"/>
      <c r="L1018952" s="73"/>
      <c r="M1018952" s="73"/>
      <c r="N1018952" s="76"/>
      <c r="O1018952" s="73"/>
      <c r="P1018952" s="71"/>
      <c r="Q1018952" s="71"/>
      <c r="R1018952" s="77"/>
      <c r="S1018952" s="71"/>
      <c r="T1018952" s="71"/>
      <c r="U1018952" s="71"/>
      <c r="V1018952" s="78"/>
    </row>
    <row r="1018953" spans="1:22" customFormat="1">
      <c r="A1018953" s="2"/>
      <c r="B1018953" s="63"/>
      <c r="C1018953" s="67"/>
      <c r="D1018953" s="54"/>
      <c r="E1018953" s="71"/>
      <c r="F1018953" s="72"/>
      <c r="G1018953" s="72"/>
      <c r="H1018953" s="73"/>
      <c r="I1018953" s="74"/>
      <c r="J1018953" s="71"/>
      <c r="K1018953" s="75"/>
      <c r="L1018953" s="73"/>
      <c r="M1018953" s="73"/>
      <c r="N1018953" s="76"/>
      <c r="O1018953" s="73"/>
      <c r="P1018953" s="71"/>
      <c r="Q1018953" s="71"/>
      <c r="R1018953" s="77"/>
      <c r="S1018953" s="71"/>
      <c r="T1018953" s="71"/>
      <c r="U1018953" s="71"/>
      <c r="V1018953" s="78"/>
    </row>
    <row r="1018954" spans="1:22" customFormat="1">
      <c r="A1018954" s="2"/>
      <c r="B1018954" s="63"/>
      <c r="C1018954" s="67"/>
      <c r="D1018954" s="54"/>
      <c r="E1018954" s="71"/>
      <c r="F1018954" s="72"/>
      <c r="G1018954" s="72"/>
      <c r="H1018954" s="73"/>
      <c r="I1018954" s="74"/>
      <c r="J1018954" s="71"/>
      <c r="K1018954" s="75"/>
      <c r="L1018954" s="73"/>
      <c r="M1018954" s="73"/>
      <c r="N1018954" s="76"/>
      <c r="O1018954" s="73"/>
      <c r="P1018954" s="71"/>
      <c r="Q1018954" s="71"/>
      <c r="R1018954" s="77"/>
      <c r="S1018954" s="71"/>
      <c r="T1018954" s="71"/>
      <c r="U1018954" s="71"/>
      <c r="V1018954" s="78"/>
    </row>
    <row r="1018955" spans="1:22" customFormat="1">
      <c r="A1018955" s="2"/>
      <c r="B1018955" s="63"/>
      <c r="C1018955" s="67"/>
      <c r="D1018955" s="54"/>
      <c r="E1018955" s="71"/>
      <c r="F1018955" s="72"/>
      <c r="G1018955" s="72"/>
      <c r="H1018955" s="73"/>
      <c r="I1018955" s="74"/>
      <c r="J1018955" s="71"/>
      <c r="K1018955" s="75"/>
      <c r="L1018955" s="73"/>
      <c r="M1018955" s="73"/>
      <c r="N1018955" s="76"/>
      <c r="O1018955" s="73"/>
      <c r="P1018955" s="71"/>
      <c r="Q1018955" s="71"/>
      <c r="R1018955" s="77"/>
      <c r="S1018955" s="71"/>
      <c r="T1018955" s="71"/>
      <c r="U1018955" s="71"/>
      <c r="V1018955" s="78"/>
    </row>
    <row r="1018956" spans="1:22" customFormat="1">
      <c r="A1018956" s="2"/>
      <c r="B1018956" s="63"/>
      <c r="C1018956" s="67"/>
      <c r="D1018956" s="54"/>
      <c r="E1018956" s="71"/>
      <c r="F1018956" s="72"/>
      <c r="G1018956" s="72"/>
      <c r="H1018956" s="73"/>
      <c r="I1018956" s="74"/>
      <c r="J1018956" s="71"/>
      <c r="K1018956" s="75"/>
      <c r="L1018956" s="73"/>
      <c r="M1018956" s="73"/>
      <c r="N1018956" s="76"/>
      <c r="O1018956" s="73"/>
      <c r="P1018956" s="71"/>
      <c r="Q1018956" s="71"/>
      <c r="R1018956" s="77"/>
      <c r="S1018956" s="71"/>
      <c r="T1018956" s="71"/>
      <c r="U1018956" s="71"/>
      <c r="V1018956" s="78"/>
    </row>
    <row r="1018957" spans="1:22" customFormat="1">
      <c r="A1018957" s="2"/>
      <c r="B1018957" s="63"/>
      <c r="C1018957" s="67"/>
      <c r="D1018957" s="54"/>
      <c r="E1018957" s="71"/>
      <c r="F1018957" s="72"/>
      <c r="G1018957" s="72"/>
      <c r="H1018957" s="73"/>
      <c r="I1018957" s="74"/>
      <c r="J1018957" s="71"/>
      <c r="K1018957" s="75"/>
      <c r="L1018957" s="73"/>
      <c r="M1018957" s="73"/>
      <c r="N1018957" s="76"/>
      <c r="O1018957" s="73"/>
      <c r="P1018957" s="71"/>
      <c r="Q1018957" s="71"/>
      <c r="R1018957" s="77"/>
      <c r="S1018957" s="71"/>
      <c r="T1018957" s="71"/>
      <c r="U1018957" s="71"/>
      <c r="V1018957" s="78"/>
    </row>
    <row r="1018958" spans="1:22" customFormat="1">
      <c r="A1018958" s="2"/>
      <c r="B1018958" s="63"/>
      <c r="C1018958" s="67"/>
      <c r="D1018958" s="54"/>
      <c r="E1018958" s="71"/>
      <c r="F1018958" s="72"/>
      <c r="G1018958" s="72"/>
      <c r="H1018958" s="73"/>
      <c r="I1018958" s="74"/>
      <c r="J1018958" s="71"/>
      <c r="K1018958" s="75"/>
      <c r="L1018958" s="73"/>
      <c r="M1018958" s="73"/>
      <c r="N1018958" s="76"/>
      <c r="O1018958" s="73"/>
      <c r="P1018958" s="71"/>
      <c r="Q1018958" s="71"/>
      <c r="R1018958" s="77"/>
      <c r="S1018958" s="71"/>
      <c r="T1018958" s="71"/>
      <c r="U1018958" s="71"/>
      <c r="V1018958" s="78"/>
    </row>
    <row r="1018959" spans="1:22" customFormat="1">
      <c r="A1018959" s="2"/>
      <c r="B1018959" s="63"/>
      <c r="C1018959" s="67"/>
      <c r="D1018959" s="54"/>
      <c r="E1018959" s="71"/>
      <c r="F1018959" s="72"/>
      <c r="G1018959" s="72"/>
      <c r="H1018959" s="73"/>
      <c r="I1018959" s="74"/>
      <c r="J1018959" s="71"/>
      <c r="K1018959" s="75"/>
      <c r="L1018959" s="73"/>
      <c r="M1018959" s="73"/>
      <c r="N1018959" s="76"/>
      <c r="O1018959" s="73"/>
      <c r="P1018959" s="71"/>
      <c r="Q1018959" s="71"/>
      <c r="R1018959" s="77"/>
      <c r="S1018959" s="71"/>
      <c r="T1018959" s="71"/>
      <c r="U1018959" s="71"/>
      <c r="V1018959" s="78"/>
    </row>
    <row r="1018960" spans="1:22" customFormat="1">
      <c r="A1018960" s="2"/>
      <c r="B1018960" s="63"/>
      <c r="C1018960" s="67"/>
      <c r="D1018960" s="54"/>
      <c r="E1018960" s="71"/>
      <c r="F1018960" s="72"/>
      <c r="G1018960" s="72"/>
      <c r="H1018960" s="73"/>
      <c r="I1018960" s="74"/>
      <c r="J1018960" s="71"/>
      <c r="K1018960" s="75"/>
      <c r="L1018960" s="73"/>
      <c r="M1018960" s="73"/>
      <c r="N1018960" s="76"/>
      <c r="O1018960" s="73"/>
      <c r="P1018960" s="71"/>
      <c r="Q1018960" s="71"/>
      <c r="R1018960" s="77"/>
      <c r="S1018960" s="71"/>
      <c r="T1018960" s="71"/>
      <c r="U1018960" s="71"/>
      <c r="V1018960" s="78"/>
    </row>
    <row r="1018961" spans="1:22" customFormat="1">
      <c r="A1018961" s="2"/>
      <c r="B1018961" s="63"/>
      <c r="C1018961" s="67"/>
      <c r="D1018961" s="54"/>
      <c r="E1018961" s="71"/>
      <c r="F1018961" s="72"/>
      <c r="G1018961" s="72"/>
      <c r="H1018961" s="73"/>
      <c r="I1018961" s="74"/>
      <c r="J1018961" s="71"/>
      <c r="K1018961" s="75"/>
      <c r="L1018961" s="73"/>
      <c r="M1018961" s="73"/>
      <c r="N1018961" s="76"/>
      <c r="O1018961" s="73"/>
      <c r="P1018961" s="71"/>
      <c r="Q1018961" s="71"/>
      <c r="R1018961" s="77"/>
      <c r="S1018961" s="71"/>
      <c r="T1018961" s="71"/>
      <c r="U1018961" s="71"/>
      <c r="V1018961" s="78"/>
    </row>
    <row r="1018962" spans="1:22" customFormat="1">
      <c r="A1018962" s="2"/>
      <c r="B1018962" s="63"/>
      <c r="C1018962" s="67"/>
      <c r="D1018962" s="54"/>
      <c r="E1018962" s="71"/>
      <c r="F1018962" s="72"/>
      <c r="G1018962" s="72"/>
      <c r="H1018962" s="73"/>
      <c r="I1018962" s="74"/>
      <c r="J1018962" s="71"/>
      <c r="K1018962" s="75"/>
      <c r="L1018962" s="73"/>
      <c r="M1018962" s="73"/>
      <c r="N1018962" s="76"/>
      <c r="O1018962" s="73"/>
      <c r="P1018962" s="71"/>
      <c r="Q1018962" s="71"/>
      <c r="R1018962" s="77"/>
      <c r="S1018962" s="71"/>
      <c r="T1018962" s="71"/>
      <c r="U1018962" s="71"/>
      <c r="V1018962" s="78"/>
    </row>
    <row r="1018963" spans="1:22" customFormat="1">
      <c r="A1018963" s="2"/>
      <c r="B1018963" s="63"/>
      <c r="C1018963" s="67"/>
      <c r="D1018963" s="54"/>
      <c r="E1018963" s="71"/>
      <c r="F1018963" s="72"/>
      <c r="G1018963" s="72"/>
      <c r="H1018963" s="73"/>
      <c r="I1018963" s="74"/>
      <c r="J1018963" s="71"/>
      <c r="K1018963" s="75"/>
      <c r="L1018963" s="73"/>
      <c r="M1018963" s="73"/>
      <c r="N1018963" s="76"/>
      <c r="O1018963" s="73"/>
      <c r="P1018963" s="71"/>
      <c r="Q1018963" s="71"/>
      <c r="R1018963" s="77"/>
      <c r="S1018963" s="71"/>
      <c r="T1018963" s="71"/>
      <c r="U1018963" s="71"/>
      <c r="V1018963" s="78"/>
    </row>
    <row r="1018964" spans="1:22" customFormat="1">
      <c r="A1018964" s="2"/>
      <c r="B1018964" s="63"/>
      <c r="C1018964" s="67"/>
      <c r="D1018964" s="54"/>
      <c r="E1018964" s="71"/>
      <c r="F1018964" s="72"/>
      <c r="G1018964" s="72"/>
      <c r="H1018964" s="73"/>
      <c r="I1018964" s="74"/>
      <c r="J1018964" s="71"/>
      <c r="K1018964" s="75"/>
      <c r="L1018964" s="73"/>
      <c r="M1018964" s="73"/>
      <c r="N1018964" s="76"/>
      <c r="O1018964" s="73"/>
      <c r="P1018964" s="71"/>
      <c r="Q1018964" s="71"/>
      <c r="R1018964" s="77"/>
      <c r="S1018964" s="71"/>
      <c r="T1018964" s="71"/>
      <c r="U1018964" s="71"/>
      <c r="V1018964" s="78"/>
    </row>
    <row r="1018965" spans="1:22" customFormat="1">
      <c r="A1018965" s="2"/>
      <c r="B1018965" s="63"/>
      <c r="C1018965" s="67"/>
      <c r="D1018965" s="54"/>
      <c r="E1018965" s="71"/>
      <c r="F1018965" s="72"/>
      <c r="G1018965" s="72"/>
      <c r="H1018965" s="73"/>
      <c r="I1018965" s="74"/>
      <c r="J1018965" s="71"/>
      <c r="K1018965" s="75"/>
      <c r="L1018965" s="73"/>
      <c r="M1018965" s="73"/>
      <c r="N1018965" s="76"/>
      <c r="O1018965" s="73"/>
      <c r="P1018965" s="71"/>
      <c r="Q1018965" s="71"/>
      <c r="R1018965" s="77"/>
      <c r="S1018965" s="71"/>
      <c r="T1018965" s="71"/>
      <c r="U1018965" s="71"/>
      <c r="V1018965" s="78"/>
    </row>
    <row r="1018966" spans="1:22" customFormat="1">
      <c r="A1018966" s="2"/>
      <c r="B1018966" s="63"/>
      <c r="C1018966" s="67"/>
      <c r="D1018966" s="54"/>
      <c r="E1018966" s="71"/>
      <c r="F1018966" s="72"/>
      <c r="G1018966" s="72"/>
      <c r="H1018966" s="73"/>
      <c r="I1018966" s="74"/>
      <c r="J1018966" s="71"/>
      <c r="K1018966" s="75"/>
      <c r="L1018966" s="73"/>
      <c r="M1018966" s="73"/>
      <c r="N1018966" s="76"/>
      <c r="O1018966" s="73"/>
      <c r="P1018966" s="71"/>
      <c r="Q1018966" s="71"/>
      <c r="R1018966" s="77"/>
      <c r="S1018966" s="71"/>
      <c r="T1018966" s="71"/>
      <c r="U1018966" s="71"/>
      <c r="V1018966" s="78"/>
    </row>
    <row r="1018967" spans="1:22" customFormat="1">
      <c r="A1018967" s="2"/>
      <c r="B1018967" s="63"/>
      <c r="C1018967" s="67"/>
      <c r="D1018967" s="54"/>
      <c r="E1018967" s="71"/>
      <c r="F1018967" s="72"/>
      <c r="G1018967" s="72"/>
      <c r="H1018967" s="73"/>
      <c r="I1018967" s="74"/>
      <c r="J1018967" s="71"/>
      <c r="K1018967" s="75"/>
      <c r="L1018967" s="73"/>
      <c r="M1018967" s="73"/>
      <c r="N1018967" s="76"/>
      <c r="O1018967" s="73"/>
      <c r="P1018967" s="71"/>
      <c r="Q1018967" s="71"/>
      <c r="R1018967" s="77"/>
      <c r="S1018967" s="71"/>
      <c r="T1018967" s="71"/>
      <c r="U1018967" s="71"/>
      <c r="V1018967" s="78"/>
    </row>
    <row r="1018968" spans="1:22" customFormat="1">
      <c r="A1018968" s="2"/>
      <c r="B1018968" s="63"/>
      <c r="C1018968" s="67"/>
      <c r="D1018968" s="54"/>
      <c r="E1018968" s="71"/>
      <c r="F1018968" s="72"/>
      <c r="G1018968" s="72"/>
      <c r="H1018968" s="73"/>
      <c r="I1018968" s="74"/>
      <c r="J1018968" s="71"/>
      <c r="K1018968" s="75"/>
      <c r="L1018968" s="73"/>
      <c r="M1018968" s="73"/>
      <c r="N1018968" s="76"/>
      <c r="O1018968" s="73"/>
      <c r="P1018968" s="71"/>
      <c r="Q1018968" s="71"/>
      <c r="R1018968" s="77"/>
      <c r="S1018968" s="71"/>
      <c r="T1018968" s="71"/>
      <c r="U1018968" s="71"/>
      <c r="V1018968" s="78"/>
    </row>
    <row r="1018969" spans="1:22" customFormat="1">
      <c r="A1018969" s="2"/>
      <c r="B1018969" s="63"/>
      <c r="C1018969" s="67"/>
      <c r="D1018969" s="54"/>
      <c r="E1018969" s="71"/>
      <c r="F1018969" s="72"/>
      <c r="G1018969" s="72"/>
      <c r="H1018969" s="73"/>
      <c r="I1018969" s="74"/>
      <c r="J1018969" s="71"/>
      <c r="K1018969" s="75"/>
      <c r="L1018969" s="73"/>
      <c r="M1018969" s="73"/>
      <c r="N1018969" s="76"/>
      <c r="O1018969" s="73"/>
      <c r="P1018969" s="71"/>
      <c r="Q1018969" s="71"/>
      <c r="R1018969" s="77"/>
      <c r="S1018969" s="71"/>
      <c r="T1018969" s="71"/>
      <c r="U1018969" s="71"/>
      <c r="V1018969" s="78"/>
    </row>
    <row r="1018970" spans="1:22" customFormat="1">
      <c r="A1018970" s="2"/>
      <c r="B1018970" s="63"/>
      <c r="C1018970" s="67"/>
      <c r="D1018970" s="54"/>
      <c r="E1018970" s="71"/>
      <c r="F1018970" s="72"/>
      <c r="G1018970" s="72"/>
      <c r="H1018970" s="73"/>
      <c r="I1018970" s="74"/>
      <c r="J1018970" s="71"/>
      <c r="K1018970" s="75"/>
      <c r="L1018970" s="73"/>
      <c r="M1018970" s="73"/>
      <c r="N1018970" s="76"/>
      <c r="O1018970" s="73"/>
      <c r="P1018970" s="71"/>
      <c r="Q1018970" s="71"/>
      <c r="R1018970" s="77"/>
      <c r="S1018970" s="71"/>
      <c r="T1018970" s="71"/>
      <c r="U1018970" s="71"/>
      <c r="V1018970" s="78"/>
    </row>
    <row r="1018971" spans="1:22" customFormat="1">
      <c r="A1018971" s="2"/>
      <c r="B1018971" s="63"/>
      <c r="C1018971" s="67"/>
      <c r="D1018971" s="54"/>
      <c r="E1018971" s="71"/>
      <c r="F1018971" s="72"/>
      <c r="G1018971" s="72"/>
      <c r="H1018971" s="73"/>
      <c r="I1018971" s="74"/>
      <c r="J1018971" s="71"/>
      <c r="K1018971" s="75"/>
      <c r="L1018971" s="73"/>
      <c r="M1018971" s="73"/>
      <c r="N1018971" s="76"/>
      <c r="O1018971" s="73"/>
      <c r="P1018971" s="71"/>
      <c r="Q1018971" s="71"/>
      <c r="R1018971" s="77"/>
      <c r="S1018971" s="71"/>
      <c r="T1018971" s="71"/>
      <c r="U1018971" s="71"/>
      <c r="V1018971" s="78"/>
    </row>
    <row r="1018972" spans="1:22" customFormat="1">
      <c r="A1018972" s="2"/>
      <c r="B1018972" s="63"/>
      <c r="C1018972" s="67"/>
      <c r="D1018972" s="54"/>
      <c r="E1018972" s="71"/>
      <c r="F1018972" s="72"/>
      <c r="G1018972" s="72"/>
      <c r="H1018972" s="73"/>
      <c r="I1018972" s="74"/>
      <c r="J1018972" s="71"/>
      <c r="K1018972" s="75"/>
      <c r="L1018972" s="73"/>
      <c r="M1018972" s="73"/>
      <c r="N1018972" s="76"/>
      <c r="O1018972" s="73"/>
      <c r="P1018972" s="71"/>
      <c r="Q1018972" s="71"/>
      <c r="R1018972" s="77"/>
      <c r="S1018972" s="71"/>
      <c r="T1018972" s="71"/>
      <c r="U1018972" s="71"/>
      <c r="V1018972" s="78"/>
    </row>
    <row r="1018973" spans="1:22" customFormat="1">
      <c r="A1018973" s="2"/>
      <c r="B1018973" s="63"/>
      <c r="C1018973" s="67"/>
      <c r="D1018973" s="54"/>
      <c r="E1018973" s="71"/>
      <c r="F1018973" s="72"/>
      <c r="G1018973" s="72"/>
      <c r="H1018973" s="73"/>
      <c r="I1018973" s="74"/>
      <c r="J1018973" s="71"/>
      <c r="K1018973" s="75"/>
      <c r="L1018973" s="73"/>
      <c r="M1018973" s="73"/>
      <c r="N1018973" s="76"/>
      <c r="O1018973" s="73"/>
      <c r="P1018973" s="71"/>
      <c r="Q1018973" s="71"/>
      <c r="R1018973" s="77"/>
      <c r="S1018973" s="71"/>
      <c r="T1018973" s="71"/>
      <c r="U1018973" s="71"/>
      <c r="V1018973" s="78"/>
    </row>
    <row r="1018974" spans="1:22" customFormat="1">
      <c r="A1018974" s="2"/>
      <c r="B1018974" s="63"/>
      <c r="C1018974" s="67"/>
      <c r="D1018974" s="54"/>
      <c r="E1018974" s="71"/>
      <c r="F1018974" s="72"/>
      <c r="G1018974" s="72"/>
      <c r="H1018974" s="73"/>
      <c r="I1018974" s="74"/>
      <c r="J1018974" s="71"/>
      <c r="K1018974" s="75"/>
      <c r="L1018974" s="73"/>
      <c r="M1018974" s="73"/>
      <c r="N1018974" s="76"/>
      <c r="O1018974" s="73"/>
      <c r="P1018974" s="71"/>
      <c r="Q1018974" s="71"/>
      <c r="R1018974" s="77"/>
      <c r="S1018974" s="71"/>
      <c r="T1018974" s="71"/>
      <c r="U1018974" s="71"/>
      <c r="V1018974" s="78"/>
    </row>
    <row r="1018975" spans="1:22" customFormat="1">
      <c r="A1018975" s="2"/>
      <c r="B1018975" s="63"/>
      <c r="C1018975" s="67"/>
      <c r="D1018975" s="54"/>
      <c r="E1018975" s="71"/>
      <c r="F1018975" s="72"/>
      <c r="G1018975" s="72"/>
      <c r="H1018975" s="73"/>
      <c r="I1018975" s="74"/>
      <c r="J1018975" s="71"/>
      <c r="K1018975" s="75"/>
      <c r="L1018975" s="73"/>
      <c r="M1018975" s="73"/>
      <c r="N1018975" s="76"/>
      <c r="O1018975" s="73"/>
      <c r="P1018975" s="71"/>
      <c r="Q1018975" s="71"/>
      <c r="R1018975" s="77"/>
      <c r="S1018975" s="71"/>
      <c r="T1018975" s="71"/>
      <c r="U1018975" s="71"/>
      <c r="V1018975" s="78"/>
    </row>
    <row r="1018976" spans="1:22" customFormat="1">
      <c r="A1018976" s="2"/>
      <c r="B1018976" s="63"/>
      <c r="C1018976" s="67"/>
      <c r="D1018976" s="54"/>
      <c r="E1018976" s="71"/>
      <c r="F1018976" s="72"/>
      <c r="G1018976" s="72"/>
      <c r="H1018976" s="73"/>
      <c r="I1018976" s="74"/>
      <c r="J1018976" s="71"/>
      <c r="K1018976" s="75"/>
      <c r="L1018976" s="73"/>
      <c r="M1018976" s="73"/>
      <c r="N1018976" s="76"/>
      <c r="O1018976" s="73"/>
      <c r="P1018976" s="71"/>
      <c r="Q1018976" s="71"/>
      <c r="R1018976" s="77"/>
      <c r="S1018976" s="71"/>
      <c r="T1018976" s="71"/>
      <c r="U1018976" s="71"/>
      <c r="V1018976" s="78"/>
    </row>
    <row r="1018977" spans="1:22" customFormat="1">
      <c r="A1018977" s="2"/>
      <c r="B1018977" s="63"/>
      <c r="C1018977" s="67"/>
      <c r="D1018977" s="54"/>
      <c r="E1018977" s="71"/>
      <c r="F1018977" s="72"/>
      <c r="G1018977" s="72"/>
      <c r="H1018977" s="73"/>
      <c r="I1018977" s="74"/>
      <c r="J1018977" s="71"/>
      <c r="K1018977" s="75"/>
      <c r="L1018977" s="73"/>
      <c r="M1018977" s="73"/>
      <c r="N1018977" s="76"/>
      <c r="O1018977" s="73"/>
      <c r="P1018977" s="71"/>
      <c r="Q1018977" s="71"/>
      <c r="R1018977" s="77"/>
      <c r="S1018977" s="71"/>
      <c r="T1018977" s="71"/>
      <c r="U1018977" s="71"/>
      <c r="V1018977" s="78"/>
    </row>
    <row r="1018978" spans="1:22" customFormat="1">
      <c r="A1018978" s="2"/>
      <c r="B1018978" s="63"/>
      <c r="C1018978" s="67"/>
      <c r="D1018978" s="54"/>
      <c r="E1018978" s="71"/>
      <c r="F1018978" s="72"/>
      <c r="G1018978" s="72"/>
      <c r="H1018978" s="73"/>
      <c r="I1018978" s="74"/>
      <c r="J1018978" s="71"/>
      <c r="K1018978" s="75"/>
      <c r="L1018978" s="73"/>
      <c r="M1018978" s="73"/>
      <c r="N1018978" s="76"/>
      <c r="O1018978" s="73"/>
      <c r="P1018978" s="71"/>
      <c r="Q1018978" s="71"/>
      <c r="R1018978" s="77"/>
      <c r="S1018978" s="71"/>
      <c r="T1018978" s="71"/>
      <c r="U1018978" s="71"/>
      <c r="V1018978" s="78"/>
    </row>
    <row r="1018979" spans="1:22" customFormat="1">
      <c r="A1018979" s="2"/>
      <c r="B1018979" s="63"/>
      <c r="C1018979" s="67"/>
      <c r="D1018979" s="54"/>
      <c r="E1018979" s="71"/>
      <c r="F1018979" s="72"/>
      <c r="G1018979" s="72"/>
      <c r="H1018979" s="73"/>
      <c r="I1018979" s="74"/>
      <c r="J1018979" s="71"/>
      <c r="K1018979" s="75"/>
      <c r="L1018979" s="73"/>
      <c r="M1018979" s="73"/>
      <c r="N1018979" s="76"/>
      <c r="O1018979" s="73"/>
      <c r="P1018979" s="71"/>
      <c r="Q1018979" s="71"/>
      <c r="R1018979" s="77"/>
      <c r="S1018979" s="71"/>
      <c r="T1018979" s="71"/>
      <c r="U1018979" s="71"/>
      <c r="V1018979" s="78"/>
    </row>
    <row r="1018980" spans="1:22" customFormat="1">
      <c r="A1018980" s="2"/>
      <c r="B1018980" s="63"/>
      <c r="C1018980" s="67"/>
      <c r="D1018980" s="54"/>
      <c r="E1018980" s="71"/>
      <c r="F1018980" s="72"/>
      <c r="G1018980" s="72"/>
      <c r="H1018980" s="73"/>
      <c r="I1018980" s="74"/>
      <c r="J1018980" s="71"/>
      <c r="K1018980" s="75"/>
      <c r="L1018980" s="73"/>
      <c r="M1018980" s="73"/>
      <c r="N1018980" s="76"/>
      <c r="O1018980" s="73"/>
      <c r="P1018980" s="71"/>
      <c r="Q1018980" s="71"/>
      <c r="R1018980" s="77"/>
      <c r="S1018980" s="71"/>
      <c r="T1018980" s="71"/>
      <c r="U1018980" s="71"/>
      <c r="V1018980" s="78"/>
    </row>
    <row r="1018981" spans="1:22" customFormat="1">
      <c r="A1018981" s="2"/>
      <c r="B1018981" s="63"/>
      <c r="C1018981" s="67"/>
      <c r="D1018981" s="54"/>
      <c r="E1018981" s="71"/>
      <c r="F1018981" s="72"/>
      <c r="G1018981" s="72"/>
      <c r="H1018981" s="73"/>
      <c r="I1018981" s="74"/>
      <c r="J1018981" s="71"/>
      <c r="K1018981" s="75"/>
      <c r="L1018981" s="73"/>
      <c r="M1018981" s="73"/>
      <c r="N1018981" s="76"/>
      <c r="O1018981" s="73"/>
      <c r="P1018981" s="71"/>
      <c r="Q1018981" s="71"/>
      <c r="R1018981" s="77"/>
      <c r="S1018981" s="71"/>
      <c r="T1018981" s="71"/>
      <c r="U1018981" s="71"/>
      <c r="V1018981" s="78"/>
    </row>
    <row r="1018982" spans="1:22" customFormat="1">
      <c r="A1018982" s="2"/>
      <c r="B1018982" s="63"/>
      <c r="C1018982" s="67"/>
      <c r="D1018982" s="54"/>
      <c r="E1018982" s="71"/>
      <c r="F1018982" s="72"/>
      <c r="G1018982" s="72"/>
      <c r="H1018982" s="73"/>
      <c r="I1018982" s="74"/>
      <c r="J1018982" s="71"/>
      <c r="K1018982" s="75"/>
      <c r="L1018982" s="73"/>
      <c r="M1018982" s="73"/>
      <c r="N1018982" s="76"/>
      <c r="O1018982" s="73"/>
      <c r="P1018982" s="71"/>
      <c r="Q1018982" s="71"/>
      <c r="R1018982" s="77"/>
      <c r="S1018982" s="71"/>
      <c r="T1018982" s="71"/>
      <c r="U1018982" s="71"/>
      <c r="V1018982" s="78"/>
    </row>
    <row r="1018983" spans="1:22" customFormat="1">
      <c r="A1018983" s="2"/>
      <c r="B1018983" s="63"/>
      <c r="C1018983" s="67"/>
      <c r="D1018983" s="54"/>
      <c r="E1018983" s="71"/>
      <c r="F1018983" s="72"/>
      <c r="G1018983" s="72"/>
      <c r="H1018983" s="73"/>
      <c r="I1018983" s="74"/>
      <c r="J1018983" s="71"/>
      <c r="K1018983" s="75"/>
      <c r="L1018983" s="73"/>
      <c r="M1018983" s="73"/>
      <c r="N1018983" s="76"/>
      <c r="O1018983" s="73"/>
      <c r="P1018983" s="71"/>
      <c r="Q1018983" s="71"/>
      <c r="R1018983" s="77"/>
      <c r="S1018983" s="71"/>
      <c r="T1018983" s="71"/>
      <c r="U1018983" s="71"/>
      <c r="V1018983" s="78"/>
    </row>
    <row r="1018984" spans="1:22" customFormat="1">
      <c r="A1018984" s="2"/>
      <c r="B1018984" s="63"/>
      <c r="C1018984" s="67"/>
      <c r="D1018984" s="54"/>
      <c r="E1018984" s="71"/>
      <c r="F1018984" s="72"/>
      <c r="G1018984" s="72"/>
      <c r="H1018984" s="73"/>
      <c r="I1018984" s="74"/>
      <c r="J1018984" s="71"/>
      <c r="K1018984" s="75"/>
      <c r="L1018984" s="73"/>
      <c r="M1018984" s="73"/>
      <c r="N1018984" s="76"/>
      <c r="O1018984" s="73"/>
      <c r="P1018984" s="71"/>
      <c r="Q1018984" s="71"/>
      <c r="R1018984" s="77"/>
      <c r="S1018984" s="71"/>
      <c r="T1018984" s="71"/>
      <c r="U1018984" s="71"/>
      <c r="V1018984" s="78"/>
    </row>
    <row r="1018985" spans="1:22" customFormat="1">
      <c r="A1018985" s="2"/>
      <c r="B1018985" s="63"/>
      <c r="C1018985" s="67"/>
      <c r="D1018985" s="54"/>
      <c r="E1018985" s="71"/>
      <c r="F1018985" s="72"/>
      <c r="G1018985" s="72"/>
      <c r="H1018985" s="73"/>
      <c r="I1018985" s="74"/>
      <c r="J1018985" s="71"/>
      <c r="K1018985" s="75"/>
      <c r="L1018985" s="73"/>
      <c r="M1018985" s="73"/>
      <c r="N1018985" s="76"/>
      <c r="O1018985" s="73"/>
      <c r="P1018985" s="71"/>
      <c r="Q1018985" s="71"/>
      <c r="R1018985" s="77"/>
      <c r="S1018985" s="71"/>
      <c r="T1018985" s="71"/>
      <c r="U1018985" s="71"/>
      <c r="V1018985" s="78"/>
    </row>
    <row r="1018986" spans="1:22" customFormat="1">
      <c r="A1018986" s="2"/>
      <c r="B1018986" s="63"/>
      <c r="C1018986" s="67"/>
      <c r="D1018986" s="54"/>
      <c r="E1018986" s="71"/>
      <c r="F1018986" s="72"/>
      <c r="G1018986" s="72"/>
      <c r="H1018986" s="73"/>
      <c r="I1018986" s="74"/>
      <c r="J1018986" s="71"/>
      <c r="K1018986" s="75"/>
      <c r="L1018986" s="73"/>
      <c r="M1018986" s="73"/>
      <c r="N1018986" s="76"/>
      <c r="O1018986" s="73"/>
      <c r="P1018986" s="71"/>
      <c r="Q1018986" s="71"/>
      <c r="R1018986" s="77"/>
      <c r="S1018986" s="71"/>
      <c r="T1018986" s="71"/>
      <c r="U1018986" s="71"/>
      <c r="V1018986" s="78"/>
    </row>
    <row r="1018987" spans="1:22" customFormat="1">
      <c r="A1018987" s="2"/>
      <c r="B1018987" s="63"/>
      <c r="C1018987" s="67"/>
      <c r="D1018987" s="54"/>
      <c r="E1018987" s="71"/>
      <c r="F1018987" s="72"/>
      <c r="G1018987" s="72"/>
      <c r="H1018987" s="73"/>
      <c r="I1018987" s="74"/>
      <c r="J1018987" s="71"/>
      <c r="K1018987" s="75"/>
      <c r="L1018987" s="73"/>
      <c r="M1018987" s="73"/>
      <c r="N1018987" s="76"/>
      <c r="O1018987" s="73"/>
      <c r="P1018987" s="71"/>
      <c r="Q1018987" s="71"/>
      <c r="R1018987" s="77"/>
      <c r="S1018987" s="71"/>
      <c r="T1018987" s="71"/>
      <c r="U1018987" s="71"/>
      <c r="V1018987" s="78"/>
    </row>
    <row r="1018988" spans="1:22" customFormat="1">
      <c r="A1018988" s="2"/>
      <c r="B1018988" s="63"/>
      <c r="C1018988" s="67"/>
      <c r="D1018988" s="54"/>
      <c r="E1018988" s="71"/>
      <c r="F1018988" s="72"/>
      <c r="G1018988" s="72"/>
      <c r="H1018988" s="73"/>
      <c r="I1018988" s="74"/>
      <c r="J1018988" s="71"/>
      <c r="K1018988" s="75"/>
      <c r="L1018988" s="73"/>
      <c r="M1018988" s="73"/>
      <c r="N1018988" s="76"/>
      <c r="O1018988" s="73"/>
      <c r="P1018988" s="71"/>
      <c r="Q1018988" s="71"/>
      <c r="R1018988" s="77"/>
      <c r="S1018988" s="71"/>
      <c r="T1018988" s="71"/>
      <c r="U1018988" s="71"/>
      <c r="V1018988" s="78"/>
    </row>
    <row r="1018989" spans="1:22" customFormat="1">
      <c r="A1018989" s="2"/>
      <c r="B1018989" s="63"/>
      <c r="C1018989" s="67"/>
      <c r="D1018989" s="54"/>
      <c r="E1018989" s="71"/>
      <c r="F1018989" s="72"/>
      <c r="G1018989" s="72"/>
      <c r="H1018989" s="73"/>
      <c r="I1018989" s="74"/>
      <c r="J1018989" s="71"/>
      <c r="K1018989" s="75"/>
      <c r="L1018989" s="73"/>
      <c r="M1018989" s="73"/>
      <c r="N1018989" s="76"/>
      <c r="O1018989" s="73"/>
      <c r="P1018989" s="71"/>
      <c r="Q1018989" s="71"/>
      <c r="R1018989" s="77"/>
      <c r="S1018989" s="71"/>
      <c r="T1018989" s="71"/>
      <c r="U1018989" s="71"/>
      <c r="V1018989" s="78"/>
    </row>
    <row r="1018990" spans="1:22" customFormat="1">
      <c r="A1018990" s="2"/>
      <c r="B1018990" s="63"/>
      <c r="C1018990" s="67"/>
      <c r="D1018990" s="54"/>
      <c r="E1018990" s="71"/>
      <c r="F1018990" s="72"/>
      <c r="G1018990" s="72"/>
      <c r="H1018990" s="73"/>
      <c r="I1018990" s="74"/>
      <c r="J1018990" s="71"/>
      <c r="K1018990" s="75"/>
      <c r="L1018990" s="73"/>
      <c r="M1018990" s="73"/>
      <c r="N1018990" s="76"/>
      <c r="O1018990" s="73"/>
      <c r="P1018990" s="71"/>
      <c r="Q1018990" s="71"/>
      <c r="R1018990" s="77"/>
      <c r="S1018990" s="71"/>
      <c r="T1018990" s="71"/>
      <c r="U1018990" s="71"/>
      <c r="V1018990" s="78"/>
    </row>
    <row r="1018991" spans="1:22" customFormat="1">
      <c r="A1018991" s="2"/>
      <c r="B1018991" s="63"/>
      <c r="C1018991" s="67"/>
      <c r="D1018991" s="54"/>
      <c r="E1018991" s="71"/>
      <c r="F1018991" s="72"/>
      <c r="G1018991" s="72"/>
      <c r="H1018991" s="73"/>
      <c r="I1018991" s="74"/>
      <c r="J1018991" s="71"/>
      <c r="K1018991" s="75"/>
      <c r="L1018991" s="73"/>
      <c r="M1018991" s="73"/>
      <c r="N1018991" s="76"/>
      <c r="O1018991" s="73"/>
      <c r="P1018991" s="71"/>
      <c r="Q1018991" s="71"/>
      <c r="R1018991" s="77"/>
      <c r="S1018991" s="71"/>
      <c r="T1018991" s="71"/>
      <c r="U1018991" s="71"/>
      <c r="V1018991" s="78"/>
    </row>
    <row r="1018992" spans="1:22" customFormat="1">
      <c r="A1018992" s="2"/>
      <c r="B1018992" s="63"/>
      <c r="C1018992" s="67"/>
      <c r="D1018992" s="54"/>
      <c r="E1018992" s="71"/>
      <c r="F1018992" s="72"/>
      <c r="G1018992" s="72"/>
      <c r="H1018992" s="73"/>
      <c r="I1018992" s="74"/>
      <c r="J1018992" s="71"/>
      <c r="K1018992" s="75"/>
      <c r="L1018992" s="73"/>
      <c r="M1018992" s="73"/>
      <c r="N1018992" s="76"/>
      <c r="O1018992" s="73"/>
      <c r="P1018992" s="71"/>
      <c r="Q1018992" s="71"/>
      <c r="R1018992" s="77"/>
      <c r="S1018992" s="71"/>
      <c r="T1018992" s="71"/>
      <c r="U1018992" s="71"/>
      <c r="V1018992" s="78"/>
    </row>
    <row r="1018993" spans="1:22" customFormat="1">
      <c r="A1018993" s="2"/>
      <c r="B1018993" s="63"/>
      <c r="C1018993" s="67"/>
      <c r="D1018993" s="54"/>
      <c r="E1018993" s="71"/>
      <c r="F1018993" s="72"/>
      <c r="G1018993" s="72"/>
      <c r="H1018993" s="73"/>
      <c r="I1018993" s="74"/>
      <c r="J1018993" s="71"/>
      <c r="K1018993" s="75"/>
      <c r="L1018993" s="73"/>
      <c r="M1018993" s="73"/>
      <c r="N1018993" s="76"/>
      <c r="O1018993" s="73"/>
      <c r="P1018993" s="71"/>
      <c r="Q1018993" s="71"/>
      <c r="R1018993" s="77"/>
      <c r="S1018993" s="71"/>
      <c r="T1018993" s="71"/>
      <c r="U1018993" s="71"/>
      <c r="V1018993" s="78"/>
    </row>
    <row r="1018994" spans="1:22" customFormat="1">
      <c r="A1018994" s="2"/>
      <c r="B1018994" s="63"/>
      <c r="C1018994" s="67"/>
      <c r="D1018994" s="54"/>
      <c r="E1018994" s="71"/>
      <c r="F1018994" s="72"/>
      <c r="G1018994" s="72"/>
      <c r="H1018994" s="73"/>
      <c r="I1018994" s="74"/>
      <c r="J1018994" s="71"/>
      <c r="K1018994" s="75"/>
      <c r="L1018994" s="73"/>
      <c r="M1018994" s="73"/>
      <c r="N1018994" s="76"/>
      <c r="O1018994" s="73"/>
      <c r="P1018994" s="71"/>
      <c r="Q1018994" s="71"/>
      <c r="R1018994" s="77"/>
      <c r="S1018994" s="71"/>
      <c r="T1018994" s="71"/>
      <c r="U1018994" s="71"/>
      <c r="V1018994" s="78"/>
    </row>
    <row r="1018995" spans="1:22" customFormat="1">
      <c r="A1018995" s="2"/>
      <c r="B1018995" s="63"/>
      <c r="C1018995" s="67"/>
      <c r="D1018995" s="54"/>
      <c r="E1018995" s="71"/>
      <c r="F1018995" s="72"/>
      <c r="G1018995" s="72"/>
      <c r="H1018995" s="73"/>
      <c r="I1018995" s="74"/>
      <c r="J1018995" s="71"/>
      <c r="K1018995" s="75"/>
      <c r="L1018995" s="73"/>
      <c r="M1018995" s="73"/>
      <c r="N1018995" s="76"/>
      <c r="O1018995" s="73"/>
      <c r="P1018995" s="71"/>
      <c r="Q1018995" s="71"/>
      <c r="R1018995" s="77"/>
      <c r="S1018995" s="71"/>
      <c r="T1018995" s="71"/>
      <c r="U1018995" s="71"/>
      <c r="V1018995" s="78"/>
    </row>
    <row r="1018996" spans="1:22" customFormat="1">
      <c r="A1018996" s="2"/>
      <c r="B1018996" s="63"/>
      <c r="C1018996" s="67"/>
      <c r="D1018996" s="54"/>
      <c r="E1018996" s="71"/>
      <c r="F1018996" s="72"/>
      <c r="G1018996" s="72"/>
      <c r="H1018996" s="73"/>
      <c r="I1018996" s="74"/>
      <c r="J1018996" s="71"/>
      <c r="K1018996" s="75"/>
      <c r="L1018996" s="73"/>
      <c r="M1018996" s="73"/>
      <c r="N1018996" s="76"/>
      <c r="O1018996" s="73"/>
      <c r="P1018996" s="71"/>
      <c r="Q1018996" s="71"/>
      <c r="R1018996" s="77"/>
      <c r="S1018996" s="71"/>
      <c r="T1018996" s="71"/>
      <c r="U1018996" s="71"/>
      <c r="V1018996" s="78"/>
    </row>
    <row r="1018997" spans="1:22" customFormat="1">
      <c r="A1018997" s="2"/>
      <c r="B1018997" s="63"/>
      <c r="C1018997" s="67"/>
      <c r="D1018997" s="54"/>
      <c r="E1018997" s="71"/>
      <c r="F1018997" s="72"/>
      <c r="G1018997" s="72"/>
      <c r="H1018997" s="73"/>
      <c r="I1018997" s="74"/>
      <c r="J1018997" s="71"/>
      <c r="K1018997" s="75"/>
      <c r="L1018997" s="73"/>
      <c r="M1018997" s="73"/>
      <c r="N1018997" s="76"/>
      <c r="O1018997" s="73"/>
      <c r="P1018997" s="71"/>
      <c r="Q1018997" s="71"/>
      <c r="R1018997" s="77"/>
      <c r="S1018997" s="71"/>
      <c r="T1018997" s="71"/>
      <c r="U1018997" s="71"/>
      <c r="V1018997" s="78"/>
    </row>
    <row r="1018998" spans="1:22" customFormat="1">
      <c r="A1018998" s="2"/>
      <c r="B1018998" s="63"/>
      <c r="C1018998" s="67"/>
      <c r="D1018998" s="54"/>
      <c r="E1018998" s="71"/>
      <c r="F1018998" s="72"/>
      <c r="G1018998" s="72"/>
      <c r="H1018998" s="73"/>
      <c r="I1018998" s="74"/>
      <c r="J1018998" s="71"/>
      <c r="K1018998" s="75"/>
      <c r="L1018998" s="73"/>
      <c r="M1018998" s="73"/>
      <c r="N1018998" s="76"/>
      <c r="O1018998" s="73"/>
      <c r="P1018998" s="71"/>
      <c r="Q1018998" s="71"/>
      <c r="R1018998" s="77"/>
      <c r="S1018998" s="71"/>
      <c r="T1018998" s="71"/>
      <c r="U1018998" s="71"/>
      <c r="V1018998" s="78"/>
    </row>
    <row r="1018999" spans="1:22" customFormat="1">
      <c r="A1018999" s="2"/>
      <c r="B1018999" s="63"/>
      <c r="C1018999" s="67"/>
      <c r="D1018999" s="54"/>
      <c r="E1018999" s="71"/>
      <c r="F1018999" s="72"/>
      <c r="G1018999" s="72"/>
      <c r="H1018999" s="73"/>
      <c r="I1018999" s="74"/>
      <c r="J1018999" s="71"/>
      <c r="K1018999" s="75"/>
      <c r="L1018999" s="73"/>
      <c r="M1018999" s="73"/>
      <c r="N1018999" s="76"/>
      <c r="O1018999" s="73"/>
      <c r="P1018999" s="71"/>
      <c r="Q1018999" s="71"/>
      <c r="R1018999" s="77"/>
      <c r="S1018999" s="71"/>
      <c r="T1018999" s="71"/>
      <c r="U1018999" s="71"/>
      <c r="V1018999" s="78"/>
    </row>
    <row r="1019000" spans="1:22" customFormat="1">
      <c r="A1019000" s="2"/>
      <c r="B1019000" s="63"/>
      <c r="C1019000" s="67"/>
      <c r="D1019000" s="54"/>
      <c r="E1019000" s="71"/>
      <c r="F1019000" s="72"/>
      <c r="G1019000" s="72"/>
      <c r="H1019000" s="73"/>
      <c r="I1019000" s="74"/>
      <c r="J1019000" s="71"/>
      <c r="K1019000" s="75"/>
      <c r="L1019000" s="73"/>
      <c r="M1019000" s="73"/>
      <c r="N1019000" s="76"/>
      <c r="O1019000" s="73"/>
      <c r="P1019000" s="71"/>
      <c r="Q1019000" s="71"/>
      <c r="R1019000" s="77"/>
      <c r="S1019000" s="71"/>
      <c r="T1019000" s="71"/>
      <c r="U1019000" s="71"/>
      <c r="V1019000" s="78"/>
    </row>
    <row r="1019001" spans="1:22" customFormat="1">
      <c r="A1019001" s="2"/>
      <c r="B1019001" s="63"/>
      <c r="C1019001" s="67"/>
      <c r="D1019001" s="54"/>
      <c r="E1019001" s="71"/>
      <c r="F1019001" s="72"/>
      <c r="G1019001" s="72"/>
      <c r="H1019001" s="73"/>
      <c r="I1019001" s="74"/>
      <c r="J1019001" s="71"/>
      <c r="K1019001" s="75"/>
      <c r="L1019001" s="73"/>
      <c r="M1019001" s="73"/>
      <c r="N1019001" s="76"/>
      <c r="O1019001" s="73"/>
      <c r="P1019001" s="71"/>
      <c r="Q1019001" s="71"/>
      <c r="R1019001" s="77"/>
      <c r="S1019001" s="71"/>
      <c r="T1019001" s="71"/>
      <c r="U1019001" s="71"/>
      <c r="V1019001" s="78"/>
    </row>
    <row r="1019002" spans="1:22" customFormat="1">
      <c r="A1019002" s="2"/>
      <c r="B1019002" s="63"/>
      <c r="C1019002" s="67"/>
      <c r="D1019002" s="54"/>
      <c r="E1019002" s="71"/>
      <c r="F1019002" s="72"/>
      <c r="G1019002" s="72"/>
      <c r="H1019002" s="73"/>
      <c r="I1019002" s="74"/>
      <c r="J1019002" s="71"/>
      <c r="K1019002" s="75"/>
      <c r="L1019002" s="73"/>
      <c r="M1019002" s="73"/>
      <c r="N1019002" s="76"/>
      <c r="O1019002" s="73"/>
      <c r="P1019002" s="71"/>
      <c r="Q1019002" s="71"/>
      <c r="R1019002" s="77"/>
      <c r="S1019002" s="71"/>
      <c r="T1019002" s="71"/>
      <c r="U1019002" s="71"/>
      <c r="V1019002" s="78"/>
    </row>
    <row r="1019003" spans="1:22" customFormat="1">
      <c r="A1019003" s="2"/>
      <c r="B1019003" s="63"/>
      <c r="C1019003" s="67"/>
      <c r="D1019003" s="54"/>
      <c r="E1019003" s="71"/>
      <c r="F1019003" s="72"/>
      <c r="G1019003" s="72"/>
      <c r="H1019003" s="73"/>
      <c r="I1019003" s="74"/>
      <c r="J1019003" s="71"/>
      <c r="K1019003" s="75"/>
      <c r="L1019003" s="73"/>
      <c r="M1019003" s="73"/>
      <c r="N1019003" s="76"/>
      <c r="O1019003" s="73"/>
      <c r="P1019003" s="71"/>
      <c r="Q1019003" s="71"/>
      <c r="R1019003" s="77"/>
      <c r="S1019003" s="71"/>
      <c r="T1019003" s="71"/>
      <c r="U1019003" s="71"/>
      <c r="V1019003" s="78"/>
    </row>
    <row r="1019004" spans="1:22" customFormat="1">
      <c r="A1019004" s="2"/>
      <c r="B1019004" s="63"/>
      <c r="C1019004" s="67"/>
      <c r="D1019004" s="54"/>
      <c r="E1019004" s="71"/>
      <c r="F1019004" s="72"/>
      <c r="G1019004" s="72"/>
      <c r="H1019004" s="73"/>
      <c r="I1019004" s="74"/>
      <c r="J1019004" s="71"/>
      <c r="K1019004" s="75"/>
      <c r="L1019004" s="73"/>
      <c r="M1019004" s="73"/>
      <c r="N1019004" s="76"/>
      <c r="O1019004" s="73"/>
      <c r="P1019004" s="71"/>
      <c r="Q1019004" s="71"/>
      <c r="R1019004" s="77"/>
      <c r="S1019004" s="71"/>
      <c r="T1019004" s="71"/>
      <c r="U1019004" s="71"/>
      <c r="V1019004" s="78"/>
    </row>
    <row r="1019005" spans="1:22" customFormat="1">
      <c r="A1019005" s="2"/>
      <c r="B1019005" s="63"/>
      <c r="C1019005" s="67"/>
      <c r="D1019005" s="54"/>
      <c r="E1019005" s="71"/>
      <c r="F1019005" s="72"/>
      <c r="G1019005" s="72"/>
      <c r="H1019005" s="73"/>
      <c r="I1019005" s="74"/>
      <c r="J1019005" s="71"/>
      <c r="K1019005" s="75"/>
      <c r="L1019005" s="73"/>
      <c r="M1019005" s="73"/>
      <c r="N1019005" s="76"/>
      <c r="O1019005" s="73"/>
      <c r="P1019005" s="71"/>
      <c r="Q1019005" s="71"/>
      <c r="R1019005" s="77"/>
      <c r="S1019005" s="71"/>
      <c r="T1019005" s="71"/>
      <c r="U1019005" s="71"/>
      <c r="V1019005" s="78"/>
    </row>
    <row r="1019006" spans="1:22" customFormat="1">
      <c r="A1019006" s="2"/>
      <c r="B1019006" s="63"/>
      <c r="C1019006" s="67"/>
      <c r="D1019006" s="54"/>
      <c r="E1019006" s="71"/>
      <c r="F1019006" s="72"/>
      <c r="G1019006" s="72"/>
      <c r="H1019006" s="73"/>
      <c r="I1019006" s="74"/>
      <c r="J1019006" s="71"/>
      <c r="K1019006" s="75"/>
      <c r="L1019006" s="73"/>
      <c r="M1019006" s="73"/>
      <c r="N1019006" s="76"/>
      <c r="O1019006" s="73"/>
      <c r="P1019006" s="71"/>
      <c r="Q1019006" s="71"/>
      <c r="R1019006" s="77"/>
      <c r="S1019006" s="71"/>
      <c r="T1019006" s="71"/>
      <c r="U1019006" s="71"/>
      <c r="V1019006" s="78"/>
    </row>
    <row r="1019007" spans="1:22" customFormat="1">
      <c r="A1019007" s="2"/>
      <c r="B1019007" s="63"/>
      <c r="C1019007" s="67"/>
      <c r="D1019007" s="54"/>
      <c r="E1019007" s="71"/>
      <c r="F1019007" s="72"/>
      <c r="G1019007" s="72"/>
      <c r="H1019007" s="73"/>
      <c r="I1019007" s="74"/>
      <c r="J1019007" s="71"/>
      <c r="K1019007" s="75"/>
      <c r="L1019007" s="73"/>
      <c r="M1019007" s="73"/>
      <c r="N1019007" s="76"/>
      <c r="O1019007" s="73"/>
      <c r="P1019007" s="71"/>
      <c r="Q1019007" s="71"/>
      <c r="R1019007" s="77"/>
      <c r="S1019007" s="71"/>
      <c r="T1019007" s="71"/>
      <c r="U1019007" s="71"/>
      <c r="V1019007" s="78"/>
    </row>
    <row r="1019008" spans="1:22" customFormat="1">
      <c r="A1019008" s="2"/>
      <c r="B1019008" s="63"/>
      <c r="C1019008" s="67"/>
      <c r="D1019008" s="54"/>
      <c r="E1019008" s="71"/>
      <c r="F1019008" s="72"/>
      <c r="G1019008" s="72"/>
      <c r="H1019008" s="73"/>
      <c r="I1019008" s="74"/>
      <c r="J1019008" s="71"/>
      <c r="K1019008" s="75"/>
      <c r="L1019008" s="73"/>
      <c r="M1019008" s="73"/>
      <c r="N1019008" s="76"/>
      <c r="O1019008" s="73"/>
      <c r="P1019008" s="71"/>
      <c r="Q1019008" s="71"/>
      <c r="R1019008" s="77"/>
      <c r="S1019008" s="71"/>
      <c r="T1019008" s="71"/>
      <c r="U1019008" s="71"/>
      <c r="V1019008" s="78"/>
    </row>
    <row r="1019009" spans="1:22" customFormat="1">
      <c r="A1019009" s="2"/>
      <c r="B1019009" s="63"/>
      <c r="C1019009" s="67"/>
      <c r="D1019009" s="54"/>
      <c r="E1019009" s="71"/>
      <c r="F1019009" s="72"/>
      <c r="G1019009" s="72"/>
      <c r="H1019009" s="73"/>
      <c r="I1019009" s="74"/>
      <c r="J1019009" s="71"/>
      <c r="K1019009" s="75"/>
      <c r="L1019009" s="73"/>
      <c r="M1019009" s="73"/>
      <c r="N1019009" s="76"/>
      <c r="O1019009" s="73"/>
      <c r="P1019009" s="71"/>
      <c r="Q1019009" s="71"/>
      <c r="R1019009" s="77"/>
      <c r="S1019009" s="71"/>
      <c r="T1019009" s="71"/>
      <c r="U1019009" s="71"/>
      <c r="V1019009" s="78"/>
    </row>
    <row r="1019010" spans="1:22" customFormat="1">
      <c r="A1019010" s="2"/>
      <c r="B1019010" s="63"/>
      <c r="C1019010" s="67"/>
      <c r="D1019010" s="54"/>
      <c r="E1019010" s="71"/>
      <c r="F1019010" s="72"/>
      <c r="G1019010" s="72"/>
      <c r="H1019010" s="73"/>
      <c r="I1019010" s="74"/>
      <c r="J1019010" s="71"/>
      <c r="K1019010" s="75"/>
      <c r="L1019010" s="73"/>
      <c r="M1019010" s="73"/>
      <c r="N1019010" s="76"/>
      <c r="O1019010" s="73"/>
      <c r="P1019010" s="71"/>
      <c r="Q1019010" s="71"/>
      <c r="R1019010" s="77"/>
      <c r="S1019010" s="71"/>
      <c r="T1019010" s="71"/>
      <c r="U1019010" s="71"/>
      <c r="V1019010" s="78"/>
    </row>
    <row r="1019011" spans="1:22" customFormat="1">
      <c r="A1019011" s="2"/>
      <c r="B1019011" s="63"/>
      <c r="C1019011" s="67"/>
      <c r="D1019011" s="54"/>
      <c r="E1019011" s="71"/>
      <c r="F1019011" s="72"/>
      <c r="G1019011" s="72"/>
      <c r="H1019011" s="73"/>
      <c r="I1019011" s="74"/>
      <c r="J1019011" s="71"/>
      <c r="K1019011" s="75"/>
      <c r="L1019011" s="73"/>
      <c r="M1019011" s="73"/>
      <c r="N1019011" s="76"/>
      <c r="O1019011" s="73"/>
      <c r="P1019011" s="71"/>
      <c r="Q1019011" s="71"/>
      <c r="R1019011" s="77"/>
      <c r="S1019011" s="71"/>
      <c r="T1019011" s="71"/>
      <c r="U1019011" s="71"/>
      <c r="V1019011" s="78"/>
    </row>
    <row r="1019012" spans="1:22" customFormat="1">
      <c r="A1019012" s="2"/>
      <c r="B1019012" s="63"/>
      <c r="C1019012" s="67"/>
      <c r="D1019012" s="54"/>
      <c r="E1019012" s="71"/>
      <c r="F1019012" s="72"/>
      <c r="G1019012" s="72"/>
      <c r="H1019012" s="73"/>
      <c r="I1019012" s="74"/>
      <c r="J1019012" s="71"/>
      <c r="K1019012" s="75"/>
      <c r="L1019012" s="73"/>
      <c r="M1019012" s="73"/>
      <c r="N1019012" s="76"/>
      <c r="O1019012" s="73"/>
      <c r="P1019012" s="71"/>
      <c r="Q1019012" s="71"/>
      <c r="R1019012" s="77"/>
      <c r="S1019012" s="71"/>
      <c r="T1019012" s="71"/>
      <c r="U1019012" s="71"/>
      <c r="V1019012" s="78"/>
    </row>
    <row r="1019013" spans="1:22" customFormat="1">
      <c r="A1019013" s="2"/>
      <c r="B1019013" s="63"/>
      <c r="C1019013" s="67"/>
      <c r="D1019013" s="54"/>
      <c r="E1019013" s="71"/>
      <c r="F1019013" s="72"/>
      <c r="G1019013" s="72"/>
      <c r="H1019013" s="73"/>
      <c r="I1019013" s="74"/>
      <c r="J1019013" s="71"/>
      <c r="K1019013" s="75"/>
      <c r="L1019013" s="73"/>
      <c r="M1019013" s="73"/>
      <c r="N1019013" s="76"/>
      <c r="O1019013" s="73"/>
      <c r="P1019013" s="71"/>
      <c r="Q1019013" s="71"/>
      <c r="R1019013" s="77"/>
      <c r="S1019013" s="71"/>
      <c r="T1019013" s="71"/>
      <c r="U1019013" s="71"/>
      <c r="V1019013" s="78"/>
    </row>
    <row r="1019014" spans="1:22" customFormat="1">
      <c r="A1019014" s="2"/>
      <c r="B1019014" s="63"/>
      <c r="C1019014" s="67"/>
      <c r="D1019014" s="54"/>
      <c r="E1019014" s="71"/>
      <c r="F1019014" s="72"/>
      <c r="G1019014" s="72"/>
      <c r="H1019014" s="73"/>
      <c r="I1019014" s="74"/>
      <c r="J1019014" s="71"/>
      <c r="K1019014" s="75"/>
      <c r="L1019014" s="73"/>
      <c r="M1019014" s="73"/>
      <c r="N1019014" s="76"/>
      <c r="O1019014" s="73"/>
      <c r="P1019014" s="71"/>
      <c r="Q1019014" s="71"/>
      <c r="R1019014" s="77"/>
      <c r="S1019014" s="71"/>
      <c r="T1019014" s="71"/>
      <c r="U1019014" s="71"/>
      <c r="V1019014" s="78"/>
    </row>
    <row r="1019015" spans="1:22" customFormat="1">
      <c r="A1019015" s="2"/>
      <c r="B1019015" s="63"/>
      <c r="C1019015" s="67"/>
      <c r="D1019015" s="54"/>
      <c r="E1019015" s="71"/>
      <c r="F1019015" s="72"/>
      <c r="G1019015" s="72"/>
      <c r="H1019015" s="73"/>
      <c r="I1019015" s="74"/>
      <c r="J1019015" s="71"/>
      <c r="K1019015" s="75"/>
      <c r="L1019015" s="73"/>
      <c r="M1019015" s="73"/>
      <c r="N1019015" s="76"/>
      <c r="O1019015" s="73"/>
      <c r="P1019015" s="71"/>
      <c r="Q1019015" s="71"/>
      <c r="R1019015" s="77"/>
      <c r="S1019015" s="71"/>
      <c r="T1019015" s="71"/>
      <c r="U1019015" s="71"/>
      <c r="V1019015" s="78"/>
    </row>
    <row r="1019016" spans="1:22" customFormat="1">
      <c r="A1019016" s="2"/>
      <c r="B1019016" s="63"/>
      <c r="C1019016" s="67"/>
      <c r="D1019016" s="54"/>
      <c r="E1019016" s="71"/>
      <c r="F1019016" s="72"/>
      <c r="G1019016" s="72"/>
      <c r="H1019016" s="73"/>
      <c r="I1019016" s="74"/>
      <c r="J1019016" s="71"/>
      <c r="K1019016" s="75"/>
      <c r="L1019016" s="73"/>
      <c r="M1019016" s="73"/>
      <c r="N1019016" s="76"/>
      <c r="O1019016" s="73"/>
      <c r="P1019016" s="71"/>
      <c r="Q1019016" s="71"/>
      <c r="R1019016" s="77"/>
      <c r="S1019016" s="71"/>
      <c r="T1019016" s="71"/>
      <c r="U1019016" s="71"/>
      <c r="V1019016" s="78"/>
    </row>
    <row r="1019017" spans="1:22" customFormat="1">
      <c r="A1019017" s="2"/>
      <c r="B1019017" s="63"/>
      <c r="C1019017" s="67"/>
      <c r="D1019017" s="54"/>
      <c r="E1019017" s="71"/>
      <c r="F1019017" s="72"/>
      <c r="G1019017" s="72"/>
      <c r="H1019017" s="73"/>
      <c r="I1019017" s="74"/>
      <c r="J1019017" s="71"/>
      <c r="K1019017" s="75"/>
      <c r="L1019017" s="73"/>
      <c r="M1019017" s="73"/>
      <c r="N1019017" s="76"/>
      <c r="O1019017" s="73"/>
      <c r="P1019017" s="71"/>
      <c r="Q1019017" s="71"/>
      <c r="R1019017" s="77"/>
      <c r="S1019017" s="71"/>
      <c r="T1019017" s="71"/>
      <c r="U1019017" s="71"/>
      <c r="V1019017" s="78"/>
    </row>
    <row r="1019018" spans="1:22" customFormat="1">
      <c r="A1019018" s="2"/>
      <c r="B1019018" s="63"/>
      <c r="C1019018" s="67"/>
      <c r="D1019018" s="54"/>
      <c r="E1019018" s="71"/>
      <c r="F1019018" s="72"/>
      <c r="G1019018" s="72"/>
      <c r="H1019018" s="73"/>
      <c r="I1019018" s="74"/>
      <c r="J1019018" s="71"/>
      <c r="K1019018" s="75"/>
      <c r="L1019018" s="73"/>
      <c r="M1019018" s="73"/>
      <c r="N1019018" s="76"/>
      <c r="O1019018" s="73"/>
      <c r="P1019018" s="71"/>
      <c r="Q1019018" s="71"/>
      <c r="R1019018" s="77"/>
      <c r="S1019018" s="71"/>
      <c r="T1019018" s="71"/>
      <c r="U1019018" s="71"/>
      <c r="V1019018" s="78"/>
    </row>
    <row r="1019019" spans="1:22" customFormat="1">
      <c r="A1019019" s="2"/>
      <c r="B1019019" s="63"/>
      <c r="C1019019" s="67"/>
      <c r="D1019019" s="54"/>
      <c r="E1019019" s="71"/>
      <c r="F1019019" s="72"/>
      <c r="G1019019" s="72"/>
      <c r="H1019019" s="73"/>
      <c r="I1019019" s="74"/>
      <c r="J1019019" s="71"/>
      <c r="K1019019" s="75"/>
      <c r="L1019019" s="73"/>
      <c r="M1019019" s="73"/>
      <c r="N1019019" s="76"/>
      <c r="O1019019" s="73"/>
      <c r="P1019019" s="71"/>
      <c r="Q1019019" s="71"/>
      <c r="R1019019" s="77"/>
      <c r="S1019019" s="71"/>
      <c r="T1019019" s="71"/>
      <c r="U1019019" s="71"/>
      <c r="V1019019" s="78"/>
    </row>
    <row r="1019020" spans="1:22" customFormat="1">
      <c r="A1019020" s="2"/>
      <c r="B1019020" s="63"/>
      <c r="C1019020" s="67"/>
      <c r="D1019020" s="54"/>
      <c r="E1019020" s="71"/>
      <c r="F1019020" s="72"/>
      <c r="G1019020" s="72"/>
      <c r="H1019020" s="73"/>
      <c r="I1019020" s="74"/>
      <c r="J1019020" s="71"/>
      <c r="K1019020" s="75"/>
      <c r="L1019020" s="73"/>
      <c r="M1019020" s="73"/>
      <c r="N1019020" s="76"/>
      <c r="O1019020" s="73"/>
      <c r="P1019020" s="71"/>
      <c r="Q1019020" s="71"/>
      <c r="R1019020" s="77"/>
      <c r="S1019020" s="71"/>
      <c r="T1019020" s="71"/>
      <c r="U1019020" s="71"/>
      <c r="V1019020" s="78"/>
    </row>
    <row r="1019021" spans="1:22" customFormat="1">
      <c r="A1019021" s="2"/>
      <c r="B1019021" s="63"/>
      <c r="C1019021" s="67"/>
      <c r="D1019021" s="54"/>
      <c r="E1019021" s="71"/>
      <c r="F1019021" s="72"/>
      <c r="G1019021" s="72"/>
      <c r="H1019021" s="73"/>
      <c r="I1019021" s="74"/>
      <c r="J1019021" s="71"/>
      <c r="K1019021" s="75"/>
      <c r="L1019021" s="73"/>
      <c r="M1019021" s="73"/>
      <c r="N1019021" s="76"/>
      <c r="O1019021" s="73"/>
      <c r="P1019021" s="71"/>
      <c r="Q1019021" s="71"/>
      <c r="R1019021" s="77"/>
      <c r="S1019021" s="71"/>
      <c r="T1019021" s="71"/>
      <c r="U1019021" s="71"/>
      <c r="V1019021" s="78"/>
    </row>
    <row r="1019022" spans="1:22" customFormat="1">
      <c r="A1019022" s="2"/>
      <c r="B1019022" s="63"/>
      <c r="C1019022" s="67"/>
      <c r="D1019022" s="54"/>
      <c r="E1019022" s="71"/>
      <c r="F1019022" s="72"/>
      <c r="G1019022" s="72"/>
      <c r="H1019022" s="73"/>
      <c r="I1019022" s="74"/>
      <c r="J1019022" s="71"/>
      <c r="K1019022" s="75"/>
      <c r="L1019022" s="73"/>
      <c r="M1019022" s="73"/>
      <c r="N1019022" s="76"/>
      <c r="O1019022" s="73"/>
      <c r="P1019022" s="71"/>
      <c r="Q1019022" s="71"/>
      <c r="R1019022" s="77"/>
      <c r="S1019022" s="71"/>
      <c r="T1019022" s="71"/>
      <c r="U1019022" s="71"/>
      <c r="V1019022" s="78"/>
    </row>
    <row r="1019023" spans="1:22" customFormat="1">
      <c r="A1019023" s="2"/>
      <c r="B1019023" s="63"/>
      <c r="C1019023" s="67"/>
      <c r="D1019023" s="54"/>
      <c r="E1019023" s="71"/>
      <c r="F1019023" s="72"/>
      <c r="G1019023" s="72"/>
      <c r="H1019023" s="73"/>
      <c r="I1019023" s="74"/>
      <c r="J1019023" s="71"/>
      <c r="K1019023" s="75"/>
      <c r="L1019023" s="73"/>
      <c r="M1019023" s="73"/>
      <c r="N1019023" s="76"/>
      <c r="O1019023" s="73"/>
      <c r="P1019023" s="71"/>
      <c r="Q1019023" s="71"/>
      <c r="R1019023" s="77"/>
      <c r="S1019023" s="71"/>
      <c r="T1019023" s="71"/>
      <c r="U1019023" s="71"/>
      <c r="V1019023" s="78"/>
    </row>
    <row r="1019024" spans="1:22" customFormat="1">
      <c r="A1019024" s="2"/>
      <c r="B1019024" s="63"/>
      <c r="C1019024" s="67"/>
      <c r="D1019024" s="54"/>
      <c r="E1019024" s="71"/>
      <c r="F1019024" s="72"/>
      <c r="G1019024" s="72"/>
      <c r="H1019024" s="73"/>
      <c r="I1019024" s="74"/>
      <c r="J1019024" s="71"/>
      <c r="K1019024" s="75"/>
      <c r="L1019024" s="73"/>
      <c r="M1019024" s="73"/>
      <c r="N1019024" s="76"/>
      <c r="O1019024" s="73"/>
      <c r="P1019024" s="71"/>
      <c r="Q1019024" s="71"/>
      <c r="R1019024" s="77"/>
      <c r="S1019024" s="71"/>
      <c r="T1019024" s="71"/>
      <c r="U1019024" s="71"/>
      <c r="V1019024" s="78"/>
    </row>
    <row r="1019025" spans="1:22" customFormat="1">
      <c r="A1019025" s="2"/>
      <c r="B1019025" s="63"/>
      <c r="C1019025" s="67"/>
      <c r="D1019025" s="54"/>
      <c r="E1019025" s="71"/>
      <c r="F1019025" s="72"/>
      <c r="G1019025" s="72"/>
      <c r="H1019025" s="73"/>
      <c r="I1019025" s="74"/>
      <c r="J1019025" s="71"/>
      <c r="K1019025" s="75"/>
      <c r="L1019025" s="73"/>
      <c r="M1019025" s="73"/>
      <c r="N1019025" s="76"/>
      <c r="O1019025" s="73"/>
      <c r="P1019025" s="71"/>
      <c r="Q1019025" s="71"/>
      <c r="R1019025" s="77"/>
      <c r="S1019025" s="71"/>
      <c r="T1019025" s="71"/>
      <c r="U1019025" s="71"/>
      <c r="V1019025" s="78"/>
    </row>
    <row r="1019026" spans="1:22" customFormat="1">
      <c r="A1019026" s="2"/>
      <c r="B1019026" s="63"/>
      <c r="C1019026" s="67"/>
      <c r="D1019026" s="54"/>
      <c r="E1019026" s="71"/>
      <c r="F1019026" s="72"/>
      <c r="G1019026" s="72"/>
      <c r="H1019026" s="73"/>
      <c r="I1019026" s="74"/>
      <c r="J1019026" s="71"/>
      <c r="K1019026" s="75"/>
      <c r="L1019026" s="73"/>
      <c r="M1019026" s="73"/>
      <c r="N1019026" s="76"/>
      <c r="O1019026" s="73"/>
      <c r="P1019026" s="71"/>
      <c r="Q1019026" s="71"/>
      <c r="R1019026" s="77"/>
      <c r="S1019026" s="71"/>
      <c r="T1019026" s="71"/>
      <c r="U1019026" s="71"/>
      <c r="V1019026" s="78"/>
    </row>
    <row r="1019027" spans="1:22" customFormat="1">
      <c r="A1019027" s="2"/>
      <c r="B1019027" s="63"/>
      <c r="C1019027" s="67"/>
      <c r="D1019027" s="54"/>
      <c r="E1019027" s="71"/>
      <c r="F1019027" s="72"/>
      <c r="G1019027" s="72"/>
      <c r="H1019027" s="73"/>
      <c r="I1019027" s="74"/>
      <c r="J1019027" s="71"/>
      <c r="K1019027" s="75"/>
      <c r="L1019027" s="73"/>
      <c r="M1019027" s="73"/>
      <c r="N1019027" s="76"/>
      <c r="O1019027" s="73"/>
      <c r="P1019027" s="71"/>
      <c r="Q1019027" s="71"/>
      <c r="R1019027" s="77"/>
      <c r="S1019027" s="71"/>
      <c r="T1019027" s="71"/>
      <c r="U1019027" s="71"/>
      <c r="V1019027" s="78"/>
    </row>
    <row r="1019028" spans="1:22" customFormat="1">
      <c r="A1019028" s="2"/>
      <c r="B1019028" s="63"/>
      <c r="C1019028" s="67"/>
      <c r="D1019028" s="54"/>
      <c r="E1019028" s="71"/>
      <c r="F1019028" s="72"/>
      <c r="G1019028" s="72"/>
      <c r="H1019028" s="73"/>
      <c r="I1019028" s="74"/>
      <c r="J1019028" s="71"/>
      <c r="K1019028" s="75"/>
      <c r="L1019028" s="73"/>
      <c r="M1019028" s="73"/>
      <c r="N1019028" s="76"/>
      <c r="O1019028" s="73"/>
      <c r="P1019028" s="71"/>
      <c r="Q1019028" s="71"/>
      <c r="R1019028" s="77"/>
      <c r="S1019028" s="71"/>
      <c r="T1019028" s="71"/>
      <c r="U1019028" s="71"/>
      <c r="V1019028" s="78"/>
    </row>
    <row r="1019029" spans="1:22" customFormat="1">
      <c r="A1019029" s="2"/>
      <c r="B1019029" s="63"/>
      <c r="C1019029" s="67"/>
      <c r="D1019029" s="54"/>
      <c r="E1019029" s="71"/>
      <c r="F1019029" s="72"/>
      <c r="G1019029" s="72"/>
      <c r="H1019029" s="73"/>
      <c r="I1019029" s="74"/>
      <c r="J1019029" s="71"/>
      <c r="K1019029" s="75"/>
      <c r="L1019029" s="73"/>
      <c r="M1019029" s="73"/>
      <c r="N1019029" s="76"/>
      <c r="O1019029" s="73"/>
      <c r="P1019029" s="71"/>
      <c r="Q1019029" s="71"/>
      <c r="R1019029" s="77"/>
      <c r="S1019029" s="71"/>
      <c r="T1019029" s="71"/>
      <c r="U1019029" s="71"/>
      <c r="V1019029" s="78"/>
    </row>
    <row r="1019030" spans="1:22" customFormat="1">
      <c r="A1019030" s="2"/>
      <c r="B1019030" s="63"/>
      <c r="C1019030" s="67"/>
      <c r="D1019030" s="54"/>
      <c r="E1019030" s="71"/>
      <c r="F1019030" s="72"/>
      <c r="G1019030" s="72"/>
      <c r="H1019030" s="73"/>
      <c r="I1019030" s="74"/>
      <c r="J1019030" s="71"/>
      <c r="K1019030" s="75"/>
      <c r="L1019030" s="73"/>
      <c r="M1019030" s="73"/>
      <c r="N1019030" s="76"/>
      <c r="O1019030" s="73"/>
      <c r="P1019030" s="71"/>
      <c r="Q1019030" s="71"/>
      <c r="R1019030" s="77"/>
      <c r="S1019030" s="71"/>
      <c r="T1019030" s="71"/>
      <c r="U1019030" s="71"/>
      <c r="V1019030" s="78"/>
    </row>
    <row r="1019031" spans="1:22" customFormat="1">
      <c r="A1019031" s="2"/>
      <c r="B1019031" s="63"/>
      <c r="C1019031" s="67"/>
      <c r="D1019031" s="54"/>
      <c r="E1019031" s="71"/>
      <c r="F1019031" s="72"/>
      <c r="G1019031" s="72"/>
      <c r="H1019031" s="73"/>
      <c r="I1019031" s="74"/>
      <c r="J1019031" s="71"/>
      <c r="K1019031" s="75"/>
      <c r="L1019031" s="73"/>
      <c r="M1019031" s="73"/>
      <c r="N1019031" s="76"/>
      <c r="O1019031" s="73"/>
      <c r="P1019031" s="71"/>
      <c r="Q1019031" s="71"/>
      <c r="R1019031" s="77"/>
      <c r="S1019031" s="71"/>
      <c r="T1019031" s="71"/>
      <c r="U1019031" s="71"/>
      <c r="V1019031" s="78"/>
    </row>
    <row r="1019032" spans="1:22" customFormat="1">
      <c r="A1019032" s="2"/>
      <c r="B1019032" s="63"/>
      <c r="C1019032" s="67"/>
      <c r="D1019032" s="54"/>
      <c r="E1019032" s="71"/>
      <c r="F1019032" s="72"/>
      <c r="G1019032" s="72"/>
      <c r="H1019032" s="73"/>
      <c r="I1019032" s="74"/>
      <c r="J1019032" s="71"/>
      <c r="K1019032" s="75"/>
      <c r="L1019032" s="73"/>
      <c r="M1019032" s="73"/>
      <c r="N1019032" s="76"/>
      <c r="O1019032" s="73"/>
      <c r="P1019032" s="71"/>
      <c r="Q1019032" s="71"/>
      <c r="R1019032" s="77"/>
      <c r="S1019032" s="71"/>
      <c r="T1019032" s="71"/>
      <c r="U1019032" s="71"/>
      <c r="V1019032" s="78"/>
    </row>
    <row r="1019033" spans="1:22" customFormat="1">
      <c r="A1019033" s="2"/>
      <c r="B1019033" s="63"/>
      <c r="C1019033" s="67"/>
      <c r="D1019033" s="54"/>
      <c r="E1019033" s="71"/>
      <c r="F1019033" s="72"/>
      <c r="G1019033" s="72"/>
      <c r="H1019033" s="73"/>
      <c r="I1019033" s="74"/>
      <c r="J1019033" s="71"/>
      <c r="K1019033" s="75"/>
      <c r="L1019033" s="73"/>
      <c r="M1019033" s="73"/>
      <c r="N1019033" s="76"/>
      <c r="O1019033" s="73"/>
      <c r="P1019033" s="71"/>
      <c r="Q1019033" s="71"/>
      <c r="R1019033" s="77"/>
      <c r="S1019033" s="71"/>
      <c r="T1019033" s="71"/>
      <c r="U1019033" s="71"/>
      <c r="V1019033" s="78"/>
    </row>
    <row r="1019034" spans="1:22" customFormat="1">
      <c r="A1019034" s="2"/>
      <c r="B1019034" s="63"/>
      <c r="C1019034" s="67"/>
      <c r="D1019034" s="54"/>
      <c r="E1019034" s="71"/>
      <c r="F1019034" s="72"/>
      <c r="G1019034" s="72"/>
      <c r="H1019034" s="73"/>
      <c r="I1019034" s="74"/>
      <c r="J1019034" s="71"/>
      <c r="K1019034" s="75"/>
      <c r="L1019034" s="73"/>
      <c r="M1019034" s="73"/>
      <c r="N1019034" s="76"/>
      <c r="O1019034" s="73"/>
      <c r="P1019034" s="71"/>
      <c r="Q1019034" s="71"/>
      <c r="R1019034" s="77"/>
      <c r="S1019034" s="71"/>
      <c r="T1019034" s="71"/>
      <c r="U1019034" s="71"/>
      <c r="V1019034" s="78"/>
    </row>
    <row r="1019035" spans="1:22" customFormat="1">
      <c r="A1019035" s="2"/>
      <c r="B1019035" s="63"/>
      <c r="C1019035" s="67"/>
      <c r="D1019035" s="54"/>
      <c r="E1019035" s="71"/>
      <c r="F1019035" s="72"/>
      <c r="G1019035" s="72"/>
      <c r="H1019035" s="73"/>
      <c r="I1019035" s="74"/>
      <c r="J1019035" s="71"/>
      <c r="K1019035" s="75"/>
      <c r="L1019035" s="73"/>
      <c r="M1019035" s="73"/>
      <c r="N1019035" s="76"/>
      <c r="O1019035" s="73"/>
      <c r="P1019035" s="71"/>
      <c r="Q1019035" s="71"/>
      <c r="R1019035" s="77"/>
      <c r="S1019035" s="71"/>
      <c r="T1019035" s="71"/>
      <c r="U1019035" s="71"/>
      <c r="V1019035" s="78"/>
    </row>
    <row r="1019036" spans="1:22" customFormat="1">
      <c r="A1019036" s="2"/>
      <c r="B1019036" s="63"/>
      <c r="C1019036" s="67"/>
      <c r="D1019036" s="54"/>
      <c r="E1019036" s="71"/>
      <c r="F1019036" s="72"/>
      <c r="G1019036" s="72"/>
      <c r="H1019036" s="73"/>
      <c r="I1019036" s="74"/>
      <c r="J1019036" s="71"/>
      <c r="K1019036" s="75"/>
      <c r="L1019036" s="73"/>
      <c r="M1019036" s="73"/>
      <c r="N1019036" s="76"/>
      <c r="O1019036" s="73"/>
      <c r="P1019036" s="71"/>
      <c r="Q1019036" s="71"/>
      <c r="R1019036" s="77"/>
      <c r="S1019036" s="71"/>
      <c r="T1019036" s="71"/>
      <c r="U1019036" s="71"/>
      <c r="V1019036" s="78"/>
    </row>
    <row r="1019037" spans="1:22" customFormat="1">
      <c r="A1019037" s="2"/>
      <c r="B1019037" s="63"/>
      <c r="C1019037" s="67"/>
      <c r="D1019037" s="54"/>
      <c r="E1019037" s="71"/>
      <c r="F1019037" s="72"/>
      <c r="G1019037" s="72"/>
      <c r="H1019037" s="73"/>
      <c r="I1019037" s="74"/>
      <c r="J1019037" s="71"/>
      <c r="K1019037" s="75"/>
      <c r="L1019037" s="73"/>
      <c r="M1019037" s="73"/>
      <c r="N1019037" s="76"/>
      <c r="O1019037" s="73"/>
      <c r="P1019037" s="71"/>
      <c r="Q1019037" s="71"/>
      <c r="R1019037" s="77"/>
      <c r="S1019037" s="71"/>
      <c r="T1019037" s="71"/>
      <c r="U1019037" s="71"/>
      <c r="V1019037" s="78"/>
    </row>
    <row r="1019038" spans="1:22" customFormat="1">
      <c r="A1019038" s="2"/>
      <c r="B1019038" s="63"/>
      <c r="C1019038" s="67"/>
      <c r="D1019038" s="54"/>
      <c r="E1019038" s="71"/>
      <c r="F1019038" s="72"/>
      <c r="G1019038" s="72"/>
      <c r="H1019038" s="73"/>
      <c r="I1019038" s="74"/>
      <c r="J1019038" s="71"/>
      <c r="K1019038" s="75"/>
      <c r="L1019038" s="73"/>
      <c r="M1019038" s="73"/>
      <c r="N1019038" s="76"/>
      <c r="O1019038" s="73"/>
      <c r="P1019038" s="71"/>
      <c r="Q1019038" s="71"/>
      <c r="R1019038" s="77"/>
      <c r="S1019038" s="71"/>
      <c r="T1019038" s="71"/>
      <c r="U1019038" s="71"/>
      <c r="V1019038" s="78"/>
    </row>
    <row r="1019039" spans="1:22" customFormat="1">
      <c r="A1019039" s="2"/>
      <c r="B1019039" s="63"/>
      <c r="C1019039" s="67"/>
      <c r="D1019039" s="54"/>
      <c r="E1019039" s="71"/>
      <c r="F1019039" s="72"/>
      <c r="G1019039" s="72"/>
      <c r="H1019039" s="73"/>
      <c r="I1019039" s="74"/>
      <c r="J1019039" s="71"/>
      <c r="K1019039" s="75"/>
      <c r="L1019039" s="73"/>
      <c r="M1019039" s="73"/>
      <c r="N1019039" s="76"/>
      <c r="O1019039" s="73"/>
      <c r="P1019039" s="71"/>
      <c r="Q1019039" s="71"/>
      <c r="R1019039" s="77"/>
      <c r="S1019039" s="71"/>
      <c r="T1019039" s="71"/>
      <c r="U1019039" s="71"/>
      <c r="V1019039" s="78"/>
    </row>
    <row r="1019040" spans="1:22" customFormat="1">
      <c r="A1019040" s="2"/>
      <c r="B1019040" s="63"/>
      <c r="C1019040" s="67"/>
      <c r="D1019040" s="54"/>
      <c r="E1019040" s="71"/>
      <c r="F1019040" s="72"/>
      <c r="G1019040" s="72"/>
      <c r="H1019040" s="73"/>
      <c r="I1019040" s="74"/>
      <c r="J1019040" s="71"/>
      <c r="K1019040" s="75"/>
      <c r="L1019040" s="73"/>
      <c r="M1019040" s="73"/>
      <c r="N1019040" s="76"/>
      <c r="O1019040" s="73"/>
      <c r="P1019040" s="71"/>
      <c r="Q1019040" s="71"/>
      <c r="R1019040" s="77"/>
      <c r="S1019040" s="71"/>
      <c r="T1019040" s="71"/>
      <c r="U1019040" s="71"/>
      <c r="V1019040" s="78"/>
    </row>
    <row r="1019041" spans="1:22" customFormat="1">
      <c r="A1019041" s="2"/>
      <c r="B1019041" s="63"/>
      <c r="C1019041" s="67"/>
      <c r="D1019041" s="54"/>
      <c r="E1019041" s="71"/>
      <c r="F1019041" s="72"/>
      <c r="G1019041" s="72"/>
      <c r="H1019041" s="73"/>
      <c r="I1019041" s="74"/>
      <c r="J1019041" s="71"/>
      <c r="K1019041" s="75"/>
      <c r="L1019041" s="73"/>
      <c r="M1019041" s="73"/>
      <c r="N1019041" s="76"/>
      <c r="O1019041" s="73"/>
      <c r="P1019041" s="71"/>
      <c r="Q1019041" s="71"/>
      <c r="R1019041" s="77"/>
      <c r="S1019041" s="71"/>
      <c r="T1019041" s="71"/>
      <c r="U1019041" s="71"/>
      <c r="V1019041" s="78"/>
    </row>
    <row r="1019042" spans="1:22" customFormat="1">
      <c r="A1019042" s="2"/>
      <c r="B1019042" s="63"/>
      <c r="C1019042" s="67"/>
      <c r="D1019042" s="54"/>
      <c r="E1019042" s="71"/>
      <c r="F1019042" s="72"/>
      <c r="G1019042" s="72"/>
      <c r="H1019042" s="73"/>
      <c r="I1019042" s="74"/>
      <c r="J1019042" s="71"/>
      <c r="K1019042" s="75"/>
      <c r="L1019042" s="73"/>
      <c r="M1019042" s="73"/>
      <c r="N1019042" s="76"/>
      <c r="O1019042" s="73"/>
      <c r="P1019042" s="71"/>
      <c r="Q1019042" s="71"/>
      <c r="R1019042" s="77"/>
      <c r="S1019042" s="71"/>
      <c r="T1019042" s="71"/>
      <c r="U1019042" s="71"/>
      <c r="V1019042" s="78"/>
    </row>
    <row r="1019043" spans="1:22" customFormat="1">
      <c r="A1019043" s="2"/>
      <c r="B1019043" s="63"/>
      <c r="C1019043" s="67"/>
      <c r="D1019043" s="54"/>
      <c r="E1019043" s="71"/>
      <c r="F1019043" s="72"/>
      <c r="G1019043" s="72"/>
      <c r="H1019043" s="73"/>
      <c r="I1019043" s="74"/>
      <c r="J1019043" s="71"/>
      <c r="K1019043" s="75"/>
      <c r="L1019043" s="73"/>
      <c r="M1019043" s="73"/>
      <c r="N1019043" s="76"/>
      <c r="O1019043" s="73"/>
      <c r="P1019043" s="71"/>
      <c r="Q1019043" s="71"/>
      <c r="R1019043" s="77"/>
      <c r="S1019043" s="71"/>
      <c r="T1019043" s="71"/>
      <c r="U1019043" s="71"/>
      <c r="V1019043" s="78"/>
    </row>
    <row r="1019044" spans="1:22" customFormat="1">
      <c r="A1019044" s="2"/>
      <c r="B1019044" s="63"/>
      <c r="C1019044" s="67"/>
      <c r="D1019044" s="54"/>
      <c r="E1019044" s="71"/>
      <c r="F1019044" s="72"/>
      <c r="G1019044" s="72"/>
      <c r="H1019044" s="73"/>
      <c r="I1019044" s="74"/>
      <c r="J1019044" s="71"/>
      <c r="K1019044" s="75"/>
      <c r="L1019044" s="73"/>
      <c r="M1019044" s="73"/>
      <c r="N1019044" s="76"/>
      <c r="O1019044" s="73"/>
      <c r="P1019044" s="71"/>
      <c r="Q1019044" s="71"/>
      <c r="R1019044" s="77"/>
      <c r="S1019044" s="71"/>
      <c r="T1019044" s="71"/>
      <c r="U1019044" s="71"/>
      <c r="V1019044" s="78"/>
    </row>
    <row r="1019045" spans="1:22" customFormat="1">
      <c r="A1019045" s="2"/>
      <c r="B1019045" s="63"/>
      <c r="C1019045" s="67"/>
      <c r="D1019045" s="54"/>
      <c r="E1019045" s="71"/>
      <c r="F1019045" s="72"/>
      <c r="G1019045" s="72"/>
      <c r="H1019045" s="73"/>
      <c r="I1019045" s="74"/>
      <c r="J1019045" s="71"/>
      <c r="K1019045" s="75"/>
      <c r="L1019045" s="73"/>
      <c r="M1019045" s="73"/>
      <c r="N1019045" s="76"/>
      <c r="O1019045" s="73"/>
      <c r="P1019045" s="71"/>
      <c r="Q1019045" s="71"/>
      <c r="R1019045" s="77"/>
      <c r="S1019045" s="71"/>
      <c r="T1019045" s="71"/>
      <c r="U1019045" s="71"/>
      <c r="V1019045" s="78"/>
    </row>
    <row r="1019046" spans="1:22" customFormat="1">
      <c r="A1019046" s="2"/>
      <c r="B1019046" s="63"/>
      <c r="C1019046" s="67"/>
      <c r="D1019046" s="54"/>
      <c r="E1019046" s="71"/>
      <c r="F1019046" s="72"/>
      <c r="G1019046" s="72"/>
      <c r="H1019046" s="73"/>
      <c r="I1019046" s="74"/>
      <c r="J1019046" s="71"/>
      <c r="K1019046" s="75"/>
      <c r="L1019046" s="73"/>
      <c r="M1019046" s="73"/>
      <c r="N1019046" s="76"/>
      <c r="O1019046" s="73"/>
      <c r="P1019046" s="71"/>
      <c r="Q1019046" s="71"/>
      <c r="R1019046" s="77"/>
      <c r="S1019046" s="71"/>
      <c r="T1019046" s="71"/>
      <c r="U1019046" s="71"/>
      <c r="V1019046" s="78"/>
    </row>
    <row r="1019047" spans="1:22" customFormat="1">
      <c r="A1019047" s="2"/>
      <c r="B1019047" s="63"/>
      <c r="C1019047" s="67"/>
      <c r="D1019047" s="54"/>
      <c r="E1019047" s="71"/>
      <c r="F1019047" s="72"/>
      <c r="G1019047" s="72"/>
      <c r="H1019047" s="73"/>
      <c r="I1019047" s="74"/>
      <c r="J1019047" s="71"/>
      <c r="K1019047" s="75"/>
      <c r="L1019047" s="73"/>
      <c r="M1019047" s="73"/>
      <c r="N1019047" s="76"/>
      <c r="O1019047" s="73"/>
      <c r="P1019047" s="71"/>
      <c r="Q1019047" s="71"/>
      <c r="R1019047" s="77"/>
      <c r="S1019047" s="71"/>
      <c r="T1019047" s="71"/>
      <c r="U1019047" s="71"/>
      <c r="V1019047" s="78"/>
    </row>
    <row r="1019048" spans="1:22" customFormat="1">
      <c r="A1019048" s="2"/>
      <c r="B1019048" s="63"/>
      <c r="C1019048" s="67"/>
      <c r="D1019048" s="54"/>
      <c r="E1019048" s="71"/>
      <c r="F1019048" s="72"/>
      <c r="G1019048" s="72"/>
      <c r="H1019048" s="73"/>
      <c r="I1019048" s="74"/>
      <c r="J1019048" s="71"/>
      <c r="K1019048" s="75"/>
      <c r="L1019048" s="73"/>
      <c r="M1019048" s="73"/>
      <c r="N1019048" s="76"/>
      <c r="O1019048" s="73"/>
      <c r="P1019048" s="71"/>
      <c r="Q1019048" s="71"/>
      <c r="R1019048" s="77"/>
      <c r="S1019048" s="71"/>
      <c r="T1019048" s="71"/>
      <c r="U1019048" s="71"/>
      <c r="V1019048" s="78"/>
    </row>
    <row r="1019049" spans="1:22" customFormat="1">
      <c r="A1019049" s="2"/>
      <c r="B1019049" s="63"/>
      <c r="C1019049" s="67"/>
      <c r="D1019049" s="54"/>
      <c r="E1019049" s="71"/>
      <c r="F1019049" s="72"/>
      <c r="G1019049" s="72"/>
      <c r="H1019049" s="73"/>
      <c r="I1019049" s="74"/>
      <c r="J1019049" s="71"/>
      <c r="K1019049" s="75"/>
      <c r="L1019049" s="73"/>
      <c r="M1019049" s="73"/>
      <c r="N1019049" s="76"/>
      <c r="O1019049" s="73"/>
      <c r="P1019049" s="71"/>
      <c r="Q1019049" s="71"/>
      <c r="R1019049" s="77"/>
      <c r="S1019049" s="71"/>
      <c r="T1019049" s="71"/>
      <c r="U1019049" s="71"/>
      <c r="V1019049" s="78"/>
    </row>
    <row r="1019050" spans="1:22" customFormat="1">
      <c r="A1019050" s="2"/>
      <c r="B1019050" s="63"/>
      <c r="C1019050" s="67"/>
      <c r="D1019050" s="54"/>
      <c r="E1019050" s="71"/>
      <c r="F1019050" s="72"/>
      <c r="G1019050" s="72"/>
      <c r="H1019050" s="73"/>
      <c r="I1019050" s="74"/>
      <c r="J1019050" s="71"/>
      <c r="K1019050" s="75"/>
      <c r="L1019050" s="73"/>
      <c r="M1019050" s="73"/>
      <c r="N1019050" s="76"/>
      <c r="O1019050" s="73"/>
      <c r="P1019050" s="71"/>
      <c r="Q1019050" s="71"/>
      <c r="R1019050" s="77"/>
      <c r="S1019050" s="71"/>
      <c r="T1019050" s="71"/>
      <c r="U1019050" s="71"/>
      <c r="V1019050" s="78"/>
    </row>
    <row r="1019051" spans="1:22" customFormat="1">
      <c r="A1019051" s="2"/>
      <c r="B1019051" s="63"/>
      <c r="C1019051" s="67"/>
      <c r="D1019051" s="54"/>
      <c r="E1019051" s="71"/>
      <c r="F1019051" s="72"/>
      <c r="G1019051" s="72"/>
      <c r="H1019051" s="73"/>
      <c r="I1019051" s="74"/>
      <c r="J1019051" s="71"/>
      <c r="K1019051" s="75"/>
      <c r="L1019051" s="73"/>
      <c r="M1019051" s="73"/>
      <c r="N1019051" s="76"/>
      <c r="O1019051" s="73"/>
      <c r="P1019051" s="71"/>
      <c r="Q1019051" s="71"/>
      <c r="R1019051" s="77"/>
      <c r="S1019051" s="71"/>
      <c r="T1019051" s="71"/>
      <c r="U1019051" s="71"/>
      <c r="V1019051" s="78"/>
    </row>
    <row r="1019052" spans="1:22" customFormat="1">
      <c r="A1019052" s="2"/>
      <c r="B1019052" s="63"/>
      <c r="C1019052" s="67"/>
      <c r="D1019052" s="54"/>
      <c r="E1019052" s="71"/>
      <c r="F1019052" s="72"/>
      <c r="G1019052" s="72"/>
      <c r="H1019052" s="73"/>
      <c r="I1019052" s="74"/>
      <c r="J1019052" s="71"/>
      <c r="K1019052" s="75"/>
      <c r="L1019052" s="73"/>
      <c r="M1019052" s="73"/>
      <c r="N1019052" s="76"/>
      <c r="O1019052" s="73"/>
      <c r="P1019052" s="71"/>
      <c r="Q1019052" s="71"/>
      <c r="R1019052" s="77"/>
      <c r="S1019052" s="71"/>
      <c r="T1019052" s="71"/>
      <c r="U1019052" s="71"/>
      <c r="V1019052" s="78"/>
    </row>
    <row r="1019053" spans="1:22" customFormat="1">
      <c r="A1019053" s="2"/>
      <c r="B1019053" s="63"/>
      <c r="C1019053" s="67"/>
      <c r="D1019053" s="54"/>
      <c r="E1019053" s="71"/>
      <c r="F1019053" s="72"/>
      <c r="G1019053" s="72"/>
      <c r="H1019053" s="73"/>
      <c r="I1019053" s="74"/>
      <c r="J1019053" s="71"/>
      <c r="K1019053" s="75"/>
      <c r="L1019053" s="73"/>
      <c r="M1019053" s="73"/>
      <c r="N1019053" s="76"/>
      <c r="O1019053" s="73"/>
      <c r="P1019053" s="71"/>
      <c r="Q1019053" s="71"/>
      <c r="R1019053" s="77"/>
      <c r="S1019053" s="71"/>
      <c r="T1019053" s="71"/>
      <c r="U1019053" s="71"/>
      <c r="V1019053" s="78"/>
    </row>
    <row r="1019054" spans="1:22" customFormat="1">
      <c r="A1019054" s="2"/>
      <c r="B1019054" s="63"/>
      <c r="C1019054" s="67"/>
      <c r="D1019054" s="54"/>
      <c r="E1019054" s="71"/>
      <c r="F1019054" s="72"/>
      <c r="G1019054" s="72"/>
      <c r="H1019054" s="73"/>
      <c r="I1019054" s="74"/>
      <c r="J1019054" s="71"/>
      <c r="K1019054" s="75"/>
      <c r="L1019054" s="73"/>
      <c r="M1019054" s="73"/>
      <c r="N1019054" s="76"/>
      <c r="O1019054" s="73"/>
      <c r="P1019054" s="71"/>
      <c r="Q1019054" s="71"/>
      <c r="R1019054" s="77"/>
      <c r="S1019054" s="71"/>
      <c r="T1019054" s="71"/>
      <c r="U1019054" s="71"/>
      <c r="V1019054" s="78"/>
    </row>
    <row r="1019055" spans="1:22" customFormat="1">
      <c r="A1019055" s="2"/>
      <c r="B1019055" s="63"/>
      <c r="C1019055" s="67"/>
      <c r="D1019055" s="54"/>
      <c r="E1019055" s="71"/>
      <c r="F1019055" s="72"/>
      <c r="G1019055" s="72"/>
      <c r="H1019055" s="73"/>
      <c r="I1019055" s="74"/>
      <c r="J1019055" s="71"/>
      <c r="K1019055" s="75"/>
      <c r="L1019055" s="73"/>
      <c r="M1019055" s="73"/>
      <c r="N1019055" s="76"/>
      <c r="O1019055" s="73"/>
      <c r="P1019055" s="71"/>
      <c r="Q1019055" s="71"/>
      <c r="R1019055" s="77"/>
      <c r="S1019055" s="71"/>
      <c r="T1019055" s="71"/>
      <c r="U1019055" s="71"/>
      <c r="V1019055" s="78"/>
    </row>
    <row r="1019056" spans="1:22" customFormat="1">
      <c r="A1019056" s="2"/>
      <c r="B1019056" s="63"/>
      <c r="C1019056" s="67"/>
      <c r="D1019056" s="54"/>
      <c r="E1019056" s="71"/>
      <c r="F1019056" s="72"/>
      <c r="G1019056" s="72"/>
      <c r="H1019056" s="73"/>
      <c r="I1019056" s="74"/>
      <c r="J1019056" s="71"/>
      <c r="K1019056" s="75"/>
      <c r="L1019056" s="73"/>
      <c r="M1019056" s="73"/>
      <c r="N1019056" s="76"/>
      <c r="O1019056" s="73"/>
      <c r="P1019056" s="71"/>
      <c r="Q1019056" s="71"/>
      <c r="R1019056" s="77"/>
      <c r="S1019056" s="71"/>
      <c r="T1019056" s="71"/>
      <c r="U1019056" s="71"/>
      <c r="V1019056" s="78"/>
    </row>
    <row r="1019057" spans="1:22" customFormat="1">
      <c r="A1019057" s="2"/>
      <c r="B1019057" s="63"/>
      <c r="C1019057" s="67"/>
      <c r="D1019057" s="54"/>
      <c r="E1019057" s="71"/>
      <c r="F1019057" s="72"/>
      <c r="G1019057" s="72"/>
      <c r="H1019057" s="73"/>
      <c r="I1019057" s="74"/>
      <c r="J1019057" s="71"/>
      <c r="K1019057" s="75"/>
      <c r="L1019057" s="73"/>
      <c r="M1019057" s="73"/>
      <c r="N1019057" s="76"/>
      <c r="O1019057" s="73"/>
      <c r="P1019057" s="71"/>
      <c r="Q1019057" s="71"/>
      <c r="R1019057" s="77"/>
      <c r="S1019057" s="71"/>
      <c r="T1019057" s="71"/>
      <c r="U1019057" s="71"/>
      <c r="V1019057" s="78"/>
    </row>
    <row r="1019058" spans="1:22" customFormat="1">
      <c r="A1019058" s="2"/>
      <c r="B1019058" s="63"/>
      <c r="C1019058" s="67"/>
      <c r="D1019058" s="54"/>
      <c r="E1019058" s="71"/>
      <c r="F1019058" s="72"/>
      <c r="G1019058" s="72"/>
      <c r="H1019058" s="73"/>
      <c r="I1019058" s="74"/>
      <c r="J1019058" s="71"/>
      <c r="K1019058" s="75"/>
      <c r="L1019058" s="73"/>
      <c r="M1019058" s="73"/>
      <c r="N1019058" s="76"/>
      <c r="O1019058" s="73"/>
      <c r="P1019058" s="71"/>
      <c r="Q1019058" s="71"/>
      <c r="R1019058" s="77"/>
      <c r="S1019058" s="71"/>
      <c r="T1019058" s="71"/>
      <c r="U1019058" s="71"/>
      <c r="V1019058" s="78"/>
    </row>
    <row r="1019059" spans="1:22" customFormat="1">
      <c r="A1019059" s="2"/>
      <c r="B1019059" s="63"/>
      <c r="C1019059" s="67"/>
      <c r="D1019059" s="54"/>
      <c r="E1019059" s="71"/>
      <c r="F1019059" s="72"/>
      <c r="G1019059" s="72"/>
      <c r="H1019059" s="73"/>
      <c r="I1019059" s="74"/>
      <c r="J1019059" s="71"/>
      <c r="K1019059" s="75"/>
      <c r="L1019059" s="73"/>
      <c r="M1019059" s="73"/>
      <c r="N1019059" s="76"/>
      <c r="O1019059" s="73"/>
      <c r="P1019059" s="71"/>
      <c r="Q1019059" s="71"/>
      <c r="R1019059" s="77"/>
      <c r="S1019059" s="71"/>
      <c r="T1019059" s="71"/>
      <c r="U1019059" s="71"/>
      <c r="V1019059" s="78"/>
    </row>
    <row r="1019060" spans="1:22" customFormat="1">
      <c r="A1019060" s="2"/>
      <c r="B1019060" s="63"/>
      <c r="C1019060" s="67"/>
      <c r="D1019060" s="54"/>
      <c r="E1019060" s="71"/>
      <c r="F1019060" s="72"/>
      <c r="G1019060" s="72"/>
      <c r="H1019060" s="73"/>
      <c r="I1019060" s="74"/>
      <c r="J1019060" s="71"/>
      <c r="K1019060" s="75"/>
      <c r="L1019060" s="73"/>
      <c r="M1019060" s="73"/>
      <c r="N1019060" s="76"/>
      <c r="O1019060" s="73"/>
      <c r="P1019060" s="71"/>
      <c r="Q1019060" s="71"/>
      <c r="R1019060" s="77"/>
      <c r="S1019060" s="71"/>
      <c r="T1019060" s="71"/>
      <c r="U1019060" s="71"/>
      <c r="V1019060" s="78"/>
    </row>
    <row r="1019061" spans="1:22" customFormat="1">
      <c r="A1019061" s="2"/>
      <c r="B1019061" s="63"/>
      <c r="C1019061" s="67"/>
      <c r="D1019061" s="54"/>
      <c r="E1019061" s="71"/>
      <c r="F1019061" s="72"/>
      <c r="G1019061" s="72"/>
      <c r="H1019061" s="73"/>
      <c r="I1019061" s="74"/>
      <c r="J1019061" s="71"/>
      <c r="K1019061" s="75"/>
      <c r="L1019061" s="73"/>
      <c r="M1019061" s="73"/>
      <c r="N1019061" s="76"/>
      <c r="O1019061" s="73"/>
      <c r="P1019061" s="71"/>
      <c r="Q1019061" s="71"/>
      <c r="R1019061" s="77"/>
      <c r="S1019061" s="71"/>
      <c r="T1019061" s="71"/>
      <c r="U1019061" s="71"/>
      <c r="V1019061" s="78"/>
    </row>
    <row r="1019062" spans="1:22" customFormat="1">
      <c r="A1019062" s="2"/>
      <c r="B1019062" s="63"/>
      <c r="C1019062" s="67"/>
      <c r="D1019062" s="54"/>
      <c r="E1019062" s="71"/>
      <c r="F1019062" s="72"/>
      <c r="G1019062" s="72"/>
      <c r="H1019062" s="73"/>
      <c r="I1019062" s="74"/>
      <c r="J1019062" s="71"/>
      <c r="K1019062" s="75"/>
      <c r="L1019062" s="73"/>
      <c r="M1019062" s="73"/>
      <c r="N1019062" s="76"/>
      <c r="O1019062" s="73"/>
      <c r="P1019062" s="71"/>
      <c r="Q1019062" s="71"/>
      <c r="R1019062" s="77"/>
      <c r="S1019062" s="71"/>
      <c r="T1019062" s="71"/>
      <c r="U1019062" s="71"/>
      <c r="V1019062" s="78"/>
    </row>
    <row r="1019063" spans="1:22" customFormat="1">
      <c r="A1019063" s="2"/>
      <c r="B1019063" s="63"/>
      <c r="C1019063" s="67"/>
      <c r="D1019063" s="54"/>
      <c r="E1019063" s="71"/>
      <c r="F1019063" s="72"/>
      <c r="G1019063" s="72"/>
      <c r="H1019063" s="73"/>
      <c r="I1019063" s="74"/>
      <c r="J1019063" s="71"/>
      <c r="K1019063" s="75"/>
      <c r="L1019063" s="73"/>
      <c r="M1019063" s="73"/>
      <c r="N1019063" s="76"/>
      <c r="O1019063" s="73"/>
      <c r="P1019063" s="71"/>
      <c r="Q1019063" s="71"/>
      <c r="R1019063" s="77"/>
      <c r="S1019063" s="71"/>
      <c r="T1019063" s="71"/>
      <c r="U1019063" s="71"/>
      <c r="V1019063" s="78"/>
    </row>
    <row r="1019064" spans="1:22" customFormat="1">
      <c r="A1019064" s="2"/>
      <c r="B1019064" s="63"/>
      <c r="C1019064" s="67"/>
      <c r="D1019064" s="54"/>
      <c r="E1019064" s="71"/>
      <c r="F1019064" s="72"/>
      <c r="G1019064" s="72"/>
      <c r="H1019064" s="73"/>
      <c r="I1019064" s="74"/>
      <c r="J1019064" s="71"/>
      <c r="K1019064" s="75"/>
      <c r="L1019064" s="73"/>
      <c r="M1019064" s="73"/>
      <c r="N1019064" s="76"/>
      <c r="O1019064" s="73"/>
      <c r="P1019064" s="71"/>
      <c r="Q1019064" s="71"/>
      <c r="R1019064" s="77"/>
      <c r="S1019064" s="71"/>
      <c r="T1019064" s="71"/>
      <c r="U1019064" s="71"/>
      <c r="V1019064" s="78"/>
    </row>
    <row r="1019065" spans="1:22" customFormat="1">
      <c r="A1019065" s="2"/>
      <c r="B1019065" s="63"/>
      <c r="C1019065" s="67"/>
      <c r="D1019065" s="54"/>
      <c r="E1019065" s="71"/>
      <c r="F1019065" s="72"/>
      <c r="G1019065" s="72"/>
      <c r="H1019065" s="73"/>
      <c r="I1019065" s="74"/>
      <c r="J1019065" s="71"/>
      <c r="K1019065" s="75"/>
      <c r="L1019065" s="73"/>
      <c r="M1019065" s="73"/>
      <c r="N1019065" s="76"/>
      <c r="O1019065" s="73"/>
      <c r="P1019065" s="71"/>
      <c r="Q1019065" s="71"/>
      <c r="R1019065" s="77"/>
      <c r="S1019065" s="71"/>
      <c r="T1019065" s="71"/>
      <c r="U1019065" s="71"/>
      <c r="V1019065" s="78"/>
    </row>
    <row r="1019066" spans="1:22" customFormat="1">
      <c r="A1019066" s="2"/>
      <c r="B1019066" s="63"/>
      <c r="C1019066" s="67"/>
      <c r="D1019066" s="54"/>
      <c r="E1019066" s="71"/>
      <c r="F1019066" s="72"/>
      <c r="G1019066" s="72"/>
      <c r="H1019066" s="73"/>
      <c r="I1019066" s="74"/>
      <c r="J1019066" s="71"/>
      <c r="K1019066" s="75"/>
      <c r="L1019066" s="73"/>
      <c r="M1019066" s="73"/>
      <c r="N1019066" s="76"/>
      <c r="O1019066" s="73"/>
      <c r="P1019066" s="71"/>
      <c r="Q1019066" s="71"/>
      <c r="R1019066" s="77"/>
      <c r="S1019066" s="71"/>
      <c r="T1019066" s="71"/>
      <c r="U1019066" s="71"/>
      <c r="V1019066" s="78"/>
    </row>
    <row r="1019067" spans="1:22" customFormat="1">
      <c r="A1019067" s="2"/>
      <c r="B1019067" s="63"/>
      <c r="C1019067" s="67"/>
      <c r="D1019067" s="54"/>
      <c r="E1019067" s="71"/>
      <c r="F1019067" s="72"/>
      <c r="G1019067" s="72"/>
      <c r="H1019067" s="73"/>
      <c r="I1019067" s="74"/>
      <c r="J1019067" s="71"/>
      <c r="K1019067" s="75"/>
      <c r="L1019067" s="73"/>
      <c r="M1019067" s="73"/>
      <c r="N1019067" s="76"/>
      <c r="O1019067" s="73"/>
      <c r="P1019067" s="71"/>
      <c r="Q1019067" s="71"/>
      <c r="R1019067" s="77"/>
      <c r="S1019067" s="71"/>
      <c r="T1019067" s="71"/>
      <c r="U1019067" s="71"/>
      <c r="V1019067" s="78"/>
    </row>
    <row r="1019068" spans="1:22" customFormat="1">
      <c r="A1019068" s="2"/>
      <c r="B1019068" s="63"/>
      <c r="C1019068" s="67"/>
      <c r="D1019068" s="54"/>
      <c r="E1019068" s="71"/>
      <c r="F1019068" s="72"/>
      <c r="G1019068" s="72"/>
      <c r="H1019068" s="73"/>
      <c r="I1019068" s="74"/>
      <c r="J1019068" s="71"/>
      <c r="K1019068" s="75"/>
      <c r="L1019068" s="73"/>
      <c r="M1019068" s="73"/>
      <c r="N1019068" s="76"/>
      <c r="O1019068" s="73"/>
      <c r="P1019068" s="71"/>
      <c r="Q1019068" s="71"/>
      <c r="R1019068" s="77"/>
      <c r="S1019068" s="71"/>
      <c r="T1019068" s="71"/>
      <c r="U1019068" s="71"/>
      <c r="V1019068" s="78"/>
    </row>
    <row r="1019069" spans="1:22" customFormat="1">
      <c r="A1019069" s="2"/>
      <c r="B1019069" s="63"/>
      <c r="C1019069" s="67"/>
      <c r="D1019069" s="54"/>
      <c r="E1019069" s="71"/>
      <c r="F1019069" s="72"/>
      <c r="G1019069" s="72"/>
      <c r="H1019069" s="73"/>
      <c r="I1019069" s="74"/>
      <c r="J1019069" s="71"/>
      <c r="K1019069" s="75"/>
      <c r="L1019069" s="73"/>
      <c r="M1019069" s="73"/>
      <c r="N1019069" s="76"/>
      <c r="O1019069" s="73"/>
      <c r="P1019069" s="71"/>
      <c r="Q1019069" s="71"/>
      <c r="R1019069" s="77"/>
      <c r="S1019069" s="71"/>
      <c r="T1019069" s="71"/>
      <c r="U1019069" s="71"/>
      <c r="V1019069" s="78"/>
    </row>
    <row r="1019070" spans="1:22" customFormat="1">
      <c r="A1019070" s="2"/>
      <c r="B1019070" s="63"/>
      <c r="C1019070" s="67"/>
      <c r="D1019070" s="54"/>
      <c r="E1019070" s="71"/>
      <c r="F1019070" s="72"/>
      <c r="G1019070" s="72"/>
      <c r="H1019070" s="73"/>
      <c r="I1019070" s="74"/>
      <c r="J1019070" s="71"/>
      <c r="K1019070" s="75"/>
      <c r="L1019070" s="73"/>
      <c r="M1019070" s="73"/>
      <c r="N1019070" s="76"/>
      <c r="O1019070" s="73"/>
      <c r="P1019070" s="71"/>
      <c r="Q1019070" s="71"/>
      <c r="R1019070" s="77"/>
      <c r="S1019070" s="71"/>
      <c r="T1019070" s="71"/>
      <c r="U1019070" s="71"/>
      <c r="V1019070" s="78"/>
    </row>
    <row r="1019071" spans="1:22" customFormat="1">
      <c r="A1019071" s="2"/>
      <c r="B1019071" s="63"/>
      <c r="C1019071" s="67"/>
      <c r="D1019071" s="54"/>
      <c r="E1019071" s="71"/>
      <c r="F1019071" s="72"/>
      <c r="G1019071" s="72"/>
      <c r="H1019071" s="73"/>
      <c r="I1019071" s="74"/>
      <c r="J1019071" s="71"/>
      <c r="K1019071" s="75"/>
      <c r="L1019071" s="73"/>
      <c r="M1019071" s="73"/>
      <c r="N1019071" s="76"/>
      <c r="O1019071" s="73"/>
      <c r="P1019071" s="71"/>
      <c r="Q1019071" s="71"/>
      <c r="R1019071" s="77"/>
      <c r="S1019071" s="71"/>
      <c r="T1019071" s="71"/>
      <c r="U1019071" s="71"/>
      <c r="V1019071" s="78"/>
    </row>
    <row r="1019072" spans="1:22" customFormat="1">
      <c r="A1019072" s="2"/>
      <c r="B1019072" s="63"/>
      <c r="C1019072" s="67"/>
      <c r="D1019072" s="54"/>
      <c r="E1019072" s="71"/>
      <c r="F1019072" s="72"/>
      <c r="G1019072" s="72"/>
      <c r="H1019072" s="73"/>
      <c r="I1019072" s="74"/>
      <c r="J1019072" s="71"/>
      <c r="K1019072" s="75"/>
      <c r="L1019072" s="73"/>
      <c r="M1019072" s="73"/>
      <c r="N1019072" s="76"/>
      <c r="O1019072" s="73"/>
      <c r="P1019072" s="71"/>
      <c r="Q1019072" s="71"/>
      <c r="R1019072" s="77"/>
      <c r="S1019072" s="71"/>
      <c r="T1019072" s="71"/>
      <c r="U1019072" s="71"/>
      <c r="V1019072" s="78"/>
    </row>
    <row r="1019073" spans="1:22" customFormat="1">
      <c r="A1019073" s="2"/>
      <c r="B1019073" s="63"/>
      <c r="C1019073" s="67"/>
      <c r="D1019073" s="54"/>
      <c r="E1019073" s="71"/>
      <c r="F1019073" s="72"/>
      <c r="G1019073" s="72"/>
      <c r="H1019073" s="73"/>
      <c r="I1019073" s="74"/>
      <c r="J1019073" s="71"/>
      <c r="K1019073" s="75"/>
      <c r="L1019073" s="73"/>
      <c r="M1019073" s="73"/>
      <c r="N1019073" s="76"/>
      <c r="O1019073" s="73"/>
      <c r="P1019073" s="71"/>
      <c r="Q1019073" s="71"/>
      <c r="R1019073" s="77"/>
      <c r="S1019073" s="71"/>
      <c r="T1019073" s="71"/>
      <c r="U1019073" s="71"/>
      <c r="V1019073" s="78"/>
    </row>
    <row r="1019074" spans="1:22" customFormat="1">
      <c r="A1019074" s="2"/>
      <c r="B1019074" s="63"/>
      <c r="C1019074" s="67"/>
      <c r="D1019074" s="54"/>
      <c r="E1019074" s="71"/>
      <c r="F1019074" s="72"/>
      <c r="G1019074" s="72"/>
      <c r="H1019074" s="73"/>
      <c r="I1019074" s="74"/>
      <c r="J1019074" s="71"/>
      <c r="K1019074" s="75"/>
      <c r="L1019074" s="73"/>
      <c r="M1019074" s="73"/>
      <c r="N1019074" s="76"/>
      <c r="O1019074" s="73"/>
      <c r="P1019074" s="71"/>
      <c r="Q1019074" s="71"/>
      <c r="R1019074" s="77"/>
      <c r="S1019074" s="71"/>
      <c r="T1019074" s="71"/>
      <c r="U1019074" s="71"/>
      <c r="V1019074" s="78"/>
    </row>
    <row r="1019075" spans="1:22" customFormat="1">
      <c r="A1019075" s="2"/>
      <c r="B1019075" s="63"/>
      <c r="C1019075" s="67"/>
      <c r="D1019075" s="54"/>
      <c r="E1019075" s="71"/>
      <c r="F1019075" s="72"/>
      <c r="G1019075" s="72"/>
      <c r="H1019075" s="73"/>
      <c r="I1019075" s="74"/>
      <c r="J1019075" s="71"/>
      <c r="K1019075" s="75"/>
      <c r="L1019075" s="73"/>
      <c r="M1019075" s="73"/>
      <c r="N1019075" s="76"/>
      <c r="O1019075" s="73"/>
      <c r="P1019075" s="71"/>
      <c r="Q1019075" s="71"/>
      <c r="R1019075" s="77"/>
      <c r="S1019075" s="71"/>
      <c r="T1019075" s="71"/>
      <c r="U1019075" s="71"/>
      <c r="V1019075" s="78"/>
    </row>
    <row r="1019076" spans="1:22" customFormat="1">
      <c r="A1019076" s="2"/>
      <c r="B1019076" s="63"/>
      <c r="C1019076" s="67"/>
      <c r="D1019076" s="54"/>
      <c r="E1019076" s="71"/>
      <c r="F1019076" s="72"/>
      <c r="G1019076" s="72"/>
      <c r="H1019076" s="73"/>
      <c r="I1019076" s="74"/>
      <c r="J1019076" s="71"/>
      <c r="K1019076" s="75"/>
      <c r="L1019076" s="73"/>
      <c r="M1019076" s="73"/>
      <c r="N1019076" s="76"/>
      <c r="O1019076" s="73"/>
      <c r="P1019076" s="71"/>
      <c r="Q1019076" s="71"/>
      <c r="R1019076" s="77"/>
      <c r="S1019076" s="71"/>
      <c r="T1019076" s="71"/>
      <c r="U1019076" s="71"/>
      <c r="V1019076" s="78"/>
    </row>
    <row r="1019077" spans="1:22" customFormat="1">
      <c r="A1019077" s="2"/>
      <c r="B1019077" s="63"/>
      <c r="C1019077" s="67"/>
      <c r="D1019077" s="54"/>
      <c r="E1019077" s="71"/>
      <c r="F1019077" s="72"/>
      <c r="G1019077" s="72"/>
      <c r="H1019077" s="73"/>
      <c r="I1019077" s="74"/>
      <c r="J1019077" s="71"/>
      <c r="K1019077" s="75"/>
      <c r="L1019077" s="73"/>
      <c r="M1019077" s="73"/>
      <c r="N1019077" s="76"/>
      <c r="O1019077" s="73"/>
      <c r="P1019077" s="71"/>
      <c r="Q1019077" s="71"/>
      <c r="R1019077" s="77"/>
      <c r="S1019077" s="71"/>
      <c r="T1019077" s="71"/>
      <c r="U1019077" s="71"/>
      <c r="V1019077" s="78"/>
    </row>
    <row r="1019078" spans="1:22" customFormat="1">
      <c r="A1019078" s="2"/>
      <c r="B1019078" s="63"/>
      <c r="C1019078" s="67"/>
      <c r="D1019078" s="54"/>
      <c r="E1019078" s="71"/>
      <c r="F1019078" s="72"/>
      <c r="G1019078" s="72"/>
      <c r="H1019078" s="73"/>
      <c r="I1019078" s="74"/>
      <c r="J1019078" s="71"/>
      <c r="K1019078" s="75"/>
      <c r="L1019078" s="73"/>
      <c r="M1019078" s="73"/>
      <c r="N1019078" s="76"/>
      <c r="O1019078" s="73"/>
      <c r="P1019078" s="71"/>
      <c r="Q1019078" s="71"/>
      <c r="R1019078" s="77"/>
      <c r="S1019078" s="71"/>
      <c r="T1019078" s="71"/>
      <c r="U1019078" s="71"/>
      <c r="V1019078" s="78"/>
    </row>
    <row r="1019079" spans="1:22" customFormat="1">
      <c r="A1019079" s="2"/>
      <c r="B1019079" s="63"/>
      <c r="C1019079" s="67"/>
      <c r="D1019079" s="54"/>
      <c r="E1019079" s="71"/>
      <c r="F1019079" s="72"/>
      <c r="G1019079" s="72"/>
      <c r="H1019079" s="73"/>
      <c r="I1019079" s="74"/>
      <c r="J1019079" s="71"/>
      <c r="K1019079" s="75"/>
      <c r="L1019079" s="73"/>
      <c r="M1019079" s="73"/>
      <c r="N1019079" s="76"/>
      <c r="O1019079" s="73"/>
      <c r="P1019079" s="71"/>
      <c r="Q1019079" s="71"/>
      <c r="R1019079" s="77"/>
      <c r="S1019079" s="71"/>
      <c r="T1019079" s="71"/>
      <c r="U1019079" s="71"/>
      <c r="V1019079" s="78"/>
    </row>
    <row r="1019080" spans="1:22" customFormat="1">
      <c r="A1019080" s="2"/>
      <c r="B1019080" s="63"/>
      <c r="C1019080" s="67"/>
      <c r="D1019080" s="54"/>
      <c r="E1019080" s="71"/>
      <c r="F1019080" s="72"/>
      <c r="G1019080" s="72"/>
      <c r="H1019080" s="73"/>
      <c r="I1019080" s="74"/>
      <c r="J1019080" s="71"/>
      <c r="K1019080" s="75"/>
      <c r="L1019080" s="73"/>
      <c r="M1019080" s="73"/>
      <c r="N1019080" s="76"/>
      <c r="O1019080" s="73"/>
      <c r="P1019080" s="71"/>
      <c r="Q1019080" s="71"/>
      <c r="R1019080" s="77"/>
      <c r="S1019080" s="71"/>
      <c r="T1019080" s="71"/>
      <c r="U1019080" s="71"/>
      <c r="V1019080" s="78"/>
    </row>
    <row r="1019081" spans="1:22" customFormat="1">
      <c r="A1019081" s="2"/>
      <c r="B1019081" s="63"/>
      <c r="C1019081" s="67"/>
      <c r="D1019081" s="54"/>
      <c r="E1019081" s="71"/>
      <c r="F1019081" s="72"/>
      <c r="G1019081" s="72"/>
      <c r="H1019081" s="73"/>
      <c r="I1019081" s="74"/>
      <c r="J1019081" s="71"/>
      <c r="K1019081" s="75"/>
      <c r="L1019081" s="73"/>
      <c r="M1019081" s="73"/>
      <c r="N1019081" s="76"/>
      <c r="O1019081" s="73"/>
      <c r="P1019081" s="71"/>
      <c r="Q1019081" s="71"/>
      <c r="R1019081" s="77"/>
      <c r="S1019081" s="71"/>
      <c r="T1019081" s="71"/>
      <c r="U1019081" s="71"/>
      <c r="V1019081" s="78"/>
    </row>
    <row r="1019082" spans="1:22" customFormat="1">
      <c r="A1019082" s="2"/>
      <c r="B1019082" s="63"/>
      <c r="C1019082" s="67"/>
      <c r="D1019082" s="54"/>
      <c r="E1019082" s="71"/>
      <c r="F1019082" s="72"/>
      <c r="G1019082" s="72"/>
      <c r="H1019082" s="73"/>
      <c r="I1019082" s="74"/>
      <c r="J1019082" s="71"/>
      <c r="K1019082" s="75"/>
      <c r="L1019082" s="73"/>
      <c r="M1019082" s="73"/>
      <c r="N1019082" s="76"/>
      <c r="O1019082" s="73"/>
      <c r="P1019082" s="71"/>
      <c r="Q1019082" s="71"/>
      <c r="R1019082" s="77"/>
      <c r="S1019082" s="71"/>
      <c r="T1019082" s="71"/>
      <c r="U1019082" s="71"/>
      <c r="V1019082" s="78"/>
    </row>
    <row r="1019083" spans="1:22" customFormat="1">
      <c r="A1019083" s="2"/>
      <c r="B1019083" s="63"/>
      <c r="C1019083" s="67"/>
      <c r="D1019083" s="54"/>
      <c r="E1019083" s="71"/>
      <c r="F1019083" s="72"/>
      <c r="G1019083" s="72"/>
      <c r="H1019083" s="73"/>
      <c r="I1019083" s="74"/>
      <c r="J1019083" s="71"/>
      <c r="K1019083" s="75"/>
      <c r="L1019083" s="73"/>
      <c r="M1019083" s="73"/>
      <c r="N1019083" s="76"/>
      <c r="O1019083" s="73"/>
      <c r="P1019083" s="71"/>
      <c r="Q1019083" s="71"/>
      <c r="R1019083" s="77"/>
      <c r="S1019083" s="71"/>
      <c r="T1019083" s="71"/>
      <c r="U1019083" s="71"/>
      <c r="V1019083" s="78"/>
    </row>
    <row r="1019084" spans="1:22" customFormat="1">
      <c r="A1019084" s="2"/>
      <c r="B1019084" s="63"/>
      <c r="C1019084" s="67"/>
      <c r="D1019084" s="54"/>
      <c r="E1019084" s="71"/>
      <c r="F1019084" s="72"/>
      <c r="G1019084" s="72"/>
      <c r="H1019084" s="73"/>
      <c r="I1019084" s="74"/>
      <c r="J1019084" s="71"/>
      <c r="K1019084" s="75"/>
      <c r="L1019084" s="73"/>
      <c r="M1019084" s="73"/>
      <c r="N1019084" s="76"/>
      <c r="O1019084" s="73"/>
      <c r="P1019084" s="71"/>
      <c r="Q1019084" s="71"/>
      <c r="R1019084" s="77"/>
      <c r="S1019084" s="71"/>
      <c r="T1019084" s="71"/>
      <c r="U1019084" s="71"/>
      <c r="V1019084" s="78"/>
    </row>
    <row r="1019085" spans="1:22" customFormat="1">
      <c r="A1019085" s="2"/>
      <c r="B1019085" s="63"/>
      <c r="C1019085" s="67"/>
      <c r="D1019085" s="54"/>
      <c r="E1019085" s="71"/>
      <c r="F1019085" s="72"/>
      <c r="G1019085" s="72"/>
      <c r="H1019085" s="73"/>
      <c r="I1019085" s="74"/>
      <c r="J1019085" s="71"/>
      <c r="K1019085" s="75"/>
      <c r="L1019085" s="73"/>
      <c r="M1019085" s="73"/>
      <c r="N1019085" s="76"/>
      <c r="O1019085" s="73"/>
      <c r="P1019085" s="71"/>
      <c r="Q1019085" s="71"/>
      <c r="R1019085" s="77"/>
      <c r="S1019085" s="71"/>
      <c r="T1019085" s="71"/>
      <c r="U1019085" s="71"/>
      <c r="V1019085" s="78"/>
    </row>
    <row r="1019086" spans="1:22" customFormat="1">
      <c r="A1019086" s="2"/>
      <c r="B1019086" s="63"/>
      <c r="C1019086" s="67"/>
      <c r="D1019086" s="54"/>
      <c r="E1019086" s="71"/>
      <c r="F1019086" s="72"/>
      <c r="G1019086" s="72"/>
      <c r="H1019086" s="73"/>
      <c r="I1019086" s="74"/>
      <c r="J1019086" s="71"/>
      <c r="K1019086" s="75"/>
      <c r="L1019086" s="73"/>
      <c r="M1019086" s="73"/>
      <c r="N1019086" s="76"/>
      <c r="O1019086" s="73"/>
      <c r="P1019086" s="71"/>
      <c r="Q1019086" s="71"/>
      <c r="R1019086" s="77"/>
      <c r="S1019086" s="71"/>
      <c r="T1019086" s="71"/>
      <c r="U1019086" s="71"/>
      <c r="V1019086" s="78"/>
    </row>
    <row r="1019087" spans="1:22" customFormat="1">
      <c r="A1019087" s="2"/>
      <c r="B1019087" s="63"/>
      <c r="C1019087" s="67"/>
      <c r="D1019087" s="54"/>
      <c r="E1019087" s="71"/>
      <c r="F1019087" s="72"/>
      <c r="G1019087" s="72"/>
      <c r="H1019087" s="73"/>
      <c r="I1019087" s="74"/>
      <c r="J1019087" s="71"/>
      <c r="K1019087" s="75"/>
      <c r="L1019087" s="73"/>
      <c r="M1019087" s="73"/>
      <c r="N1019087" s="76"/>
      <c r="O1019087" s="73"/>
      <c r="P1019087" s="71"/>
      <c r="Q1019087" s="71"/>
      <c r="R1019087" s="77"/>
      <c r="S1019087" s="71"/>
      <c r="T1019087" s="71"/>
      <c r="U1019087" s="71"/>
      <c r="V1019087" s="78"/>
    </row>
    <row r="1019088" spans="1:22" customFormat="1">
      <c r="A1019088" s="2"/>
      <c r="B1019088" s="63"/>
      <c r="C1019088" s="67"/>
      <c r="D1019088" s="54"/>
      <c r="E1019088" s="71"/>
      <c r="F1019088" s="72"/>
      <c r="G1019088" s="72"/>
      <c r="H1019088" s="73"/>
      <c r="I1019088" s="74"/>
      <c r="J1019088" s="71"/>
      <c r="K1019088" s="75"/>
      <c r="L1019088" s="73"/>
      <c r="M1019088" s="73"/>
      <c r="N1019088" s="76"/>
      <c r="O1019088" s="73"/>
      <c r="P1019088" s="71"/>
      <c r="Q1019088" s="71"/>
      <c r="R1019088" s="77"/>
      <c r="S1019088" s="71"/>
      <c r="T1019088" s="71"/>
      <c r="U1019088" s="71"/>
      <c r="V1019088" s="78"/>
    </row>
    <row r="1019089" spans="1:22" customFormat="1">
      <c r="A1019089" s="2"/>
      <c r="B1019089" s="63"/>
      <c r="C1019089" s="67"/>
      <c r="D1019089" s="54"/>
      <c r="E1019089" s="71"/>
      <c r="F1019089" s="72"/>
      <c r="G1019089" s="72"/>
      <c r="H1019089" s="73"/>
      <c r="I1019089" s="74"/>
      <c r="J1019089" s="71"/>
      <c r="K1019089" s="75"/>
      <c r="L1019089" s="73"/>
      <c r="M1019089" s="73"/>
      <c r="N1019089" s="76"/>
      <c r="O1019089" s="73"/>
      <c r="P1019089" s="71"/>
      <c r="Q1019089" s="71"/>
      <c r="R1019089" s="77"/>
      <c r="S1019089" s="71"/>
      <c r="T1019089" s="71"/>
      <c r="U1019089" s="71"/>
      <c r="V1019089" s="78"/>
    </row>
    <row r="1019090" spans="1:22" customFormat="1">
      <c r="A1019090" s="2"/>
      <c r="B1019090" s="63"/>
      <c r="C1019090" s="67"/>
      <c r="D1019090" s="54"/>
      <c r="E1019090" s="71"/>
      <c r="F1019090" s="72"/>
      <c r="G1019090" s="72"/>
      <c r="H1019090" s="73"/>
      <c r="I1019090" s="74"/>
      <c r="J1019090" s="71"/>
      <c r="K1019090" s="75"/>
      <c r="L1019090" s="73"/>
      <c r="M1019090" s="73"/>
      <c r="N1019090" s="76"/>
      <c r="O1019090" s="73"/>
      <c r="P1019090" s="71"/>
      <c r="Q1019090" s="71"/>
      <c r="R1019090" s="77"/>
      <c r="S1019090" s="71"/>
      <c r="T1019090" s="71"/>
      <c r="U1019090" s="71"/>
      <c r="V1019090" s="78"/>
    </row>
    <row r="1019091" spans="1:22" customFormat="1">
      <c r="A1019091" s="2"/>
      <c r="B1019091" s="63"/>
      <c r="C1019091" s="67"/>
      <c r="D1019091" s="54"/>
      <c r="E1019091" s="71"/>
      <c r="F1019091" s="72"/>
      <c r="G1019091" s="72"/>
      <c r="H1019091" s="73"/>
      <c r="I1019091" s="74"/>
      <c r="J1019091" s="71"/>
      <c r="K1019091" s="75"/>
      <c r="L1019091" s="73"/>
      <c r="M1019091" s="73"/>
      <c r="N1019091" s="76"/>
      <c r="O1019091" s="73"/>
      <c r="P1019091" s="71"/>
      <c r="Q1019091" s="71"/>
      <c r="R1019091" s="77"/>
      <c r="S1019091" s="71"/>
      <c r="T1019091" s="71"/>
      <c r="U1019091" s="71"/>
      <c r="V1019091" s="78"/>
    </row>
    <row r="1019092" spans="1:22" customFormat="1">
      <c r="A1019092" s="2"/>
      <c r="B1019092" s="63"/>
      <c r="C1019092" s="67"/>
      <c r="D1019092" s="54"/>
      <c r="E1019092" s="71"/>
      <c r="F1019092" s="72"/>
      <c r="G1019092" s="72"/>
      <c r="H1019092" s="73"/>
      <c r="I1019092" s="74"/>
      <c r="J1019092" s="71"/>
      <c r="K1019092" s="75"/>
      <c r="L1019092" s="73"/>
      <c r="M1019092" s="73"/>
      <c r="N1019092" s="76"/>
      <c r="O1019092" s="73"/>
      <c r="P1019092" s="71"/>
      <c r="Q1019092" s="71"/>
      <c r="R1019092" s="77"/>
      <c r="S1019092" s="71"/>
      <c r="T1019092" s="71"/>
      <c r="U1019092" s="71"/>
      <c r="V1019092" s="78"/>
    </row>
    <row r="1019093" spans="1:22" customFormat="1">
      <c r="A1019093" s="2"/>
      <c r="B1019093" s="63"/>
      <c r="C1019093" s="67"/>
      <c r="D1019093" s="54"/>
      <c r="E1019093" s="71"/>
      <c r="F1019093" s="72"/>
      <c r="G1019093" s="72"/>
      <c r="H1019093" s="73"/>
      <c r="I1019093" s="74"/>
      <c r="J1019093" s="71"/>
      <c r="K1019093" s="75"/>
      <c r="L1019093" s="73"/>
      <c r="M1019093" s="73"/>
      <c r="N1019093" s="76"/>
      <c r="O1019093" s="73"/>
      <c r="P1019093" s="71"/>
      <c r="Q1019093" s="71"/>
      <c r="R1019093" s="77"/>
      <c r="S1019093" s="71"/>
      <c r="T1019093" s="71"/>
      <c r="U1019093" s="71"/>
      <c r="V1019093" s="78"/>
    </row>
    <row r="1019094" spans="1:22" customFormat="1">
      <c r="A1019094" s="2"/>
      <c r="B1019094" s="63"/>
      <c r="C1019094" s="67"/>
      <c r="D1019094" s="54"/>
      <c r="E1019094" s="71"/>
      <c r="F1019094" s="72"/>
      <c r="G1019094" s="72"/>
      <c r="H1019094" s="73"/>
      <c r="I1019094" s="74"/>
      <c r="J1019094" s="71"/>
      <c r="K1019094" s="75"/>
      <c r="L1019094" s="73"/>
      <c r="M1019094" s="73"/>
      <c r="N1019094" s="76"/>
      <c r="O1019094" s="73"/>
      <c r="P1019094" s="71"/>
      <c r="Q1019094" s="71"/>
      <c r="R1019094" s="77"/>
      <c r="S1019094" s="71"/>
      <c r="T1019094" s="71"/>
      <c r="U1019094" s="71"/>
      <c r="V1019094" s="78"/>
    </row>
    <row r="1019095" spans="1:22" customFormat="1">
      <c r="A1019095" s="2"/>
      <c r="B1019095" s="63"/>
      <c r="C1019095" s="67"/>
      <c r="D1019095" s="54"/>
      <c r="E1019095" s="71"/>
      <c r="F1019095" s="72"/>
      <c r="G1019095" s="72"/>
      <c r="H1019095" s="73"/>
      <c r="I1019095" s="74"/>
      <c r="J1019095" s="71"/>
      <c r="K1019095" s="75"/>
      <c r="L1019095" s="73"/>
      <c r="M1019095" s="73"/>
      <c r="N1019095" s="76"/>
      <c r="O1019095" s="73"/>
      <c r="P1019095" s="71"/>
      <c r="Q1019095" s="71"/>
      <c r="R1019095" s="77"/>
      <c r="S1019095" s="71"/>
      <c r="T1019095" s="71"/>
      <c r="U1019095" s="71"/>
      <c r="V1019095" s="78"/>
    </row>
    <row r="1019096" spans="1:22" customFormat="1">
      <c r="A1019096" s="2"/>
      <c r="B1019096" s="63"/>
      <c r="C1019096" s="67"/>
      <c r="D1019096" s="54"/>
      <c r="E1019096" s="71"/>
      <c r="F1019096" s="72"/>
      <c r="G1019096" s="72"/>
      <c r="H1019096" s="73"/>
      <c r="I1019096" s="74"/>
      <c r="J1019096" s="71"/>
      <c r="K1019096" s="75"/>
      <c r="L1019096" s="73"/>
      <c r="M1019096" s="73"/>
      <c r="N1019096" s="76"/>
      <c r="O1019096" s="73"/>
      <c r="P1019096" s="71"/>
      <c r="Q1019096" s="71"/>
      <c r="R1019096" s="77"/>
      <c r="S1019096" s="71"/>
      <c r="T1019096" s="71"/>
      <c r="U1019096" s="71"/>
      <c r="V1019096" s="78"/>
    </row>
    <row r="1019097" spans="1:22" customFormat="1">
      <c r="A1019097" s="2"/>
      <c r="B1019097" s="63"/>
      <c r="C1019097" s="67"/>
      <c r="D1019097" s="54"/>
      <c r="E1019097" s="71"/>
      <c r="F1019097" s="72"/>
      <c r="G1019097" s="72"/>
      <c r="H1019097" s="73"/>
      <c r="I1019097" s="74"/>
      <c r="J1019097" s="71"/>
      <c r="K1019097" s="75"/>
      <c r="L1019097" s="73"/>
      <c r="M1019097" s="73"/>
      <c r="N1019097" s="76"/>
      <c r="O1019097" s="73"/>
      <c r="P1019097" s="71"/>
      <c r="Q1019097" s="71"/>
      <c r="R1019097" s="77"/>
      <c r="S1019097" s="71"/>
      <c r="T1019097" s="71"/>
      <c r="U1019097" s="71"/>
      <c r="V1019097" s="78"/>
    </row>
    <row r="1019098" spans="1:22" customFormat="1">
      <c r="A1019098" s="2"/>
      <c r="B1019098" s="63"/>
      <c r="C1019098" s="67"/>
      <c r="D1019098" s="54"/>
      <c r="E1019098" s="71"/>
      <c r="F1019098" s="72"/>
      <c r="G1019098" s="72"/>
      <c r="H1019098" s="73"/>
      <c r="I1019098" s="74"/>
      <c r="J1019098" s="71"/>
      <c r="K1019098" s="75"/>
      <c r="L1019098" s="73"/>
      <c r="M1019098" s="73"/>
      <c r="N1019098" s="76"/>
      <c r="O1019098" s="73"/>
      <c r="P1019098" s="71"/>
      <c r="Q1019098" s="71"/>
      <c r="R1019098" s="77"/>
      <c r="S1019098" s="71"/>
      <c r="T1019098" s="71"/>
      <c r="U1019098" s="71"/>
      <c r="V1019098" s="78"/>
    </row>
    <row r="1019099" spans="1:22" customFormat="1">
      <c r="A1019099" s="2"/>
      <c r="B1019099" s="63"/>
      <c r="C1019099" s="67"/>
      <c r="D1019099" s="54"/>
      <c r="E1019099" s="71"/>
      <c r="F1019099" s="72"/>
      <c r="G1019099" s="72"/>
      <c r="H1019099" s="73"/>
      <c r="I1019099" s="74"/>
      <c r="J1019099" s="71"/>
      <c r="K1019099" s="75"/>
      <c r="L1019099" s="73"/>
      <c r="M1019099" s="73"/>
      <c r="N1019099" s="76"/>
      <c r="O1019099" s="73"/>
      <c r="P1019099" s="71"/>
      <c r="Q1019099" s="71"/>
      <c r="R1019099" s="77"/>
      <c r="S1019099" s="71"/>
      <c r="T1019099" s="71"/>
      <c r="U1019099" s="71"/>
      <c r="V1019099" s="78"/>
    </row>
    <row r="1019100" spans="1:22" customFormat="1">
      <c r="A1019100" s="2"/>
      <c r="B1019100" s="63"/>
      <c r="C1019100" s="67"/>
      <c r="D1019100" s="54"/>
      <c r="E1019100" s="71"/>
      <c r="F1019100" s="72"/>
      <c r="G1019100" s="72"/>
      <c r="H1019100" s="73"/>
      <c r="I1019100" s="74"/>
      <c r="J1019100" s="71"/>
      <c r="K1019100" s="75"/>
      <c r="L1019100" s="73"/>
      <c r="M1019100" s="73"/>
      <c r="N1019100" s="76"/>
      <c r="O1019100" s="73"/>
      <c r="P1019100" s="71"/>
      <c r="Q1019100" s="71"/>
      <c r="R1019100" s="77"/>
      <c r="S1019100" s="71"/>
      <c r="T1019100" s="71"/>
      <c r="U1019100" s="71"/>
      <c r="V1019100" s="78"/>
    </row>
    <row r="1019101" spans="1:22" customFormat="1">
      <c r="A1019101" s="2"/>
      <c r="B1019101" s="63"/>
      <c r="C1019101" s="67"/>
      <c r="D1019101" s="54"/>
      <c r="E1019101" s="71"/>
      <c r="F1019101" s="72"/>
      <c r="G1019101" s="72"/>
      <c r="H1019101" s="73"/>
      <c r="I1019101" s="74"/>
      <c r="J1019101" s="71"/>
      <c r="K1019101" s="75"/>
      <c r="L1019101" s="73"/>
      <c r="M1019101" s="73"/>
      <c r="N1019101" s="76"/>
      <c r="O1019101" s="73"/>
      <c r="P1019101" s="71"/>
      <c r="Q1019101" s="71"/>
      <c r="R1019101" s="77"/>
      <c r="S1019101" s="71"/>
      <c r="T1019101" s="71"/>
      <c r="U1019101" s="71"/>
      <c r="V1019101" s="78"/>
    </row>
    <row r="1019102" spans="1:22" customFormat="1">
      <c r="A1019102" s="2"/>
      <c r="B1019102" s="63"/>
      <c r="C1019102" s="67"/>
      <c r="D1019102" s="54"/>
      <c r="E1019102" s="71"/>
      <c r="F1019102" s="72"/>
      <c r="G1019102" s="72"/>
      <c r="H1019102" s="73"/>
      <c r="I1019102" s="74"/>
      <c r="J1019102" s="71"/>
      <c r="K1019102" s="75"/>
      <c r="L1019102" s="73"/>
      <c r="M1019102" s="73"/>
      <c r="N1019102" s="76"/>
      <c r="O1019102" s="73"/>
      <c r="P1019102" s="71"/>
      <c r="Q1019102" s="71"/>
      <c r="R1019102" s="77"/>
      <c r="S1019102" s="71"/>
      <c r="T1019102" s="71"/>
      <c r="U1019102" s="71"/>
      <c r="V1019102" s="78"/>
    </row>
    <row r="1019103" spans="1:22" customFormat="1">
      <c r="A1019103" s="2"/>
      <c r="B1019103" s="63"/>
      <c r="C1019103" s="67"/>
      <c r="D1019103" s="54"/>
      <c r="E1019103" s="71"/>
      <c r="F1019103" s="72"/>
      <c r="G1019103" s="72"/>
      <c r="H1019103" s="73"/>
      <c r="I1019103" s="74"/>
      <c r="J1019103" s="71"/>
      <c r="K1019103" s="75"/>
      <c r="L1019103" s="73"/>
      <c r="M1019103" s="73"/>
      <c r="N1019103" s="76"/>
      <c r="O1019103" s="73"/>
      <c r="P1019103" s="71"/>
      <c r="Q1019103" s="71"/>
      <c r="R1019103" s="77"/>
      <c r="S1019103" s="71"/>
      <c r="T1019103" s="71"/>
      <c r="U1019103" s="71"/>
      <c r="V1019103" s="78"/>
    </row>
    <row r="1019104" spans="1:22" customFormat="1">
      <c r="A1019104" s="2"/>
      <c r="B1019104" s="63"/>
      <c r="C1019104" s="67"/>
      <c r="D1019104" s="54"/>
      <c r="E1019104" s="71"/>
      <c r="F1019104" s="72"/>
      <c r="G1019104" s="72"/>
      <c r="H1019104" s="73"/>
      <c r="I1019104" s="74"/>
      <c r="J1019104" s="71"/>
      <c r="K1019104" s="75"/>
      <c r="L1019104" s="73"/>
      <c r="M1019104" s="73"/>
      <c r="N1019104" s="76"/>
      <c r="O1019104" s="73"/>
      <c r="P1019104" s="71"/>
      <c r="Q1019104" s="71"/>
      <c r="R1019104" s="77"/>
      <c r="S1019104" s="71"/>
      <c r="T1019104" s="71"/>
      <c r="U1019104" s="71"/>
      <c r="V1019104" s="78"/>
    </row>
    <row r="1019105" spans="1:22" customFormat="1">
      <c r="A1019105" s="2"/>
      <c r="B1019105" s="63"/>
      <c r="C1019105" s="67"/>
      <c r="D1019105" s="54"/>
      <c r="E1019105" s="71"/>
      <c r="F1019105" s="72"/>
      <c r="G1019105" s="72"/>
      <c r="H1019105" s="73"/>
      <c r="I1019105" s="74"/>
      <c r="J1019105" s="71"/>
      <c r="K1019105" s="75"/>
      <c r="L1019105" s="73"/>
      <c r="M1019105" s="73"/>
      <c r="N1019105" s="76"/>
      <c r="O1019105" s="73"/>
      <c r="P1019105" s="71"/>
      <c r="Q1019105" s="71"/>
      <c r="R1019105" s="77"/>
      <c r="S1019105" s="71"/>
      <c r="T1019105" s="71"/>
      <c r="U1019105" s="71"/>
      <c r="V1019105" s="78"/>
    </row>
    <row r="1019106" spans="1:22" customFormat="1">
      <c r="A1019106" s="2"/>
      <c r="B1019106" s="63"/>
      <c r="C1019106" s="67"/>
      <c r="D1019106" s="54"/>
      <c r="E1019106" s="71"/>
      <c r="F1019106" s="72"/>
      <c r="G1019106" s="72"/>
      <c r="H1019106" s="73"/>
      <c r="I1019106" s="74"/>
      <c r="J1019106" s="71"/>
      <c r="K1019106" s="75"/>
      <c r="L1019106" s="73"/>
      <c r="M1019106" s="73"/>
      <c r="N1019106" s="76"/>
      <c r="O1019106" s="73"/>
      <c r="P1019106" s="71"/>
      <c r="Q1019106" s="71"/>
      <c r="R1019106" s="77"/>
      <c r="S1019106" s="71"/>
      <c r="T1019106" s="71"/>
      <c r="U1019106" s="71"/>
      <c r="V1019106" s="78"/>
    </row>
    <row r="1019107" spans="1:22" customFormat="1">
      <c r="A1019107" s="2"/>
      <c r="B1019107" s="63"/>
      <c r="C1019107" s="67"/>
      <c r="D1019107" s="54"/>
      <c r="E1019107" s="71"/>
      <c r="F1019107" s="72"/>
      <c r="G1019107" s="72"/>
      <c r="H1019107" s="73"/>
      <c r="I1019107" s="74"/>
      <c r="J1019107" s="71"/>
      <c r="K1019107" s="75"/>
      <c r="L1019107" s="73"/>
      <c r="M1019107" s="73"/>
      <c r="N1019107" s="76"/>
      <c r="O1019107" s="73"/>
      <c r="P1019107" s="71"/>
      <c r="Q1019107" s="71"/>
      <c r="R1019107" s="77"/>
      <c r="S1019107" s="71"/>
      <c r="T1019107" s="71"/>
      <c r="U1019107" s="71"/>
      <c r="V1019107" s="78"/>
    </row>
    <row r="1019108" spans="1:22" customFormat="1">
      <c r="A1019108" s="2"/>
      <c r="B1019108" s="63"/>
      <c r="C1019108" s="67"/>
      <c r="D1019108" s="54"/>
      <c r="E1019108" s="71"/>
      <c r="F1019108" s="72"/>
      <c r="G1019108" s="72"/>
      <c r="H1019108" s="73"/>
      <c r="I1019108" s="74"/>
      <c r="J1019108" s="71"/>
      <c r="K1019108" s="75"/>
      <c r="L1019108" s="73"/>
      <c r="M1019108" s="73"/>
      <c r="N1019108" s="76"/>
      <c r="O1019108" s="73"/>
      <c r="P1019108" s="71"/>
      <c r="Q1019108" s="71"/>
      <c r="R1019108" s="77"/>
      <c r="S1019108" s="71"/>
      <c r="T1019108" s="71"/>
      <c r="U1019108" s="71"/>
      <c r="V1019108" s="78"/>
    </row>
    <row r="1019109" spans="1:22" customFormat="1">
      <c r="A1019109" s="2"/>
      <c r="B1019109" s="63"/>
      <c r="C1019109" s="67"/>
      <c r="D1019109" s="54"/>
      <c r="E1019109" s="71"/>
      <c r="F1019109" s="72"/>
      <c r="G1019109" s="72"/>
      <c r="H1019109" s="73"/>
      <c r="I1019109" s="74"/>
      <c r="J1019109" s="71"/>
      <c r="K1019109" s="75"/>
      <c r="L1019109" s="73"/>
      <c r="M1019109" s="73"/>
      <c r="N1019109" s="76"/>
      <c r="O1019109" s="73"/>
      <c r="P1019109" s="71"/>
      <c r="Q1019109" s="71"/>
      <c r="R1019109" s="77"/>
      <c r="S1019109" s="71"/>
      <c r="T1019109" s="71"/>
      <c r="U1019109" s="71"/>
      <c r="V1019109" s="78"/>
    </row>
    <row r="1019110" spans="1:22" customFormat="1">
      <c r="A1019110" s="2"/>
      <c r="B1019110" s="63"/>
      <c r="C1019110" s="67"/>
      <c r="D1019110" s="54"/>
      <c r="E1019110" s="71"/>
      <c r="F1019110" s="72"/>
      <c r="G1019110" s="72"/>
      <c r="H1019110" s="73"/>
      <c r="I1019110" s="74"/>
      <c r="J1019110" s="71"/>
      <c r="K1019110" s="75"/>
      <c r="L1019110" s="73"/>
      <c r="M1019110" s="73"/>
      <c r="N1019110" s="76"/>
      <c r="O1019110" s="73"/>
      <c r="P1019110" s="71"/>
      <c r="Q1019110" s="71"/>
      <c r="R1019110" s="77"/>
      <c r="S1019110" s="71"/>
      <c r="T1019110" s="71"/>
      <c r="U1019110" s="71"/>
      <c r="V1019110" s="78"/>
    </row>
    <row r="1019111" spans="1:22" customFormat="1">
      <c r="A1019111" s="2"/>
      <c r="B1019111" s="63"/>
      <c r="C1019111" s="67"/>
      <c r="D1019111" s="54"/>
      <c r="E1019111" s="71"/>
      <c r="F1019111" s="72"/>
      <c r="G1019111" s="72"/>
      <c r="H1019111" s="73"/>
      <c r="I1019111" s="74"/>
      <c r="J1019111" s="71"/>
      <c r="K1019111" s="75"/>
      <c r="L1019111" s="73"/>
      <c r="M1019111" s="73"/>
      <c r="N1019111" s="76"/>
      <c r="O1019111" s="73"/>
      <c r="P1019111" s="71"/>
      <c r="Q1019111" s="71"/>
      <c r="R1019111" s="77"/>
      <c r="S1019111" s="71"/>
      <c r="T1019111" s="71"/>
      <c r="U1019111" s="71"/>
      <c r="V1019111" s="78"/>
    </row>
    <row r="1019112" spans="1:22" customFormat="1">
      <c r="A1019112" s="2"/>
      <c r="B1019112" s="63"/>
      <c r="C1019112" s="67"/>
      <c r="D1019112" s="54"/>
      <c r="E1019112" s="71"/>
      <c r="F1019112" s="72"/>
      <c r="G1019112" s="72"/>
      <c r="H1019112" s="73"/>
      <c r="I1019112" s="74"/>
      <c r="J1019112" s="71"/>
      <c r="K1019112" s="75"/>
      <c r="L1019112" s="73"/>
      <c r="M1019112" s="73"/>
      <c r="N1019112" s="76"/>
      <c r="O1019112" s="73"/>
      <c r="P1019112" s="71"/>
      <c r="Q1019112" s="71"/>
      <c r="R1019112" s="77"/>
      <c r="S1019112" s="71"/>
      <c r="T1019112" s="71"/>
      <c r="U1019112" s="71"/>
      <c r="V1019112" s="78"/>
    </row>
    <row r="1019113" spans="1:22" customFormat="1">
      <c r="A1019113" s="2"/>
      <c r="B1019113" s="63"/>
      <c r="C1019113" s="67"/>
      <c r="D1019113" s="54"/>
      <c r="E1019113" s="71"/>
      <c r="F1019113" s="72"/>
      <c r="G1019113" s="72"/>
      <c r="H1019113" s="73"/>
      <c r="I1019113" s="74"/>
      <c r="J1019113" s="71"/>
      <c r="K1019113" s="75"/>
      <c r="L1019113" s="73"/>
      <c r="M1019113" s="73"/>
      <c r="N1019113" s="76"/>
      <c r="O1019113" s="73"/>
      <c r="P1019113" s="71"/>
      <c r="Q1019113" s="71"/>
      <c r="R1019113" s="77"/>
      <c r="S1019113" s="71"/>
      <c r="T1019113" s="71"/>
      <c r="U1019113" s="71"/>
      <c r="V1019113" s="78"/>
    </row>
    <row r="1019114" spans="1:22" customFormat="1">
      <c r="A1019114" s="2"/>
      <c r="B1019114" s="63"/>
      <c r="C1019114" s="67"/>
      <c r="D1019114" s="54"/>
      <c r="E1019114" s="71"/>
      <c r="F1019114" s="72"/>
      <c r="G1019114" s="72"/>
      <c r="H1019114" s="73"/>
      <c r="I1019114" s="74"/>
      <c r="J1019114" s="71"/>
      <c r="K1019114" s="75"/>
      <c r="L1019114" s="73"/>
      <c r="M1019114" s="73"/>
      <c r="N1019114" s="76"/>
      <c r="O1019114" s="73"/>
      <c r="P1019114" s="71"/>
      <c r="Q1019114" s="71"/>
      <c r="R1019114" s="77"/>
      <c r="S1019114" s="71"/>
      <c r="T1019114" s="71"/>
      <c r="U1019114" s="71"/>
      <c r="V1019114" s="78"/>
    </row>
    <row r="1019115" spans="1:22" customFormat="1">
      <c r="A1019115" s="2"/>
      <c r="B1019115" s="63"/>
      <c r="C1019115" s="67"/>
      <c r="D1019115" s="54"/>
      <c r="E1019115" s="71"/>
      <c r="F1019115" s="72"/>
      <c r="G1019115" s="72"/>
      <c r="H1019115" s="73"/>
      <c r="I1019115" s="74"/>
      <c r="J1019115" s="71"/>
      <c r="K1019115" s="75"/>
      <c r="L1019115" s="73"/>
      <c r="M1019115" s="73"/>
      <c r="N1019115" s="76"/>
      <c r="O1019115" s="73"/>
      <c r="P1019115" s="71"/>
      <c r="Q1019115" s="71"/>
      <c r="R1019115" s="77"/>
      <c r="S1019115" s="71"/>
      <c r="T1019115" s="71"/>
      <c r="U1019115" s="71"/>
      <c r="V1019115" s="78"/>
    </row>
    <row r="1019116" spans="1:22" customFormat="1">
      <c r="A1019116" s="2"/>
      <c r="B1019116" s="63"/>
      <c r="C1019116" s="67"/>
      <c r="D1019116" s="54"/>
      <c r="E1019116" s="71"/>
      <c r="F1019116" s="72"/>
      <c r="G1019116" s="72"/>
      <c r="H1019116" s="73"/>
      <c r="I1019116" s="74"/>
      <c r="J1019116" s="71"/>
      <c r="K1019116" s="75"/>
      <c r="L1019116" s="73"/>
      <c r="M1019116" s="73"/>
      <c r="N1019116" s="76"/>
      <c r="O1019116" s="73"/>
      <c r="P1019116" s="71"/>
      <c r="Q1019116" s="71"/>
      <c r="R1019116" s="77"/>
      <c r="S1019116" s="71"/>
      <c r="T1019116" s="71"/>
      <c r="U1019116" s="71"/>
      <c r="V1019116" s="78"/>
    </row>
    <row r="1019117" spans="1:22" customFormat="1">
      <c r="A1019117" s="2"/>
      <c r="B1019117" s="63"/>
      <c r="C1019117" s="67"/>
      <c r="D1019117" s="54"/>
      <c r="E1019117" s="71"/>
      <c r="F1019117" s="72"/>
      <c r="G1019117" s="72"/>
      <c r="H1019117" s="73"/>
      <c r="I1019117" s="74"/>
      <c r="J1019117" s="71"/>
      <c r="K1019117" s="75"/>
      <c r="L1019117" s="73"/>
      <c r="M1019117" s="73"/>
      <c r="N1019117" s="76"/>
      <c r="O1019117" s="73"/>
      <c r="P1019117" s="71"/>
      <c r="Q1019117" s="71"/>
      <c r="R1019117" s="77"/>
      <c r="S1019117" s="71"/>
      <c r="T1019117" s="71"/>
      <c r="U1019117" s="71"/>
      <c r="V1019117" s="78"/>
    </row>
    <row r="1019118" spans="1:22" customFormat="1">
      <c r="A1019118" s="2"/>
      <c r="B1019118" s="63"/>
      <c r="C1019118" s="67"/>
      <c r="D1019118" s="54"/>
      <c r="E1019118" s="71"/>
      <c r="F1019118" s="72"/>
      <c r="G1019118" s="72"/>
      <c r="H1019118" s="73"/>
      <c r="I1019118" s="74"/>
      <c r="J1019118" s="71"/>
      <c r="K1019118" s="75"/>
      <c r="L1019118" s="73"/>
      <c r="M1019118" s="73"/>
      <c r="N1019118" s="76"/>
      <c r="O1019118" s="73"/>
      <c r="P1019118" s="71"/>
      <c r="Q1019118" s="71"/>
      <c r="R1019118" s="77"/>
      <c r="S1019118" s="71"/>
      <c r="T1019118" s="71"/>
      <c r="U1019118" s="71"/>
      <c r="V1019118" s="78"/>
    </row>
    <row r="1019119" spans="1:22" customFormat="1">
      <c r="A1019119" s="2"/>
      <c r="B1019119" s="63"/>
      <c r="C1019119" s="67"/>
      <c r="D1019119" s="54"/>
      <c r="E1019119" s="71"/>
      <c r="F1019119" s="72"/>
      <c r="G1019119" s="72"/>
      <c r="H1019119" s="73"/>
      <c r="I1019119" s="74"/>
      <c r="J1019119" s="71"/>
      <c r="K1019119" s="75"/>
      <c r="L1019119" s="73"/>
      <c r="M1019119" s="73"/>
      <c r="N1019119" s="76"/>
      <c r="O1019119" s="73"/>
      <c r="P1019119" s="71"/>
      <c r="Q1019119" s="71"/>
      <c r="R1019119" s="77"/>
      <c r="S1019119" s="71"/>
      <c r="T1019119" s="71"/>
      <c r="U1019119" s="71"/>
      <c r="V1019119" s="78"/>
    </row>
    <row r="1019120" spans="1:22" customFormat="1">
      <c r="A1019120" s="2"/>
      <c r="B1019120" s="63"/>
      <c r="C1019120" s="67"/>
      <c r="D1019120" s="54"/>
      <c r="E1019120" s="71"/>
      <c r="F1019120" s="72"/>
      <c r="G1019120" s="72"/>
      <c r="H1019120" s="73"/>
      <c r="I1019120" s="74"/>
      <c r="J1019120" s="71"/>
      <c r="K1019120" s="75"/>
      <c r="L1019120" s="73"/>
      <c r="M1019120" s="73"/>
      <c r="N1019120" s="76"/>
      <c r="O1019120" s="73"/>
      <c r="P1019120" s="71"/>
      <c r="Q1019120" s="71"/>
      <c r="R1019120" s="77"/>
      <c r="S1019120" s="71"/>
      <c r="T1019120" s="71"/>
      <c r="U1019120" s="71"/>
      <c r="V1019120" s="78"/>
    </row>
    <row r="1019121" spans="1:22" customFormat="1">
      <c r="A1019121" s="2"/>
      <c r="B1019121" s="63"/>
      <c r="C1019121" s="67"/>
      <c r="D1019121" s="54"/>
      <c r="E1019121" s="71"/>
      <c r="F1019121" s="72"/>
      <c r="G1019121" s="72"/>
      <c r="H1019121" s="73"/>
      <c r="I1019121" s="74"/>
      <c r="J1019121" s="71"/>
      <c r="K1019121" s="75"/>
      <c r="L1019121" s="73"/>
      <c r="M1019121" s="73"/>
      <c r="N1019121" s="76"/>
      <c r="O1019121" s="73"/>
      <c r="P1019121" s="71"/>
      <c r="Q1019121" s="71"/>
      <c r="R1019121" s="77"/>
      <c r="S1019121" s="71"/>
      <c r="T1019121" s="71"/>
      <c r="U1019121" s="71"/>
      <c r="V1019121" s="78"/>
    </row>
    <row r="1019122" spans="1:22" customFormat="1">
      <c r="A1019122" s="2"/>
      <c r="B1019122" s="63"/>
      <c r="C1019122" s="67"/>
      <c r="D1019122" s="54"/>
      <c r="E1019122" s="71"/>
      <c r="F1019122" s="72"/>
      <c r="G1019122" s="72"/>
      <c r="H1019122" s="73"/>
      <c r="I1019122" s="74"/>
      <c r="J1019122" s="71"/>
      <c r="K1019122" s="75"/>
      <c r="L1019122" s="73"/>
      <c r="M1019122" s="73"/>
      <c r="N1019122" s="76"/>
      <c r="O1019122" s="73"/>
      <c r="P1019122" s="71"/>
      <c r="Q1019122" s="71"/>
      <c r="R1019122" s="77"/>
      <c r="S1019122" s="71"/>
      <c r="T1019122" s="71"/>
      <c r="U1019122" s="71"/>
      <c r="V1019122" s="78"/>
    </row>
    <row r="1019123" spans="1:22" customFormat="1">
      <c r="A1019123" s="2"/>
      <c r="B1019123" s="63"/>
      <c r="C1019123" s="67"/>
      <c r="D1019123" s="54"/>
      <c r="E1019123" s="71"/>
      <c r="F1019123" s="72"/>
      <c r="G1019123" s="72"/>
      <c r="H1019123" s="73"/>
      <c r="I1019123" s="74"/>
      <c r="J1019123" s="71"/>
      <c r="K1019123" s="75"/>
      <c r="L1019123" s="73"/>
      <c r="M1019123" s="73"/>
      <c r="N1019123" s="76"/>
      <c r="O1019123" s="73"/>
      <c r="P1019123" s="71"/>
      <c r="Q1019123" s="71"/>
      <c r="R1019123" s="77"/>
      <c r="S1019123" s="71"/>
      <c r="T1019123" s="71"/>
      <c r="U1019123" s="71"/>
      <c r="V1019123" s="78"/>
    </row>
    <row r="1019124" spans="1:22" customFormat="1">
      <c r="A1019124" s="2"/>
      <c r="B1019124" s="63"/>
      <c r="C1019124" s="67"/>
      <c r="D1019124" s="54"/>
      <c r="E1019124" s="71"/>
      <c r="F1019124" s="72"/>
      <c r="G1019124" s="72"/>
      <c r="H1019124" s="73"/>
      <c r="I1019124" s="74"/>
      <c r="J1019124" s="71"/>
      <c r="K1019124" s="75"/>
      <c r="L1019124" s="73"/>
      <c r="M1019124" s="73"/>
      <c r="N1019124" s="76"/>
      <c r="O1019124" s="73"/>
      <c r="P1019124" s="71"/>
      <c r="Q1019124" s="71"/>
      <c r="R1019124" s="77"/>
      <c r="S1019124" s="71"/>
      <c r="T1019124" s="71"/>
      <c r="U1019124" s="71"/>
      <c r="V1019124" s="78"/>
    </row>
    <row r="1019125" spans="1:22" customFormat="1">
      <c r="A1019125" s="2"/>
      <c r="B1019125" s="63"/>
      <c r="C1019125" s="67"/>
      <c r="D1019125" s="54"/>
      <c r="E1019125" s="71"/>
      <c r="F1019125" s="72"/>
      <c r="G1019125" s="72"/>
      <c r="H1019125" s="73"/>
      <c r="I1019125" s="74"/>
      <c r="J1019125" s="71"/>
      <c r="K1019125" s="75"/>
      <c r="L1019125" s="73"/>
      <c r="M1019125" s="73"/>
      <c r="N1019125" s="76"/>
      <c r="O1019125" s="73"/>
      <c r="P1019125" s="71"/>
      <c r="Q1019125" s="71"/>
      <c r="R1019125" s="77"/>
      <c r="S1019125" s="71"/>
      <c r="T1019125" s="71"/>
      <c r="U1019125" s="71"/>
      <c r="V1019125" s="78"/>
    </row>
    <row r="1019126" spans="1:22" customFormat="1">
      <c r="A1019126" s="2"/>
      <c r="B1019126" s="63"/>
      <c r="C1019126" s="67"/>
      <c r="D1019126" s="54"/>
      <c r="E1019126" s="71"/>
      <c r="F1019126" s="72"/>
      <c r="G1019126" s="72"/>
      <c r="H1019126" s="73"/>
      <c r="I1019126" s="74"/>
      <c r="J1019126" s="71"/>
      <c r="K1019126" s="75"/>
      <c r="L1019126" s="73"/>
      <c r="M1019126" s="73"/>
      <c r="N1019126" s="76"/>
      <c r="O1019126" s="73"/>
      <c r="P1019126" s="71"/>
      <c r="Q1019126" s="71"/>
      <c r="R1019126" s="77"/>
      <c r="S1019126" s="71"/>
      <c r="T1019126" s="71"/>
      <c r="U1019126" s="71"/>
      <c r="V1019126" s="78"/>
    </row>
    <row r="1019127" spans="1:22" customFormat="1">
      <c r="A1019127" s="2"/>
      <c r="B1019127" s="63"/>
      <c r="C1019127" s="67"/>
      <c r="D1019127" s="54"/>
      <c r="E1019127" s="71"/>
      <c r="F1019127" s="72"/>
      <c r="G1019127" s="72"/>
      <c r="H1019127" s="73"/>
      <c r="I1019127" s="74"/>
      <c r="J1019127" s="71"/>
      <c r="K1019127" s="75"/>
      <c r="L1019127" s="73"/>
      <c r="M1019127" s="73"/>
      <c r="N1019127" s="76"/>
      <c r="O1019127" s="73"/>
      <c r="P1019127" s="71"/>
      <c r="Q1019127" s="71"/>
      <c r="R1019127" s="77"/>
      <c r="S1019127" s="71"/>
      <c r="T1019127" s="71"/>
      <c r="U1019127" s="71"/>
      <c r="V1019127" s="78"/>
    </row>
    <row r="1019128" spans="1:22" customFormat="1">
      <c r="A1019128" s="2"/>
      <c r="B1019128" s="63"/>
      <c r="C1019128" s="67"/>
      <c r="D1019128" s="54"/>
      <c r="E1019128" s="71"/>
      <c r="F1019128" s="72"/>
      <c r="G1019128" s="72"/>
      <c r="H1019128" s="73"/>
      <c r="I1019128" s="74"/>
      <c r="J1019128" s="71"/>
      <c r="K1019128" s="75"/>
      <c r="L1019128" s="73"/>
      <c r="M1019128" s="73"/>
      <c r="N1019128" s="76"/>
      <c r="O1019128" s="73"/>
      <c r="P1019128" s="71"/>
      <c r="Q1019128" s="71"/>
      <c r="R1019128" s="77"/>
      <c r="S1019128" s="71"/>
      <c r="T1019128" s="71"/>
      <c r="U1019128" s="71"/>
      <c r="V1019128" s="78"/>
    </row>
    <row r="1019129" spans="1:22" customFormat="1">
      <c r="A1019129" s="2"/>
      <c r="B1019129" s="63"/>
      <c r="C1019129" s="67"/>
      <c r="D1019129" s="54"/>
      <c r="E1019129" s="71"/>
      <c r="F1019129" s="72"/>
      <c r="G1019129" s="72"/>
      <c r="H1019129" s="73"/>
      <c r="I1019129" s="74"/>
      <c r="J1019129" s="71"/>
      <c r="K1019129" s="75"/>
      <c r="L1019129" s="73"/>
      <c r="M1019129" s="73"/>
      <c r="N1019129" s="76"/>
      <c r="O1019129" s="73"/>
      <c r="P1019129" s="71"/>
      <c r="Q1019129" s="71"/>
      <c r="R1019129" s="77"/>
      <c r="S1019129" s="71"/>
      <c r="T1019129" s="71"/>
      <c r="U1019129" s="71"/>
      <c r="V1019129" s="78"/>
    </row>
    <row r="1019130" spans="1:22" customFormat="1">
      <c r="A1019130" s="2"/>
      <c r="B1019130" s="63"/>
      <c r="C1019130" s="67"/>
      <c r="D1019130" s="54"/>
      <c r="E1019130" s="71"/>
      <c r="F1019130" s="72"/>
      <c r="G1019130" s="72"/>
      <c r="H1019130" s="73"/>
      <c r="I1019130" s="74"/>
      <c r="J1019130" s="71"/>
      <c r="K1019130" s="75"/>
      <c r="L1019130" s="73"/>
      <c r="M1019130" s="73"/>
      <c r="N1019130" s="76"/>
      <c r="O1019130" s="73"/>
      <c r="P1019130" s="71"/>
      <c r="Q1019130" s="71"/>
      <c r="R1019130" s="77"/>
      <c r="S1019130" s="71"/>
      <c r="T1019130" s="71"/>
      <c r="U1019130" s="71"/>
      <c r="V1019130" s="78"/>
    </row>
    <row r="1019131" spans="1:22" customFormat="1">
      <c r="A1019131" s="2"/>
      <c r="B1019131" s="63"/>
      <c r="C1019131" s="67"/>
      <c r="D1019131" s="54"/>
      <c r="E1019131" s="71"/>
      <c r="F1019131" s="72"/>
      <c r="G1019131" s="72"/>
      <c r="H1019131" s="73"/>
      <c r="I1019131" s="74"/>
      <c r="J1019131" s="71"/>
      <c r="K1019131" s="75"/>
      <c r="L1019131" s="73"/>
      <c r="M1019131" s="73"/>
      <c r="N1019131" s="76"/>
      <c r="O1019131" s="73"/>
      <c r="P1019131" s="71"/>
      <c r="Q1019131" s="71"/>
      <c r="R1019131" s="77"/>
      <c r="S1019131" s="71"/>
      <c r="T1019131" s="71"/>
      <c r="U1019131" s="71"/>
      <c r="V1019131" s="78"/>
    </row>
    <row r="1019132" spans="1:22" customFormat="1">
      <c r="A1019132" s="2"/>
      <c r="B1019132" s="63"/>
      <c r="C1019132" s="67"/>
      <c r="D1019132" s="54"/>
      <c r="E1019132" s="71"/>
      <c r="F1019132" s="72"/>
      <c r="G1019132" s="72"/>
      <c r="H1019132" s="73"/>
      <c r="I1019132" s="74"/>
      <c r="J1019132" s="71"/>
      <c r="K1019132" s="75"/>
      <c r="L1019132" s="73"/>
      <c r="M1019132" s="73"/>
      <c r="N1019132" s="76"/>
      <c r="O1019132" s="73"/>
      <c r="P1019132" s="71"/>
      <c r="Q1019132" s="71"/>
      <c r="R1019132" s="77"/>
      <c r="S1019132" s="71"/>
      <c r="T1019132" s="71"/>
      <c r="U1019132" s="71"/>
      <c r="V1019132" s="78"/>
    </row>
    <row r="1019133" spans="1:22" customFormat="1">
      <c r="A1019133" s="2"/>
      <c r="B1019133" s="63"/>
      <c r="C1019133" s="67"/>
      <c r="D1019133" s="54"/>
      <c r="E1019133" s="71"/>
      <c r="F1019133" s="72"/>
      <c r="G1019133" s="72"/>
      <c r="H1019133" s="73"/>
      <c r="I1019133" s="74"/>
      <c r="J1019133" s="71"/>
      <c r="K1019133" s="75"/>
      <c r="L1019133" s="73"/>
      <c r="M1019133" s="73"/>
      <c r="N1019133" s="76"/>
      <c r="O1019133" s="73"/>
      <c r="P1019133" s="71"/>
      <c r="Q1019133" s="71"/>
      <c r="R1019133" s="77"/>
      <c r="S1019133" s="71"/>
      <c r="T1019133" s="71"/>
      <c r="U1019133" s="71"/>
      <c r="V1019133" s="78"/>
    </row>
    <row r="1019134" spans="1:22" customFormat="1">
      <c r="A1019134" s="2"/>
      <c r="B1019134" s="63"/>
      <c r="C1019134" s="67"/>
      <c r="D1019134" s="54"/>
      <c r="E1019134" s="71"/>
      <c r="F1019134" s="72"/>
      <c r="G1019134" s="72"/>
      <c r="H1019134" s="73"/>
      <c r="I1019134" s="74"/>
      <c r="J1019134" s="71"/>
      <c r="K1019134" s="75"/>
      <c r="L1019134" s="73"/>
      <c r="M1019134" s="73"/>
      <c r="N1019134" s="76"/>
      <c r="O1019134" s="73"/>
      <c r="P1019134" s="71"/>
      <c r="Q1019134" s="71"/>
      <c r="R1019134" s="77"/>
      <c r="S1019134" s="71"/>
      <c r="T1019134" s="71"/>
      <c r="U1019134" s="71"/>
      <c r="V1019134" s="78"/>
    </row>
    <row r="1019135" spans="1:22" customFormat="1">
      <c r="A1019135" s="2"/>
      <c r="B1019135" s="63"/>
      <c r="C1019135" s="67"/>
      <c r="D1019135" s="54"/>
      <c r="E1019135" s="71"/>
      <c r="F1019135" s="72"/>
      <c r="G1019135" s="72"/>
      <c r="H1019135" s="73"/>
      <c r="I1019135" s="74"/>
      <c r="J1019135" s="71"/>
      <c r="K1019135" s="75"/>
      <c r="L1019135" s="73"/>
      <c r="M1019135" s="73"/>
      <c r="N1019135" s="76"/>
      <c r="O1019135" s="73"/>
      <c r="P1019135" s="71"/>
      <c r="Q1019135" s="71"/>
      <c r="R1019135" s="77"/>
      <c r="S1019135" s="71"/>
      <c r="T1019135" s="71"/>
      <c r="U1019135" s="71"/>
      <c r="V1019135" s="78"/>
    </row>
    <row r="1019136" spans="1:22" customFormat="1">
      <c r="A1019136" s="2"/>
      <c r="B1019136" s="63"/>
      <c r="C1019136" s="67"/>
      <c r="D1019136" s="54"/>
      <c r="E1019136" s="71"/>
      <c r="F1019136" s="72"/>
      <c r="G1019136" s="72"/>
      <c r="H1019136" s="73"/>
      <c r="I1019136" s="74"/>
      <c r="J1019136" s="71"/>
      <c r="K1019136" s="75"/>
      <c r="L1019136" s="73"/>
      <c r="M1019136" s="73"/>
      <c r="N1019136" s="76"/>
      <c r="O1019136" s="73"/>
      <c r="P1019136" s="71"/>
      <c r="Q1019136" s="71"/>
      <c r="R1019136" s="77"/>
      <c r="S1019136" s="71"/>
      <c r="T1019136" s="71"/>
      <c r="U1019136" s="71"/>
      <c r="V1019136" s="78"/>
    </row>
    <row r="1019137" spans="1:22" customFormat="1">
      <c r="A1019137" s="2"/>
      <c r="B1019137" s="63"/>
      <c r="C1019137" s="67"/>
      <c r="D1019137" s="54"/>
      <c r="E1019137" s="71"/>
      <c r="F1019137" s="72"/>
      <c r="G1019137" s="72"/>
      <c r="H1019137" s="73"/>
      <c r="I1019137" s="74"/>
      <c r="J1019137" s="71"/>
      <c r="K1019137" s="75"/>
      <c r="L1019137" s="73"/>
      <c r="M1019137" s="73"/>
      <c r="N1019137" s="76"/>
      <c r="O1019137" s="73"/>
      <c r="P1019137" s="71"/>
      <c r="Q1019137" s="71"/>
      <c r="R1019137" s="77"/>
      <c r="S1019137" s="71"/>
      <c r="T1019137" s="71"/>
      <c r="U1019137" s="71"/>
      <c r="V1019137" s="78"/>
    </row>
    <row r="1019138" spans="1:22" customFormat="1">
      <c r="A1019138" s="2"/>
      <c r="B1019138" s="63"/>
      <c r="C1019138" s="67"/>
      <c r="D1019138" s="54"/>
      <c r="E1019138" s="71"/>
      <c r="F1019138" s="72"/>
      <c r="G1019138" s="72"/>
      <c r="H1019138" s="73"/>
      <c r="I1019138" s="74"/>
      <c r="J1019138" s="71"/>
      <c r="K1019138" s="75"/>
      <c r="L1019138" s="73"/>
      <c r="M1019138" s="73"/>
      <c r="N1019138" s="76"/>
      <c r="O1019138" s="73"/>
      <c r="P1019138" s="71"/>
      <c r="Q1019138" s="71"/>
      <c r="R1019138" s="77"/>
      <c r="S1019138" s="71"/>
      <c r="T1019138" s="71"/>
      <c r="U1019138" s="71"/>
      <c r="V1019138" s="78"/>
    </row>
    <row r="1019139" spans="1:22" customFormat="1">
      <c r="A1019139" s="2"/>
      <c r="B1019139" s="63"/>
      <c r="C1019139" s="67"/>
      <c r="D1019139" s="54"/>
      <c r="E1019139" s="71"/>
      <c r="F1019139" s="72"/>
      <c r="G1019139" s="72"/>
      <c r="H1019139" s="73"/>
      <c r="I1019139" s="74"/>
      <c r="J1019139" s="71"/>
      <c r="K1019139" s="75"/>
      <c r="L1019139" s="73"/>
      <c r="M1019139" s="73"/>
      <c r="N1019139" s="76"/>
      <c r="O1019139" s="73"/>
      <c r="P1019139" s="71"/>
      <c r="Q1019139" s="71"/>
      <c r="R1019139" s="77"/>
      <c r="S1019139" s="71"/>
      <c r="T1019139" s="71"/>
      <c r="U1019139" s="71"/>
      <c r="V1019139" s="78"/>
    </row>
    <row r="1019140" spans="1:22" customFormat="1">
      <c r="A1019140" s="2"/>
      <c r="B1019140" s="63"/>
      <c r="C1019140" s="67"/>
      <c r="D1019140" s="54"/>
      <c r="E1019140" s="71"/>
      <c r="F1019140" s="72"/>
      <c r="G1019140" s="72"/>
      <c r="H1019140" s="73"/>
      <c r="I1019140" s="74"/>
      <c r="J1019140" s="71"/>
      <c r="K1019140" s="75"/>
      <c r="L1019140" s="73"/>
      <c r="M1019140" s="73"/>
      <c r="N1019140" s="76"/>
      <c r="O1019140" s="73"/>
      <c r="P1019140" s="71"/>
      <c r="Q1019140" s="71"/>
      <c r="R1019140" s="77"/>
      <c r="S1019140" s="71"/>
      <c r="T1019140" s="71"/>
      <c r="U1019140" s="71"/>
      <c r="V1019140" s="78"/>
    </row>
    <row r="1019141" spans="1:22" customFormat="1">
      <c r="A1019141" s="2"/>
      <c r="B1019141" s="63"/>
      <c r="C1019141" s="67"/>
      <c r="D1019141" s="54"/>
      <c r="E1019141" s="71"/>
      <c r="F1019141" s="72"/>
      <c r="G1019141" s="72"/>
      <c r="H1019141" s="73"/>
      <c r="I1019141" s="74"/>
      <c r="J1019141" s="71"/>
      <c r="K1019141" s="75"/>
      <c r="L1019141" s="73"/>
      <c r="M1019141" s="73"/>
      <c r="N1019141" s="76"/>
      <c r="O1019141" s="73"/>
      <c r="P1019141" s="71"/>
      <c r="Q1019141" s="71"/>
      <c r="R1019141" s="77"/>
      <c r="S1019141" s="71"/>
      <c r="T1019141" s="71"/>
      <c r="U1019141" s="71"/>
      <c r="V1019141" s="78"/>
    </row>
    <row r="1019142" spans="1:22" customFormat="1">
      <c r="A1019142" s="2"/>
      <c r="B1019142" s="63"/>
      <c r="C1019142" s="67"/>
      <c r="D1019142" s="54"/>
      <c r="E1019142" s="71"/>
      <c r="F1019142" s="72"/>
      <c r="G1019142" s="72"/>
      <c r="H1019142" s="73"/>
      <c r="I1019142" s="74"/>
      <c r="J1019142" s="71"/>
      <c r="K1019142" s="75"/>
      <c r="L1019142" s="73"/>
      <c r="M1019142" s="73"/>
      <c r="N1019142" s="76"/>
      <c r="O1019142" s="73"/>
      <c r="P1019142" s="71"/>
      <c r="Q1019142" s="71"/>
      <c r="R1019142" s="77"/>
      <c r="S1019142" s="71"/>
      <c r="T1019142" s="71"/>
      <c r="U1019142" s="71"/>
      <c r="V1019142" s="78"/>
    </row>
    <row r="1019143" spans="1:22" customFormat="1">
      <c r="A1019143" s="2"/>
      <c r="B1019143" s="63"/>
      <c r="C1019143" s="67"/>
      <c r="D1019143" s="54"/>
      <c r="E1019143" s="71"/>
      <c r="F1019143" s="72"/>
      <c r="G1019143" s="72"/>
      <c r="H1019143" s="73"/>
      <c r="I1019143" s="74"/>
      <c r="J1019143" s="71"/>
      <c r="K1019143" s="75"/>
      <c r="L1019143" s="73"/>
      <c r="M1019143" s="73"/>
      <c r="N1019143" s="76"/>
      <c r="O1019143" s="73"/>
      <c r="P1019143" s="71"/>
      <c r="Q1019143" s="71"/>
      <c r="R1019143" s="77"/>
      <c r="S1019143" s="71"/>
      <c r="T1019143" s="71"/>
      <c r="U1019143" s="71"/>
      <c r="V1019143" s="78"/>
    </row>
    <row r="1019144" spans="1:22" customFormat="1">
      <c r="A1019144" s="2"/>
      <c r="B1019144" s="63"/>
      <c r="C1019144" s="67"/>
      <c r="D1019144" s="54"/>
      <c r="E1019144" s="71"/>
      <c r="F1019144" s="72"/>
      <c r="G1019144" s="72"/>
      <c r="H1019144" s="73"/>
      <c r="I1019144" s="74"/>
      <c r="J1019144" s="71"/>
      <c r="K1019144" s="75"/>
      <c r="L1019144" s="73"/>
      <c r="M1019144" s="73"/>
      <c r="N1019144" s="76"/>
      <c r="O1019144" s="73"/>
      <c r="P1019144" s="71"/>
      <c r="Q1019144" s="71"/>
      <c r="R1019144" s="77"/>
      <c r="S1019144" s="71"/>
      <c r="T1019144" s="71"/>
      <c r="U1019144" s="71"/>
      <c r="V1019144" s="78"/>
    </row>
    <row r="1019145" spans="1:22" customFormat="1">
      <c r="A1019145" s="2"/>
      <c r="B1019145" s="63"/>
      <c r="C1019145" s="67"/>
      <c r="D1019145" s="54"/>
      <c r="E1019145" s="71"/>
      <c r="F1019145" s="72"/>
      <c r="G1019145" s="72"/>
      <c r="H1019145" s="73"/>
      <c r="I1019145" s="74"/>
      <c r="J1019145" s="71"/>
      <c r="K1019145" s="75"/>
      <c r="L1019145" s="73"/>
      <c r="M1019145" s="73"/>
      <c r="N1019145" s="76"/>
      <c r="O1019145" s="73"/>
      <c r="P1019145" s="71"/>
      <c r="Q1019145" s="71"/>
      <c r="R1019145" s="77"/>
      <c r="S1019145" s="71"/>
      <c r="T1019145" s="71"/>
      <c r="U1019145" s="71"/>
      <c r="V1019145" s="78"/>
    </row>
    <row r="1019146" spans="1:22" customFormat="1">
      <c r="A1019146" s="2"/>
      <c r="B1019146" s="63"/>
      <c r="C1019146" s="67"/>
      <c r="D1019146" s="54"/>
      <c r="E1019146" s="71"/>
      <c r="F1019146" s="72"/>
      <c r="G1019146" s="72"/>
      <c r="H1019146" s="73"/>
      <c r="I1019146" s="74"/>
      <c r="J1019146" s="71"/>
      <c r="K1019146" s="75"/>
      <c r="L1019146" s="73"/>
      <c r="M1019146" s="73"/>
      <c r="N1019146" s="76"/>
      <c r="O1019146" s="73"/>
      <c r="P1019146" s="71"/>
      <c r="Q1019146" s="71"/>
      <c r="R1019146" s="77"/>
      <c r="S1019146" s="71"/>
      <c r="T1019146" s="71"/>
      <c r="U1019146" s="71"/>
      <c r="V1019146" s="78"/>
    </row>
    <row r="1019147" spans="1:22" customFormat="1">
      <c r="A1019147" s="2"/>
      <c r="B1019147" s="63"/>
      <c r="C1019147" s="67"/>
      <c r="D1019147" s="54"/>
      <c r="E1019147" s="71"/>
      <c r="F1019147" s="72"/>
      <c r="G1019147" s="72"/>
      <c r="H1019147" s="73"/>
      <c r="I1019147" s="74"/>
      <c r="J1019147" s="71"/>
      <c r="K1019147" s="75"/>
      <c r="L1019147" s="73"/>
      <c r="M1019147" s="73"/>
      <c r="N1019147" s="76"/>
      <c r="O1019147" s="73"/>
      <c r="P1019147" s="71"/>
      <c r="Q1019147" s="71"/>
      <c r="R1019147" s="77"/>
      <c r="S1019147" s="71"/>
      <c r="T1019147" s="71"/>
      <c r="U1019147" s="71"/>
      <c r="V1019147" s="78"/>
    </row>
    <row r="1019148" spans="1:22" customFormat="1">
      <c r="A1019148" s="2"/>
      <c r="B1019148" s="63"/>
      <c r="C1019148" s="67"/>
      <c r="D1019148" s="54"/>
      <c r="E1019148" s="71"/>
      <c r="F1019148" s="72"/>
      <c r="G1019148" s="72"/>
      <c r="H1019148" s="73"/>
      <c r="I1019148" s="74"/>
      <c r="J1019148" s="71"/>
      <c r="K1019148" s="75"/>
      <c r="L1019148" s="73"/>
      <c r="M1019148" s="73"/>
      <c r="N1019148" s="76"/>
      <c r="O1019148" s="73"/>
      <c r="P1019148" s="71"/>
      <c r="Q1019148" s="71"/>
      <c r="R1019148" s="77"/>
      <c r="S1019148" s="71"/>
      <c r="T1019148" s="71"/>
      <c r="U1019148" s="71"/>
      <c r="V1019148" s="78"/>
    </row>
    <row r="1019149" spans="1:22" customFormat="1">
      <c r="A1019149" s="2"/>
      <c r="B1019149" s="63"/>
      <c r="C1019149" s="67"/>
      <c r="D1019149" s="54"/>
      <c r="E1019149" s="71"/>
      <c r="F1019149" s="72"/>
      <c r="G1019149" s="72"/>
      <c r="H1019149" s="73"/>
      <c r="I1019149" s="74"/>
      <c r="J1019149" s="71"/>
      <c r="K1019149" s="75"/>
      <c r="L1019149" s="73"/>
      <c r="M1019149" s="73"/>
      <c r="N1019149" s="76"/>
      <c r="O1019149" s="73"/>
      <c r="P1019149" s="71"/>
      <c r="Q1019149" s="71"/>
      <c r="R1019149" s="77"/>
      <c r="S1019149" s="71"/>
      <c r="T1019149" s="71"/>
      <c r="U1019149" s="71"/>
      <c r="V1019149" s="78"/>
    </row>
    <row r="1019150" spans="1:22" customFormat="1">
      <c r="A1019150" s="2"/>
      <c r="B1019150" s="63"/>
      <c r="C1019150" s="67"/>
      <c r="D1019150" s="54"/>
      <c r="E1019150" s="71"/>
      <c r="F1019150" s="72"/>
      <c r="G1019150" s="72"/>
      <c r="H1019150" s="73"/>
      <c r="I1019150" s="74"/>
      <c r="J1019150" s="71"/>
      <c r="K1019150" s="75"/>
      <c r="L1019150" s="73"/>
      <c r="M1019150" s="73"/>
      <c r="N1019150" s="76"/>
      <c r="O1019150" s="73"/>
      <c r="P1019150" s="71"/>
      <c r="Q1019150" s="71"/>
      <c r="R1019150" s="77"/>
      <c r="S1019150" s="71"/>
      <c r="T1019150" s="71"/>
      <c r="U1019150" s="71"/>
      <c r="V1019150" s="78"/>
    </row>
    <row r="1019151" spans="1:22" customFormat="1">
      <c r="A1019151" s="2"/>
      <c r="B1019151" s="63"/>
      <c r="C1019151" s="67"/>
      <c r="D1019151" s="54"/>
      <c r="E1019151" s="71"/>
      <c r="F1019151" s="72"/>
      <c r="G1019151" s="72"/>
      <c r="H1019151" s="73"/>
      <c r="I1019151" s="74"/>
      <c r="J1019151" s="71"/>
      <c r="K1019151" s="75"/>
      <c r="L1019151" s="73"/>
      <c r="M1019151" s="73"/>
      <c r="N1019151" s="76"/>
      <c r="O1019151" s="73"/>
      <c r="P1019151" s="71"/>
      <c r="Q1019151" s="71"/>
      <c r="R1019151" s="77"/>
      <c r="S1019151" s="71"/>
      <c r="T1019151" s="71"/>
      <c r="U1019151" s="71"/>
      <c r="V1019151" s="78"/>
    </row>
    <row r="1019152" spans="1:22" customFormat="1">
      <c r="A1019152" s="2"/>
      <c r="B1019152" s="63"/>
      <c r="C1019152" s="67"/>
      <c r="D1019152" s="54"/>
      <c r="E1019152" s="71"/>
      <c r="F1019152" s="72"/>
      <c r="G1019152" s="72"/>
      <c r="H1019152" s="73"/>
      <c r="I1019152" s="74"/>
      <c r="J1019152" s="71"/>
      <c r="K1019152" s="75"/>
      <c r="L1019152" s="73"/>
      <c r="M1019152" s="73"/>
      <c r="N1019152" s="76"/>
      <c r="O1019152" s="73"/>
      <c r="P1019152" s="71"/>
      <c r="Q1019152" s="71"/>
      <c r="R1019152" s="77"/>
      <c r="S1019152" s="71"/>
      <c r="T1019152" s="71"/>
      <c r="U1019152" s="71"/>
      <c r="V1019152" s="78"/>
    </row>
    <row r="1019153" spans="1:22" customFormat="1">
      <c r="A1019153" s="2"/>
      <c r="B1019153" s="63"/>
      <c r="C1019153" s="67"/>
      <c r="D1019153" s="54"/>
      <c r="E1019153" s="71"/>
      <c r="F1019153" s="72"/>
      <c r="G1019153" s="72"/>
      <c r="H1019153" s="73"/>
      <c r="I1019153" s="74"/>
      <c r="J1019153" s="71"/>
      <c r="K1019153" s="75"/>
      <c r="L1019153" s="73"/>
      <c r="M1019153" s="73"/>
      <c r="N1019153" s="76"/>
      <c r="O1019153" s="73"/>
      <c r="P1019153" s="71"/>
      <c r="Q1019153" s="71"/>
      <c r="R1019153" s="77"/>
      <c r="S1019153" s="71"/>
      <c r="T1019153" s="71"/>
      <c r="U1019153" s="71"/>
      <c r="V1019153" s="78"/>
    </row>
    <row r="1019154" spans="1:22" customFormat="1">
      <c r="A1019154" s="2"/>
      <c r="B1019154" s="63"/>
      <c r="C1019154" s="67"/>
      <c r="D1019154" s="54"/>
      <c r="E1019154" s="71"/>
      <c r="F1019154" s="72"/>
      <c r="G1019154" s="72"/>
      <c r="H1019154" s="73"/>
      <c r="I1019154" s="74"/>
      <c r="J1019154" s="71"/>
      <c r="K1019154" s="75"/>
      <c r="L1019154" s="73"/>
      <c r="M1019154" s="73"/>
      <c r="N1019154" s="76"/>
      <c r="O1019154" s="73"/>
      <c r="P1019154" s="71"/>
      <c r="Q1019154" s="71"/>
      <c r="R1019154" s="77"/>
      <c r="S1019154" s="71"/>
      <c r="T1019154" s="71"/>
      <c r="U1019154" s="71"/>
      <c r="V1019154" s="78"/>
    </row>
    <row r="1019155" spans="1:22" customFormat="1">
      <c r="A1019155" s="2"/>
      <c r="B1019155" s="63"/>
      <c r="C1019155" s="67"/>
      <c r="D1019155" s="54"/>
      <c r="E1019155" s="71"/>
      <c r="F1019155" s="72"/>
      <c r="G1019155" s="72"/>
      <c r="H1019155" s="73"/>
      <c r="I1019155" s="74"/>
      <c r="J1019155" s="71"/>
      <c r="K1019155" s="75"/>
      <c r="L1019155" s="73"/>
      <c r="M1019155" s="73"/>
      <c r="N1019155" s="76"/>
      <c r="O1019155" s="73"/>
      <c r="P1019155" s="71"/>
      <c r="Q1019155" s="71"/>
      <c r="R1019155" s="77"/>
      <c r="S1019155" s="71"/>
      <c r="T1019155" s="71"/>
      <c r="U1019155" s="71"/>
      <c r="V1019155" s="78"/>
    </row>
    <row r="1019156" spans="1:22" customFormat="1">
      <c r="A1019156" s="2"/>
      <c r="B1019156" s="63"/>
      <c r="C1019156" s="67"/>
      <c r="D1019156" s="54"/>
      <c r="E1019156" s="71"/>
      <c r="F1019156" s="72"/>
      <c r="G1019156" s="72"/>
      <c r="H1019156" s="73"/>
      <c r="I1019156" s="74"/>
      <c r="J1019156" s="71"/>
      <c r="K1019156" s="75"/>
      <c r="L1019156" s="73"/>
      <c r="M1019156" s="73"/>
      <c r="N1019156" s="76"/>
      <c r="O1019156" s="73"/>
      <c r="P1019156" s="71"/>
      <c r="Q1019156" s="71"/>
      <c r="R1019156" s="77"/>
      <c r="S1019156" s="71"/>
      <c r="T1019156" s="71"/>
      <c r="U1019156" s="71"/>
      <c r="V1019156" s="78"/>
    </row>
    <row r="1019157" spans="1:22" customFormat="1">
      <c r="A1019157" s="2"/>
      <c r="B1019157" s="63"/>
      <c r="C1019157" s="67"/>
      <c r="D1019157" s="54"/>
      <c r="E1019157" s="71"/>
      <c r="F1019157" s="72"/>
      <c r="G1019157" s="72"/>
      <c r="H1019157" s="73"/>
      <c r="I1019157" s="74"/>
      <c r="J1019157" s="71"/>
      <c r="K1019157" s="75"/>
      <c r="L1019157" s="73"/>
      <c r="M1019157" s="73"/>
      <c r="N1019157" s="76"/>
      <c r="O1019157" s="73"/>
      <c r="P1019157" s="71"/>
      <c r="Q1019157" s="71"/>
      <c r="R1019157" s="77"/>
      <c r="S1019157" s="71"/>
      <c r="T1019157" s="71"/>
      <c r="U1019157" s="71"/>
      <c r="V1019157" s="78"/>
    </row>
    <row r="1019158" spans="1:22" customFormat="1">
      <c r="A1019158" s="2"/>
      <c r="B1019158" s="63"/>
      <c r="C1019158" s="67"/>
      <c r="D1019158" s="54"/>
      <c r="E1019158" s="71"/>
      <c r="F1019158" s="72"/>
      <c r="G1019158" s="72"/>
      <c r="H1019158" s="73"/>
      <c r="I1019158" s="74"/>
      <c r="J1019158" s="71"/>
      <c r="K1019158" s="75"/>
      <c r="L1019158" s="73"/>
      <c r="M1019158" s="73"/>
      <c r="N1019158" s="76"/>
      <c r="O1019158" s="73"/>
      <c r="P1019158" s="71"/>
      <c r="Q1019158" s="71"/>
      <c r="R1019158" s="77"/>
      <c r="S1019158" s="71"/>
      <c r="T1019158" s="71"/>
      <c r="U1019158" s="71"/>
      <c r="V1019158" s="78"/>
    </row>
    <row r="1019159" spans="1:22" customFormat="1">
      <c r="A1019159" s="2"/>
      <c r="B1019159" s="63"/>
      <c r="C1019159" s="67"/>
      <c r="D1019159" s="54"/>
      <c r="E1019159" s="71"/>
      <c r="F1019159" s="72"/>
      <c r="G1019159" s="72"/>
      <c r="H1019159" s="73"/>
      <c r="I1019159" s="74"/>
      <c r="J1019159" s="71"/>
      <c r="K1019159" s="75"/>
      <c r="L1019159" s="73"/>
      <c r="M1019159" s="73"/>
      <c r="N1019159" s="76"/>
      <c r="O1019159" s="73"/>
      <c r="P1019159" s="71"/>
      <c r="Q1019159" s="71"/>
      <c r="R1019159" s="77"/>
      <c r="S1019159" s="71"/>
      <c r="T1019159" s="71"/>
      <c r="U1019159" s="71"/>
      <c r="V1019159" s="78"/>
    </row>
    <row r="1019160" spans="1:22" customFormat="1">
      <c r="A1019160" s="2"/>
      <c r="B1019160" s="63"/>
      <c r="C1019160" s="67"/>
      <c r="D1019160" s="54"/>
      <c r="E1019160" s="71"/>
      <c r="F1019160" s="72"/>
      <c r="G1019160" s="72"/>
      <c r="H1019160" s="73"/>
      <c r="I1019160" s="74"/>
      <c r="J1019160" s="71"/>
      <c r="K1019160" s="75"/>
      <c r="L1019160" s="73"/>
      <c r="M1019160" s="73"/>
      <c r="N1019160" s="76"/>
      <c r="O1019160" s="73"/>
      <c r="P1019160" s="71"/>
      <c r="Q1019160" s="71"/>
      <c r="R1019160" s="77"/>
      <c r="S1019160" s="71"/>
      <c r="T1019160" s="71"/>
      <c r="U1019160" s="71"/>
      <c r="V1019160" s="78"/>
    </row>
    <row r="1019161" spans="1:22" customFormat="1">
      <c r="A1019161" s="2"/>
      <c r="B1019161" s="63"/>
      <c r="C1019161" s="67"/>
      <c r="D1019161" s="54"/>
      <c r="E1019161" s="71"/>
      <c r="F1019161" s="72"/>
      <c r="G1019161" s="72"/>
      <c r="H1019161" s="73"/>
      <c r="I1019161" s="74"/>
      <c r="J1019161" s="71"/>
      <c r="K1019161" s="75"/>
      <c r="L1019161" s="73"/>
      <c r="M1019161" s="73"/>
      <c r="N1019161" s="76"/>
      <c r="O1019161" s="73"/>
      <c r="P1019161" s="71"/>
      <c r="Q1019161" s="71"/>
      <c r="R1019161" s="77"/>
      <c r="S1019161" s="71"/>
      <c r="T1019161" s="71"/>
      <c r="U1019161" s="71"/>
      <c r="V1019161" s="78"/>
    </row>
    <row r="1019162" spans="1:22" customFormat="1">
      <c r="A1019162" s="2"/>
      <c r="B1019162" s="63"/>
      <c r="C1019162" s="67"/>
      <c r="D1019162" s="54"/>
      <c r="E1019162" s="71"/>
      <c r="F1019162" s="72"/>
      <c r="G1019162" s="72"/>
      <c r="H1019162" s="73"/>
      <c r="I1019162" s="74"/>
      <c r="J1019162" s="71"/>
      <c r="K1019162" s="75"/>
      <c r="L1019162" s="73"/>
      <c r="M1019162" s="73"/>
      <c r="N1019162" s="76"/>
      <c r="O1019162" s="73"/>
      <c r="P1019162" s="71"/>
      <c r="Q1019162" s="71"/>
      <c r="R1019162" s="77"/>
      <c r="S1019162" s="71"/>
      <c r="T1019162" s="71"/>
      <c r="U1019162" s="71"/>
      <c r="V1019162" s="78"/>
    </row>
    <row r="1019163" spans="1:22" customFormat="1">
      <c r="A1019163" s="2"/>
      <c r="B1019163" s="63"/>
      <c r="C1019163" s="67"/>
      <c r="D1019163" s="54"/>
      <c r="E1019163" s="71"/>
      <c r="F1019163" s="72"/>
      <c r="G1019163" s="72"/>
      <c r="H1019163" s="73"/>
      <c r="I1019163" s="74"/>
      <c r="J1019163" s="71"/>
      <c r="K1019163" s="75"/>
      <c r="L1019163" s="73"/>
      <c r="M1019163" s="73"/>
      <c r="N1019163" s="76"/>
      <c r="O1019163" s="73"/>
      <c r="P1019163" s="71"/>
      <c r="Q1019163" s="71"/>
      <c r="R1019163" s="77"/>
      <c r="S1019163" s="71"/>
      <c r="T1019163" s="71"/>
      <c r="U1019163" s="71"/>
      <c r="V1019163" s="78"/>
    </row>
    <row r="1019164" spans="1:22" customFormat="1">
      <c r="A1019164" s="2"/>
      <c r="B1019164" s="63"/>
      <c r="C1019164" s="67"/>
      <c r="D1019164" s="54"/>
      <c r="E1019164" s="71"/>
      <c r="F1019164" s="72"/>
      <c r="G1019164" s="72"/>
      <c r="H1019164" s="73"/>
      <c r="I1019164" s="74"/>
      <c r="J1019164" s="71"/>
      <c r="K1019164" s="75"/>
      <c r="L1019164" s="73"/>
      <c r="M1019164" s="73"/>
      <c r="N1019164" s="76"/>
      <c r="O1019164" s="73"/>
      <c r="P1019164" s="71"/>
      <c r="Q1019164" s="71"/>
      <c r="R1019164" s="77"/>
      <c r="S1019164" s="71"/>
      <c r="T1019164" s="71"/>
      <c r="U1019164" s="71"/>
      <c r="V1019164" s="78"/>
    </row>
    <row r="1019165" spans="1:22" customFormat="1">
      <c r="A1019165" s="2"/>
      <c r="B1019165" s="63"/>
      <c r="C1019165" s="67"/>
      <c r="D1019165" s="54"/>
      <c r="E1019165" s="71"/>
      <c r="F1019165" s="72"/>
      <c r="G1019165" s="72"/>
      <c r="H1019165" s="73"/>
      <c r="I1019165" s="74"/>
      <c r="J1019165" s="71"/>
      <c r="K1019165" s="75"/>
      <c r="L1019165" s="73"/>
      <c r="M1019165" s="73"/>
      <c r="N1019165" s="76"/>
      <c r="O1019165" s="73"/>
      <c r="P1019165" s="71"/>
      <c r="Q1019165" s="71"/>
      <c r="R1019165" s="77"/>
      <c r="S1019165" s="71"/>
      <c r="T1019165" s="71"/>
      <c r="U1019165" s="71"/>
      <c r="V1019165" s="78"/>
    </row>
    <row r="1019166" spans="1:22" customFormat="1">
      <c r="A1019166" s="2"/>
      <c r="B1019166" s="63"/>
      <c r="C1019166" s="67"/>
      <c r="D1019166" s="54"/>
      <c r="E1019166" s="71"/>
      <c r="F1019166" s="72"/>
      <c r="G1019166" s="72"/>
      <c r="H1019166" s="73"/>
      <c r="I1019166" s="74"/>
      <c r="J1019166" s="71"/>
      <c r="K1019166" s="75"/>
      <c r="L1019166" s="73"/>
      <c r="M1019166" s="73"/>
      <c r="N1019166" s="76"/>
      <c r="O1019166" s="73"/>
      <c r="P1019166" s="71"/>
      <c r="Q1019166" s="71"/>
      <c r="R1019166" s="77"/>
      <c r="S1019166" s="71"/>
      <c r="T1019166" s="71"/>
      <c r="U1019166" s="71"/>
      <c r="V1019166" s="78"/>
    </row>
    <row r="1019167" spans="1:22" customFormat="1">
      <c r="A1019167" s="2"/>
      <c r="B1019167" s="63"/>
      <c r="C1019167" s="67"/>
      <c r="D1019167" s="54"/>
      <c r="E1019167" s="71"/>
      <c r="F1019167" s="72"/>
      <c r="G1019167" s="72"/>
      <c r="H1019167" s="73"/>
      <c r="I1019167" s="74"/>
      <c r="J1019167" s="71"/>
      <c r="K1019167" s="75"/>
      <c r="L1019167" s="73"/>
      <c r="M1019167" s="73"/>
      <c r="N1019167" s="76"/>
      <c r="O1019167" s="73"/>
      <c r="P1019167" s="71"/>
      <c r="Q1019167" s="71"/>
      <c r="R1019167" s="77"/>
      <c r="S1019167" s="71"/>
      <c r="T1019167" s="71"/>
      <c r="U1019167" s="71"/>
      <c r="V1019167" s="78"/>
    </row>
    <row r="1019168" spans="1:22" customFormat="1">
      <c r="A1019168" s="2"/>
      <c r="B1019168" s="63"/>
      <c r="C1019168" s="67"/>
      <c r="D1019168" s="54"/>
      <c r="E1019168" s="71"/>
      <c r="F1019168" s="72"/>
      <c r="G1019168" s="72"/>
      <c r="H1019168" s="73"/>
      <c r="I1019168" s="74"/>
      <c r="J1019168" s="71"/>
      <c r="K1019168" s="75"/>
      <c r="L1019168" s="73"/>
      <c r="M1019168" s="73"/>
      <c r="N1019168" s="76"/>
      <c r="O1019168" s="73"/>
      <c r="P1019168" s="71"/>
      <c r="Q1019168" s="71"/>
      <c r="R1019168" s="77"/>
      <c r="S1019168" s="71"/>
      <c r="T1019168" s="71"/>
      <c r="U1019168" s="71"/>
      <c r="V1019168" s="78"/>
    </row>
    <row r="1019169" spans="1:22" customFormat="1">
      <c r="A1019169" s="2"/>
      <c r="B1019169" s="63"/>
      <c r="C1019169" s="67"/>
      <c r="D1019169" s="54"/>
      <c r="E1019169" s="71"/>
      <c r="F1019169" s="72"/>
      <c r="G1019169" s="72"/>
      <c r="H1019169" s="73"/>
      <c r="I1019169" s="74"/>
      <c r="J1019169" s="71"/>
      <c r="K1019169" s="75"/>
      <c r="L1019169" s="73"/>
      <c r="M1019169" s="73"/>
      <c r="N1019169" s="76"/>
      <c r="O1019169" s="73"/>
      <c r="P1019169" s="71"/>
      <c r="Q1019169" s="71"/>
      <c r="R1019169" s="77"/>
      <c r="S1019169" s="71"/>
      <c r="T1019169" s="71"/>
      <c r="U1019169" s="71"/>
      <c r="V1019169" s="78"/>
    </row>
    <row r="1019170" spans="1:22" customFormat="1">
      <c r="A1019170" s="2"/>
      <c r="B1019170" s="63"/>
      <c r="C1019170" s="67"/>
      <c r="D1019170" s="54"/>
      <c r="E1019170" s="71"/>
      <c r="F1019170" s="72"/>
      <c r="G1019170" s="72"/>
      <c r="H1019170" s="73"/>
      <c r="I1019170" s="74"/>
      <c r="J1019170" s="71"/>
      <c r="K1019170" s="75"/>
      <c r="L1019170" s="73"/>
      <c r="M1019170" s="73"/>
      <c r="N1019170" s="76"/>
      <c r="O1019170" s="73"/>
      <c r="P1019170" s="71"/>
      <c r="Q1019170" s="71"/>
      <c r="R1019170" s="77"/>
      <c r="S1019170" s="71"/>
      <c r="T1019170" s="71"/>
      <c r="U1019170" s="71"/>
      <c r="V1019170" s="78"/>
    </row>
    <row r="1019171" spans="1:22" customFormat="1">
      <c r="A1019171" s="2"/>
      <c r="B1019171" s="63"/>
      <c r="C1019171" s="67"/>
      <c r="D1019171" s="54"/>
      <c r="E1019171" s="71"/>
      <c r="F1019171" s="72"/>
      <c r="G1019171" s="72"/>
      <c r="H1019171" s="73"/>
      <c r="I1019171" s="74"/>
      <c r="J1019171" s="71"/>
      <c r="K1019171" s="75"/>
      <c r="L1019171" s="73"/>
      <c r="M1019171" s="73"/>
      <c r="N1019171" s="76"/>
      <c r="O1019171" s="73"/>
      <c r="P1019171" s="71"/>
      <c r="Q1019171" s="71"/>
      <c r="R1019171" s="77"/>
      <c r="S1019171" s="71"/>
      <c r="T1019171" s="71"/>
      <c r="U1019171" s="71"/>
      <c r="V1019171" s="78"/>
    </row>
    <row r="1019172" spans="1:22" customFormat="1">
      <c r="A1019172" s="2"/>
      <c r="B1019172" s="63"/>
      <c r="C1019172" s="67"/>
      <c r="D1019172" s="54"/>
      <c r="E1019172" s="71"/>
      <c r="F1019172" s="72"/>
      <c r="G1019172" s="72"/>
      <c r="H1019172" s="73"/>
      <c r="I1019172" s="74"/>
      <c r="J1019172" s="71"/>
      <c r="K1019172" s="75"/>
      <c r="L1019172" s="73"/>
      <c r="M1019172" s="73"/>
      <c r="N1019172" s="76"/>
      <c r="O1019172" s="73"/>
      <c r="P1019172" s="71"/>
      <c r="Q1019172" s="71"/>
      <c r="R1019172" s="77"/>
      <c r="S1019172" s="71"/>
      <c r="T1019172" s="71"/>
      <c r="U1019172" s="71"/>
      <c r="V1019172" s="78"/>
    </row>
    <row r="1019173" spans="1:22" customFormat="1">
      <c r="A1019173" s="2"/>
      <c r="B1019173" s="63"/>
      <c r="C1019173" s="67"/>
      <c r="D1019173" s="54"/>
      <c r="E1019173" s="71"/>
      <c r="F1019173" s="72"/>
      <c r="G1019173" s="72"/>
      <c r="H1019173" s="73"/>
      <c r="I1019173" s="74"/>
      <c r="J1019173" s="71"/>
      <c r="K1019173" s="75"/>
      <c r="L1019173" s="73"/>
      <c r="M1019173" s="73"/>
      <c r="N1019173" s="76"/>
      <c r="O1019173" s="73"/>
      <c r="P1019173" s="71"/>
      <c r="Q1019173" s="71"/>
      <c r="R1019173" s="77"/>
      <c r="S1019173" s="71"/>
      <c r="T1019173" s="71"/>
      <c r="U1019173" s="71"/>
      <c r="V1019173" s="78"/>
    </row>
    <row r="1019174" spans="1:22" customFormat="1">
      <c r="A1019174" s="2"/>
      <c r="B1019174" s="63"/>
      <c r="C1019174" s="67"/>
      <c r="D1019174" s="54"/>
      <c r="E1019174" s="71"/>
      <c r="F1019174" s="72"/>
      <c r="G1019174" s="72"/>
      <c r="H1019174" s="73"/>
      <c r="I1019174" s="74"/>
      <c r="J1019174" s="71"/>
      <c r="K1019174" s="75"/>
      <c r="L1019174" s="73"/>
      <c r="M1019174" s="73"/>
      <c r="N1019174" s="76"/>
      <c r="O1019174" s="73"/>
      <c r="P1019174" s="71"/>
      <c r="Q1019174" s="71"/>
      <c r="R1019174" s="77"/>
      <c r="S1019174" s="71"/>
      <c r="T1019174" s="71"/>
      <c r="U1019174" s="71"/>
      <c r="V1019174" s="78"/>
    </row>
    <row r="1019175" spans="1:22" customFormat="1">
      <c r="A1019175" s="2"/>
      <c r="B1019175" s="63"/>
      <c r="C1019175" s="67"/>
      <c r="D1019175" s="54"/>
      <c r="E1019175" s="71"/>
      <c r="F1019175" s="72"/>
      <c r="G1019175" s="72"/>
      <c r="H1019175" s="73"/>
      <c r="I1019175" s="74"/>
      <c r="J1019175" s="71"/>
      <c r="K1019175" s="75"/>
      <c r="L1019175" s="73"/>
      <c r="M1019175" s="73"/>
      <c r="N1019175" s="76"/>
      <c r="O1019175" s="73"/>
      <c r="P1019175" s="71"/>
      <c r="Q1019175" s="71"/>
      <c r="R1019175" s="77"/>
      <c r="S1019175" s="71"/>
      <c r="T1019175" s="71"/>
      <c r="U1019175" s="71"/>
      <c r="V1019175" s="78"/>
    </row>
    <row r="1019176" spans="1:22" customFormat="1">
      <c r="A1019176" s="2"/>
      <c r="B1019176" s="63"/>
      <c r="C1019176" s="67"/>
      <c r="D1019176" s="54"/>
      <c r="E1019176" s="71"/>
      <c r="F1019176" s="72"/>
      <c r="G1019176" s="72"/>
      <c r="H1019176" s="73"/>
      <c r="I1019176" s="74"/>
      <c r="J1019176" s="71"/>
      <c r="K1019176" s="75"/>
      <c r="L1019176" s="73"/>
      <c r="M1019176" s="73"/>
      <c r="N1019176" s="76"/>
      <c r="O1019176" s="73"/>
      <c r="P1019176" s="71"/>
      <c r="Q1019176" s="71"/>
      <c r="R1019176" s="77"/>
      <c r="S1019176" s="71"/>
      <c r="T1019176" s="71"/>
      <c r="U1019176" s="71"/>
      <c r="V1019176" s="78"/>
    </row>
    <row r="1019177" spans="1:22" customFormat="1">
      <c r="A1019177" s="2"/>
      <c r="B1019177" s="63"/>
      <c r="C1019177" s="67"/>
      <c r="D1019177" s="54"/>
      <c r="E1019177" s="71"/>
      <c r="F1019177" s="72"/>
      <c r="G1019177" s="72"/>
      <c r="H1019177" s="73"/>
      <c r="I1019177" s="74"/>
      <c r="J1019177" s="71"/>
      <c r="K1019177" s="75"/>
      <c r="L1019177" s="73"/>
      <c r="M1019177" s="73"/>
      <c r="N1019177" s="76"/>
      <c r="O1019177" s="73"/>
      <c r="P1019177" s="71"/>
      <c r="Q1019177" s="71"/>
      <c r="R1019177" s="77"/>
      <c r="S1019177" s="71"/>
      <c r="T1019177" s="71"/>
      <c r="U1019177" s="71"/>
      <c r="V1019177" s="78"/>
    </row>
    <row r="1019178" spans="1:22" customFormat="1">
      <c r="A1019178" s="2"/>
      <c r="B1019178" s="63"/>
      <c r="C1019178" s="67"/>
      <c r="D1019178" s="54"/>
      <c r="E1019178" s="71"/>
      <c r="F1019178" s="72"/>
      <c r="G1019178" s="72"/>
      <c r="H1019178" s="73"/>
      <c r="I1019178" s="74"/>
      <c r="J1019178" s="71"/>
      <c r="K1019178" s="75"/>
      <c r="L1019178" s="73"/>
      <c r="M1019178" s="73"/>
      <c r="N1019178" s="76"/>
      <c r="O1019178" s="73"/>
      <c r="P1019178" s="71"/>
      <c r="Q1019178" s="71"/>
      <c r="R1019178" s="77"/>
      <c r="S1019178" s="71"/>
      <c r="T1019178" s="71"/>
      <c r="U1019178" s="71"/>
      <c r="V1019178" s="78"/>
    </row>
    <row r="1019179" spans="1:22" customFormat="1">
      <c r="A1019179" s="2"/>
      <c r="B1019179" s="63"/>
      <c r="C1019179" s="67"/>
      <c r="D1019179" s="54"/>
      <c r="E1019179" s="71"/>
      <c r="F1019179" s="72"/>
      <c r="G1019179" s="72"/>
      <c r="H1019179" s="73"/>
      <c r="I1019179" s="74"/>
      <c r="J1019179" s="71"/>
      <c r="K1019179" s="75"/>
      <c r="L1019179" s="73"/>
      <c r="M1019179" s="73"/>
      <c r="N1019179" s="76"/>
      <c r="O1019179" s="73"/>
      <c r="P1019179" s="71"/>
      <c r="Q1019179" s="71"/>
      <c r="R1019179" s="77"/>
      <c r="S1019179" s="71"/>
      <c r="T1019179" s="71"/>
      <c r="U1019179" s="71"/>
      <c r="V1019179" s="78"/>
    </row>
    <row r="1019180" spans="1:22" customFormat="1">
      <c r="A1019180" s="2"/>
      <c r="B1019180" s="63"/>
      <c r="C1019180" s="67"/>
      <c r="D1019180" s="54"/>
      <c r="E1019180" s="71"/>
      <c r="F1019180" s="72"/>
      <c r="G1019180" s="72"/>
      <c r="H1019180" s="73"/>
      <c r="I1019180" s="74"/>
      <c r="J1019180" s="71"/>
      <c r="K1019180" s="75"/>
      <c r="L1019180" s="73"/>
      <c r="M1019180" s="73"/>
      <c r="N1019180" s="76"/>
      <c r="O1019180" s="73"/>
      <c r="P1019180" s="71"/>
      <c r="Q1019180" s="71"/>
      <c r="R1019180" s="77"/>
      <c r="S1019180" s="71"/>
      <c r="T1019180" s="71"/>
      <c r="U1019180" s="71"/>
      <c r="V1019180" s="78"/>
    </row>
    <row r="1019181" spans="1:22" customFormat="1">
      <c r="A1019181" s="2"/>
      <c r="B1019181" s="63"/>
      <c r="C1019181" s="67"/>
      <c r="D1019181" s="54"/>
      <c r="E1019181" s="71"/>
      <c r="F1019181" s="72"/>
      <c r="G1019181" s="72"/>
      <c r="H1019181" s="73"/>
      <c r="I1019181" s="74"/>
      <c r="J1019181" s="71"/>
      <c r="K1019181" s="75"/>
      <c r="L1019181" s="73"/>
      <c r="M1019181" s="73"/>
      <c r="N1019181" s="76"/>
      <c r="O1019181" s="73"/>
      <c r="P1019181" s="71"/>
      <c r="Q1019181" s="71"/>
      <c r="R1019181" s="77"/>
      <c r="S1019181" s="71"/>
      <c r="T1019181" s="71"/>
      <c r="U1019181" s="71"/>
      <c r="V1019181" s="78"/>
    </row>
    <row r="1019182" spans="1:22" customFormat="1">
      <c r="A1019182" s="2"/>
      <c r="B1019182" s="63"/>
      <c r="C1019182" s="67"/>
      <c r="D1019182" s="54"/>
      <c r="E1019182" s="71"/>
      <c r="F1019182" s="72"/>
      <c r="G1019182" s="72"/>
      <c r="H1019182" s="73"/>
      <c r="I1019182" s="74"/>
      <c r="J1019182" s="71"/>
      <c r="K1019182" s="75"/>
      <c r="L1019182" s="73"/>
      <c r="M1019182" s="73"/>
      <c r="N1019182" s="76"/>
      <c r="O1019182" s="73"/>
      <c r="P1019182" s="71"/>
      <c r="Q1019182" s="71"/>
      <c r="R1019182" s="77"/>
      <c r="S1019182" s="71"/>
      <c r="T1019182" s="71"/>
      <c r="U1019182" s="71"/>
      <c r="V1019182" s="78"/>
    </row>
    <row r="1019183" spans="1:22" customFormat="1">
      <c r="A1019183" s="2"/>
      <c r="B1019183" s="63"/>
      <c r="C1019183" s="67"/>
      <c r="D1019183" s="54"/>
      <c r="E1019183" s="71"/>
      <c r="F1019183" s="72"/>
      <c r="G1019183" s="72"/>
      <c r="H1019183" s="73"/>
      <c r="I1019183" s="74"/>
      <c r="J1019183" s="71"/>
      <c r="K1019183" s="75"/>
      <c r="L1019183" s="73"/>
      <c r="M1019183" s="73"/>
      <c r="N1019183" s="76"/>
      <c r="O1019183" s="73"/>
      <c r="P1019183" s="71"/>
      <c r="Q1019183" s="71"/>
      <c r="R1019183" s="77"/>
      <c r="S1019183" s="71"/>
      <c r="T1019183" s="71"/>
      <c r="U1019183" s="71"/>
      <c r="V1019183" s="78"/>
    </row>
    <row r="1019184" spans="1:22" customFormat="1">
      <c r="A1019184" s="2"/>
      <c r="B1019184" s="63"/>
      <c r="C1019184" s="67"/>
      <c r="D1019184" s="54"/>
      <c r="E1019184" s="71"/>
      <c r="F1019184" s="72"/>
      <c r="G1019184" s="72"/>
      <c r="H1019184" s="73"/>
      <c r="I1019184" s="74"/>
      <c r="J1019184" s="71"/>
      <c r="K1019184" s="75"/>
      <c r="L1019184" s="73"/>
      <c r="M1019184" s="73"/>
      <c r="N1019184" s="76"/>
      <c r="O1019184" s="73"/>
      <c r="P1019184" s="71"/>
      <c r="Q1019184" s="71"/>
      <c r="R1019184" s="77"/>
      <c r="S1019184" s="71"/>
      <c r="T1019184" s="71"/>
      <c r="U1019184" s="71"/>
      <c r="V1019184" s="78"/>
    </row>
    <row r="1019185" spans="1:22" customFormat="1">
      <c r="A1019185" s="2"/>
      <c r="B1019185" s="63"/>
      <c r="C1019185" s="67"/>
      <c r="D1019185" s="54"/>
      <c r="E1019185" s="71"/>
      <c r="F1019185" s="72"/>
      <c r="G1019185" s="72"/>
      <c r="H1019185" s="73"/>
      <c r="I1019185" s="74"/>
      <c r="J1019185" s="71"/>
      <c r="K1019185" s="75"/>
      <c r="L1019185" s="73"/>
      <c r="M1019185" s="73"/>
      <c r="N1019185" s="76"/>
      <c r="O1019185" s="73"/>
      <c r="P1019185" s="71"/>
      <c r="Q1019185" s="71"/>
      <c r="R1019185" s="77"/>
      <c r="S1019185" s="71"/>
      <c r="T1019185" s="71"/>
      <c r="U1019185" s="71"/>
      <c r="V1019185" s="78"/>
    </row>
    <row r="1019186" spans="1:22" customFormat="1">
      <c r="A1019186" s="2"/>
      <c r="B1019186" s="63"/>
      <c r="C1019186" s="67"/>
      <c r="D1019186" s="54"/>
      <c r="E1019186" s="71"/>
      <c r="F1019186" s="72"/>
      <c r="G1019186" s="72"/>
      <c r="H1019186" s="73"/>
      <c r="I1019186" s="74"/>
      <c r="J1019186" s="71"/>
      <c r="K1019186" s="75"/>
      <c r="L1019186" s="73"/>
      <c r="M1019186" s="73"/>
      <c r="N1019186" s="76"/>
      <c r="O1019186" s="73"/>
      <c r="P1019186" s="71"/>
      <c r="Q1019186" s="71"/>
      <c r="R1019186" s="77"/>
      <c r="S1019186" s="71"/>
      <c r="T1019186" s="71"/>
      <c r="U1019186" s="71"/>
      <c r="V1019186" s="78"/>
    </row>
    <row r="1019187" spans="1:22" customFormat="1">
      <c r="A1019187" s="2"/>
      <c r="B1019187" s="63"/>
      <c r="C1019187" s="67"/>
      <c r="D1019187" s="54"/>
      <c r="E1019187" s="71"/>
      <c r="F1019187" s="72"/>
      <c r="G1019187" s="72"/>
      <c r="H1019187" s="73"/>
      <c r="I1019187" s="74"/>
      <c r="J1019187" s="71"/>
      <c r="K1019187" s="75"/>
      <c r="L1019187" s="73"/>
      <c r="M1019187" s="73"/>
      <c r="N1019187" s="76"/>
      <c r="O1019187" s="73"/>
      <c r="P1019187" s="71"/>
      <c r="Q1019187" s="71"/>
      <c r="R1019187" s="77"/>
      <c r="S1019187" s="71"/>
      <c r="T1019187" s="71"/>
      <c r="U1019187" s="71"/>
      <c r="V1019187" s="78"/>
    </row>
    <row r="1019188" spans="1:22" customFormat="1">
      <c r="A1019188" s="2"/>
      <c r="B1019188" s="63"/>
      <c r="C1019188" s="67"/>
      <c r="D1019188" s="54"/>
      <c r="E1019188" s="71"/>
      <c r="F1019188" s="72"/>
      <c r="G1019188" s="72"/>
      <c r="H1019188" s="73"/>
      <c r="I1019188" s="74"/>
      <c r="J1019188" s="71"/>
      <c r="K1019188" s="75"/>
      <c r="L1019188" s="73"/>
      <c r="M1019188" s="73"/>
      <c r="N1019188" s="76"/>
      <c r="O1019188" s="73"/>
      <c r="P1019188" s="71"/>
      <c r="Q1019188" s="71"/>
      <c r="R1019188" s="77"/>
      <c r="S1019188" s="71"/>
      <c r="T1019188" s="71"/>
      <c r="U1019188" s="71"/>
      <c r="V1019188" s="78"/>
    </row>
    <row r="1019189" spans="1:22" customFormat="1">
      <c r="A1019189" s="2"/>
      <c r="B1019189" s="63"/>
      <c r="C1019189" s="67"/>
      <c r="D1019189" s="54"/>
      <c r="E1019189" s="71"/>
      <c r="F1019189" s="72"/>
      <c r="G1019189" s="72"/>
      <c r="H1019189" s="73"/>
      <c r="I1019189" s="74"/>
      <c r="J1019189" s="71"/>
      <c r="K1019189" s="75"/>
      <c r="L1019189" s="73"/>
      <c r="M1019189" s="73"/>
      <c r="N1019189" s="76"/>
      <c r="O1019189" s="73"/>
      <c r="P1019189" s="71"/>
      <c r="Q1019189" s="71"/>
      <c r="R1019189" s="77"/>
      <c r="S1019189" s="71"/>
      <c r="T1019189" s="71"/>
      <c r="U1019189" s="71"/>
      <c r="V1019189" s="78"/>
    </row>
    <row r="1019190" spans="1:22" customFormat="1">
      <c r="A1019190" s="2"/>
      <c r="B1019190" s="63"/>
      <c r="C1019190" s="67"/>
      <c r="D1019190" s="54"/>
      <c r="E1019190" s="71"/>
      <c r="F1019190" s="72"/>
      <c r="G1019190" s="72"/>
      <c r="H1019190" s="73"/>
      <c r="I1019190" s="74"/>
      <c r="J1019190" s="71"/>
      <c r="K1019190" s="75"/>
      <c r="L1019190" s="73"/>
      <c r="M1019190" s="73"/>
      <c r="N1019190" s="76"/>
      <c r="O1019190" s="73"/>
      <c r="P1019190" s="71"/>
      <c r="Q1019190" s="71"/>
      <c r="R1019190" s="77"/>
      <c r="S1019190" s="71"/>
      <c r="T1019190" s="71"/>
      <c r="U1019190" s="71"/>
      <c r="V1019190" s="78"/>
    </row>
    <row r="1019191" spans="1:22" customFormat="1">
      <c r="A1019191" s="2"/>
      <c r="B1019191" s="63"/>
      <c r="C1019191" s="67"/>
      <c r="D1019191" s="54"/>
      <c r="E1019191" s="71"/>
      <c r="F1019191" s="72"/>
      <c r="G1019191" s="72"/>
      <c r="H1019191" s="73"/>
      <c r="I1019191" s="74"/>
      <c r="J1019191" s="71"/>
      <c r="K1019191" s="75"/>
      <c r="L1019191" s="73"/>
      <c r="M1019191" s="73"/>
      <c r="N1019191" s="76"/>
      <c r="O1019191" s="73"/>
      <c r="P1019191" s="71"/>
      <c r="Q1019191" s="71"/>
      <c r="R1019191" s="77"/>
      <c r="S1019191" s="71"/>
      <c r="T1019191" s="71"/>
      <c r="U1019191" s="71"/>
      <c r="V1019191" s="78"/>
    </row>
    <row r="1019192" spans="1:22" customFormat="1">
      <c r="A1019192" s="2"/>
      <c r="B1019192" s="63"/>
      <c r="C1019192" s="67"/>
      <c r="D1019192" s="54"/>
      <c r="E1019192" s="71"/>
      <c r="F1019192" s="72"/>
      <c r="G1019192" s="72"/>
      <c r="H1019192" s="73"/>
      <c r="I1019192" s="74"/>
      <c r="J1019192" s="71"/>
      <c r="K1019192" s="75"/>
      <c r="L1019192" s="73"/>
      <c r="M1019192" s="73"/>
      <c r="N1019192" s="76"/>
      <c r="O1019192" s="73"/>
      <c r="P1019192" s="71"/>
      <c r="Q1019192" s="71"/>
      <c r="R1019192" s="77"/>
      <c r="S1019192" s="71"/>
      <c r="T1019192" s="71"/>
      <c r="U1019192" s="71"/>
      <c r="V1019192" s="78"/>
    </row>
    <row r="1019193" spans="1:22" customFormat="1">
      <c r="A1019193" s="2"/>
      <c r="B1019193" s="63"/>
      <c r="C1019193" s="67"/>
      <c r="D1019193" s="54"/>
      <c r="E1019193" s="71"/>
      <c r="F1019193" s="72"/>
      <c r="G1019193" s="72"/>
      <c r="H1019193" s="73"/>
      <c r="I1019193" s="74"/>
      <c r="J1019193" s="71"/>
      <c r="K1019193" s="75"/>
      <c r="L1019193" s="73"/>
      <c r="M1019193" s="73"/>
      <c r="N1019193" s="76"/>
      <c r="O1019193" s="73"/>
      <c r="P1019193" s="71"/>
      <c r="Q1019193" s="71"/>
      <c r="R1019193" s="77"/>
      <c r="S1019193" s="71"/>
      <c r="T1019193" s="71"/>
      <c r="U1019193" s="71"/>
      <c r="V1019193" s="78"/>
    </row>
    <row r="1019194" spans="1:22" customFormat="1">
      <c r="A1019194" s="2"/>
      <c r="B1019194" s="63"/>
      <c r="C1019194" s="67"/>
      <c r="D1019194" s="54"/>
      <c r="E1019194" s="71"/>
      <c r="F1019194" s="72"/>
      <c r="G1019194" s="72"/>
      <c r="H1019194" s="73"/>
      <c r="I1019194" s="74"/>
      <c r="J1019194" s="71"/>
      <c r="K1019194" s="75"/>
      <c r="L1019194" s="73"/>
      <c r="M1019194" s="73"/>
      <c r="N1019194" s="76"/>
      <c r="O1019194" s="73"/>
      <c r="P1019194" s="71"/>
      <c r="Q1019194" s="71"/>
      <c r="R1019194" s="77"/>
      <c r="S1019194" s="71"/>
      <c r="T1019194" s="71"/>
      <c r="U1019194" s="71"/>
      <c r="V1019194" s="78"/>
    </row>
    <row r="1019195" spans="1:22" customFormat="1">
      <c r="A1019195" s="2"/>
      <c r="B1019195" s="63"/>
      <c r="C1019195" s="67"/>
      <c r="D1019195" s="54"/>
      <c r="E1019195" s="71"/>
      <c r="F1019195" s="72"/>
      <c r="G1019195" s="72"/>
      <c r="H1019195" s="73"/>
      <c r="I1019195" s="74"/>
      <c r="J1019195" s="71"/>
      <c r="K1019195" s="75"/>
      <c r="L1019195" s="73"/>
      <c r="M1019195" s="73"/>
      <c r="N1019195" s="76"/>
      <c r="O1019195" s="73"/>
      <c r="P1019195" s="71"/>
      <c r="Q1019195" s="71"/>
      <c r="R1019195" s="77"/>
      <c r="S1019195" s="71"/>
      <c r="T1019195" s="71"/>
      <c r="U1019195" s="71"/>
      <c r="V1019195" s="78"/>
    </row>
    <row r="1019196" spans="1:22" customFormat="1">
      <c r="A1019196" s="2"/>
      <c r="B1019196" s="63"/>
      <c r="C1019196" s="67"/>
      <c r="D1019196" s="54"/>
      <c r="E1019196" s="71"/>
      <c r="F1019196" s="72"/>
      <c r="G1019196" s="72"/>
      <c r="H1019196" s="73"/>
      <c r="I1019196" s="74"/>
      <c r="J1019196" s="71"/>
      <c r="K1019196" s="75"/>
      <c r="L1019196" s="73"/>
      <c r="M1019196" s="73"/>
      <c r="N1019196" s="76"/>
      <c r="O1019196" s="73"/>
      <c r="P1019196" s="71"/>
      <c r="Q1019196" s="71"/>
      <c r="R1019196" s="77"/>
      <c r="S1019196" s="71"/>
      <c r="T1019196" s="71"/>
      <c r="U1019196" s="71"/>
      <c r="V1019196" s="78"/>
    </row>
    <row r="1019197" spans="1:22" customFormat="1">
      <c r="A1019197" s="2"/>
      <c r="B1019197" s="63"/>
      <c r="C1019197" s="67"/>
      <c r="D1019197" s="54"/>
      <c r="E1019197" s="71"/>
      <c r="F1019197" s="72"/>
      <c r="G1019197" s="72"/>
      <c r="H1019197" s="73"/>
      <c r="I1019197" s="74"/>
      <c r="J1019197" s="71"/>
      <c r="K1019197" s="75"/>
      <c r="L1019197" s="73"/>
      <c r="M1019197" s="73"/>
      <c r="N1019197" s="76"/>
      <c r="O1019197" s="73"/>
      <c r="P1019197" s="71"/>
      <c r="Q1019197" s="71"/>
      <c r="R1019197" s="77"/>
      <c r="S1019197" s="71"/>
      <c r="T1019197" s="71"/>
      <c r="U1019197" s="71"/>
      <c r="V1019197" s="78"/>
    </row>
    <row r="1019198" spans="1:22" customFormat="1">
      <c r="A1019198" s="2"/>
      <c r="B1019198" s="63"/>
      <c r="C1019198" s="67"/>
      <c r="D1019198" s="54"/>
      <c r="E1019198" s="71"/>
      <c r="F1019198" s="72"/>
      <c r="G1019198" s="72"/>
      <c r="H1019198" s="73"/>
      <c r="I1019198" s="74"/>
      <c r="J1019198" s="71"/>
      <c r="K1019198" s="75"/>
      <c r="L1019198" s="73"/>
      <c r="M1019198" s="73"/>
      <c r="N1019198" s="76"/>
      <c r="O1019198" s="73"/>
      <c r="P1019198" s="71"/>
      <c r="Q1019198" s="71"/>
      <c r="R1019198" s="77"/>
      <c r="S1019198" s="71"/>
      <c r="T1019198" s="71"/>
      <c r="U1019198" s="71"/>
      <c r="V1019198" s="78"/>
    </row>
    <row r="1019199" spans="1:22" customFormat="1">
      <c r="A1019199" s="2"/>
      <c r="B1019199" s="63"/>
      <c r="C1019199" s="67"/>
      <c r="D1019199" s="54"/>
      <c r="E1019199" s="71"/>
      <c r="F1019199" s="72"/>
      <c r="G1019199" s="72"/>
      <c r="H1019199" s="73"/>
      <c r="I1019199" s="74"/>
      <c r="J1019199" s="71"/>
      <c r="K1019199" s="75"/>
      <c r="L1019199" s="73"/>
      <c r="M1019199" s="73"/>
      <c r="N1019199" s="76"/>
      <c r="O1019199" s="73"/>
      <c r="P1019199" s="71"/>
      <c r="Q1019199" s="71"/>
      <c r="R1019199" s="77"/>
      <c r="S1019199" s="71"/>
      <c r="T1019199" s="71"/>
      <c r="U1019199" s="71"/>
      <c r="V1019199" s="78"/>
    </row>
    <row r="1019200" spans="1:22" customFormat="1">
      <c r="A1019200" s="2"/>
      <c r="B1019200" s="63"/>
      <c r="C1019200" s="67"/>
      <c r="D1019200" s="54"/>
      <c r="E1019200" s="71"/>
      <c r="F1019200" s="72"/>
      <c r="G1019200" s="72"/>
      <c r="H1019200" s="73"/>
      <c r="I1019200" s="74"/>
      <c r="J1019200" s="71"/>
      <c r="K1019200" s="75"/>
      <c r="L1019200" s="73"/>
      <c r="M1019200" s="73"/>
      <c r="N1019200" s="76"/>
      <c r="O1019200" s="73"/>
      <c r="P1019200" s="71"/>
      <c r="Q1019200" s="71"/>
      <c r="R1019200" s="77"/>
      <c r="S1019200" s="71"/>
      <c r="T1019200" s="71"/>
      <c r="U1019200" s="71"/>
      <c r="V1019200" s="78"/>
    </row>
    <row r="1019201" spans="1:22" customFormat="1">
      <c r="A1019201" s="2"/>
      <c r="B1019201" s="63"/>
      <c r="C1019201" s="67"/>
      <c r="D1019201" s="54"/>
      <c r="E1019201" s="71"/>
      <c r="F1019201" s="72"/>
      <c r="G1019201" s="72"/>
      <c r="H1019201" s="73"/>
      <c r="I1019201" s="74"/>
      <c r="J1019201" s="71"/>
      <c r="K1019201" s="75"/>
      <c r="L1019201" s="73"/>
      <c r="M1019201" s="73"/>
      <c r="N1019201" s="76"/>
      <c r="O1019201" s="73"/>
      <c r="P1019201" s="71"/>
      <c r="Q1019201" s="71"/>
      <c r="R1019201" s="77"/>
      <c r="S1019201" s="71"/>
      <c r="T1019201" s="71"/>
      <c r="U1019201" s="71"/>
      <c r="V1019201" s="78"/>
    </row>
    <row r="1019202" spans="1:22" customFormat="1">
      <c r="A1019202" s="2"/>
      <c r="B1019202" s="63"/>
      <c r="C1019202" s="67"/>
      <c r="D1019202" s="54"/>
      <c r="E1019202" s="71"/>
      <c r="F1019202" s="72"/>
      <c r="G1019202" s="72"/>
      <c r="H1019202" s="73"/>
      <c r="I1019202" s="74"/>
      <c r="J1019202" s="71"/>
      <c r="K1019202" s="75"/>
      <c r="L1019202" s="73"/>
      <c r="M1019202" s="73"/>
      <c r="N1019202" s="76"/>
      <c r="O1019202" s="73"/>
      <c r="P1019202" s="71"/>
      <c r="Q1019202" s="71"/>
      <c r="R1019202" s="77"/>
      <c r="S1019202" s="71"/>
      <c r="T1019202" s="71"/>
      <c r="U1019202" s="71"/>
      <c r="V1019202" s="78"/>
    </row>
    <row r="1019203" spans="1:22" customFormat="1">
      <c r="A1019203" s="2"/>
      <c r="B1019203" s="63"/>
      <c r="C1019203" s="67"/>
      <c r="D1019203" s="54"/>
      <c r="E1019203" s="71"/>
      <c r="F1019203" s="72"/>
      <c r="G1019203" s="72"/>
      <c r="H1019203" s="73"/>
      <c r="I1019203" s="74"/>
      <c r="J1019203" s="71"/>
      <c r="K1019203" s="75"/>
      <c r="L1019203" s="73"/>
      <c r="M1019203" s="73"/>
      <c r="N1019203" s="76"/>
      <c r="O1019203" s="73"/>
      <c r="P1019203" s="71"/>
      <c r="Q1019203" s="71"/>
      <c r="R1019203" s="77"/>
      <c r="S1019203" s="71"/>
      <c r="T1019203" s="71"/>
      <c r="U1019203" s="71"/>
      <c r="V1019203" s="78"/>
    </row>
    <row r="1019204" spans="1:22" customFormat="1">
      <c r="A1019204" s="2"/>
      <c r="B1019204" s="63"/>
      <c r="C1019204" s="67"/>
      <c r="D1019204" s="54"/>
      <c r="E1019204" s="71"/>
      <c r="F1019204" s="72"/>
      <c r="G1019204" s="72"/>
      <c r="H1019204" s="73"/>
      <c r="I1019204" s="74"/>
      <c r="J1019204" s="71"/>
      <c r="K1019204" s="75"/>
      <c r="L1019204" s="73"/>
      <c r="M1019204" s="73"/>
      <c r="N1019204" s="76"/>
      <c r="O1019204" s="73"/>
      <c r="P1019204" s="71"/>
      <c r="Q1019204" s="71"/>
      <c r="R1019204" s="77"/>
      <c r="S1019204" s="71"/>
      <c r="T1019204" s="71"/>
      <c r="U1019204" s="71"/>
      <c r="V1019204" s="78"/>
    </row>
    <row r="1019205" spans="1:22" customFormat="1">
      <c r="A1019205" s="2"/>
      <c r="B1019205" s="63"/>
      <c r="C1019205" s="67"/>
      <c r="D1019205" s="54"/>
      <c r="E1019205" s="71"/>
      <c r="F1019205" s="72"/>
      <c r="G1019205" s="72"/>
      <c r="H1019205" s="73"/>
      <c r="I1019205" s="74"/>
      <c r="J1019205" s="71"/>
      <c r="K1019205" s="75"/>
      <c r="L1019205" s="73"/>
      <c r="M1019205" s="73"/>
      <c r="N1019205" s="76"/>
      <c r="O1019205" s="73"/>
      <c r="P1019205" s="71"/>
      <c r="Q1019205" s="71"/>
      <c r="R1019205" s="77"/>
      <c r="S1019205" s="71"/>
      <c r="T1019205" s="71"/>
      <c r="U1019205" s="71"/>
      <c r="V1019205" s="78"/>
    </row>
    <row r="1019206" spans="1:22" customFormat="1">
      <c r="A1019206" s="2"/>
      <c r="B1019206" s="63"/>
      <c r="C1019206" s="67"/>
      <c r="D1019206" s="54"/>
      <c r="E1019206" s="71"/>
      <c r="F1019206" s="72"/>
      <c r="G1019206" s="72"/>
      <c r="H1019206" s="73"/>
      <c r="I1019206" s="74"/>
      <c r="J1019206" s="71"/>
      <c r="K1019206" s="75"/>
      <c r="L1019206" s="73"/>
      <c r="M1019206" s="73"/>
      <c r="N1019206" s="76"/>
      <c r="O1019206" s="73"/>
      <c r="P1019206" s="71"/>
      <c r="Q1019206" s="71"/>
      <c r="R1019206" s="77"/>
      <c r="S1019206" s="71"/>
      <c r="T1019206" s="71"/>
      <c r="U1019206" s="71"/>
      <c r="V1019206" s="78"/>
    </row>
    <row r="1019207" spans="1:22" customFormat="1">
      <c r="A1019207" s="2"/>
      <c r="B1019207" s="63"/>
      <c r="C1019207" s="67"/>
      <c r="D1019207" s="54"/>
      <c r="E1019207" s="71"/>
      <c r="F1019207" s="72"/>
      <c r="G1019207" s="72"/>
      <c r="H1019207" s="73"/>
      <c r="I1019207" s="74"/>
      <c r="J1019207" s="71"/>
      <c r="K1019207" s="75"/>
      <c r="L1019207" s="73"/>
      <c r="M1019207" s="73"/>
      <c r="N1019207" s="76"/>
      <c r="O1019207" s="73"/>
      <c r="P1019207" s="71"/>
      <c r="Q1019207" s="71"/>
      <c r="R1019207" s="77"/>
      <c r="S1019207" s="71"/>
      <c r="T1019207" s="71"/>
      <c r="U1019207" s="71"/>
      <c r="V1019207" s="78"/>
    </row>
    <row r="1019208" spans="1:22" customFormat="1">
      <c r="A1019208" s="2"/>
      <c r="B1019208" s="63"/>
      <c r="C1019208" s="67"/>
      <c r="D1019208" s="54"/>
      <c r="E1019208" s="71"/>
      <c r="F1019208" s="72"/>
      <c r="G1019208" s="72"/>
      <c r="H1019208" s="73"/>
      <c r="I1019208" s="74"/>
      <c r="J1019208" s="71"/>
      <c r="K1019208" s="75"/>
      <c r="L1019208" s="73"/>
      <c r="M1019208" s="73"/>
      <c r="N1019208" s="76"/>
      <c r="O1019208" s="73"/>
      <c r="P1019208" s="71"/>
      <c r="Q1019208" s="71"/>
      <c r="R1019208" s="77"/>
      <c r="S1019208" s="71"/>
      <c r="T1019208" s="71"/>
      <c r="U1019208" s="71"/>
      <c r="V1019208" s="78"/>
    </row>
    <row r="1019209" spans="1:22" customFormat="1">
      <c r="A1019209" s="2"/>
      <c r="B1019209" s="63"/>
      <c r="C1019209" s="67"/>
      <c r="D1019209" s="54"/>
      <c r="E1019209" s="71"/>
      <c r="F1019209" s="72"/>
      <c r="G1019209" s="72"/>
      <c r="H1019209" s="73"/>
      <c r="I1019209" s="74"/>
      <c r="J1019209" s="71"/>
      <c r="K1019209" s="75"/>
      <c r="L1019209" s="73"/>
      <c r="M1019209" s="73"/>
      <c r="N1019209" s="76"/>
      <c r="O1019209" s="73"/>
      <c r="P1019209" s="71"/>
      <c r="Q1019209" s="71"/>
      <c r="R1019209" s="77"/>
      <c r="S1019209" s="71"/>
      <c r="T1019209" s="71"/>
      <c r="U1019209" s="71"/>
      <c r="V1019209" s="78"/>
    </row>
    <row r="1019210" spans="1:22" customFormat="1">
      <c r="A1019210" s="2"/>
      <c r="B1019210" s="63"/>
      <c r="C1019210" s="67"/>
      <c r="D1019210" s="54"/>
      <c r="E1019210" s="71"/>
      <c r="F1019210" s="72"/>
      <c r="G1019210" s="72"/>
      <c r="H1019210" s="73"/>
      <c r="I1019210" s="74"/>
      <c r="J1019210" s="71"/>
      <c r="K1019210" s="75"/>
      <c r="L1019210" s="73"/>
      <c r="M1019210" s="73"/>
      <c r="N1019210" s="76"/>
      <c r="O1019210" s="73"/>
      <c r="P1019210" s="71"/>
      <c r="Q1019210" s="71"/>
      <c r="R1019210" s="77"/>
      <c r="S1019210" s="71"/>
      <c r="T1019210" s="71"/>
      <c r="U1019210" s="71"/>
      <c r="V1019210" s="78"/>
    </row>
    <row r="1019211" spans="1:22" customFormat="1">
      <c r="A1019211" s="2"/>
      <c r="B1019211" s="63"/>
      <c r="C1019211" s="67"/>
      <c r="D1019211" s="54"/>
      <c r="E1019211" s="71"/>
      <c r="F1019211" s="72"/>
      <c r="G1019211" s="72"/>
      <c r="H1019211" s="73"/>
      <c r="I1019211" s="74"/>
      <c r="J1019211" s="71"/>
      <c r="K1019211" s="75"/>
      <c r="L1019211" s="73"/>
      <c r="M1019211" s="73"/>
      <c r="N1019211" s="76"/>
      <c r="O1019211" s="73"/>
      <c r="P1019211" s="71"/>
      <c r="Q1019211" s="71"/>
      <c r="R1019211" s="77"/>
      <c r="S1019211" s="71"/>
      <c r="T1019211" s="71"/>
      <c r="U1019211" s="71"/>
      <c r="V1019211" s="78"/>
    </row>
    <row r="1019212" spans="1:22" customFormat="1">
      <c r="A1019212" s="2"/>
      <c r="B1019212" s="63"/>
      <c r="C1019212" s="67"/>
      <c r="D1019212" s="54"/>
      <c r="E1019212" s="71"/>
      <c r="F1019212" s="72"/>
      <c r="G1019212" s="72"/>
      <c r="H1019212" s="73"/>
      <c r="I1019212" s="74"/>
      <c r="J1019212" s="71"/>
      <c r="K1019212" s="75"/>
      <c r="L1019212" s="73"/>
      <c r="M1019212" s="73"/>
      <c r="N1019212" s="76"/>
      <c r="O1019212" s="73"/>
      <c r="P1019212" s="71"/>
      <c r="Q1019212" s="71"/>
      <c r="R1019212" s="77"/>
      <c r="S1019212" s="71"/>
      <c r="T1019212" s="71"/>
      <c r="U1019212" s="71"/>
      <c r="V1019212" s="78"/>
    </row>
    <row r="1019213" spans="1:22" customFormat="1">
      <c r="A1019213" s="2"/>
      <c r="B1019213" s="63"/>
      <c r="C1019213" s="67"/>
      <c r="D1019213" s="54"/>
      <c r="E1019213" s="71"/>
      <c r="F1019213" s="72"/>
      <c r="G1019213" s="72"/>
      <c r="H1019213" s="73"/>
      <c r="I1019213" s="74"/>
      <c r="J1019213" s="71"/>
      <c r="K1019213" s="75"/>
      <c r="L1019213" s="73"/>
      <c r="M1019213" s="73"/>
      <c r="N1019213" s="76"/>
      <c r="O1019213" s="73"/>
      <c r="P1019213" s="71"/>
      <c r="Q1019213" s="71"/>
      <c r="R1019213" s="77"/>
      <c r="S1019213" s="71"/>
      <c r="T1019213" s="71"/>
      <c r="U1019213" s="71"/>
      <c r="V1019213" s="78"/>
    </row>
    <row r="1019214" spans="1:22" customFormat="1">
      <c r="A1019214" s="2"/>
      <c r="B1019214" s="63"/>
      <c r="C1019214" s="67"/>
      <c r="D1019214" s="54"/>
      <c r="E1019214" s="71"/>
      <c r="F1019214" s="72"/>
      <c r="G1019214" s="72"/>
      <c r="H1019214" s="73"/>
      <c r="I1019214" s="74"/>
      <c r="J1019214" s="71"/>
      <c r="K1019214" s="75"/>
      <c r="L1019214" s="73"/>
      <c r="M1019214" s="73"/>
      <c r="N1019214" s="76"/>
      <c r="O1019214" s="73"/>
      <c r="P1019214" s="71"/>
      <c r="Q1019214" s="71"/>
      <c r="R1019214" s="77"/>
      <c r="S1019214" s="71"/>
      <c r="T1019214" s="71"/>
      <c r="U1019214" s="71"/>
      <c r="V1019214" s="78"/>
    </row>
    <row r="1019215" spans="1:22" customFormat="1">
      <c r="A1019215" s="2"/>
      <c r="B1019215" s="63"/>
      <c r="C1019215" s="67"/>
      <c r="D1019215" s="54"/>
      <c r="E1019215" s="71"/>
      <c r="F1019215" s="72"/>
      <c r="G1019215" s="72"/>
      <c r="H1019215" s="73"/>
      <c r="I1019215" s="74"/>
      <c r="J1019215" s="71"/>
      <c r="K1019215" s="75"/>
      <c r="L1019215" s="73"/>
      <c r="M1019215" s="73"/>
      <c r="N1019215" s="76"/>
      <c r="O1019215" s="73"/>
      <c r="P1019215" s="71"/>
      <c r="Q1019215" s="71"/>
      <c r="R1019215" s="77"/>
      <c r="S1019215" s="71"/>
      <c r="T1019215" s="71"/>
      <c r="U1019215" s="71"/>
      <c r="V1019215" s="78"/>
    </row>
    <row r="1019216" spans="1:22" customFormat="1">
      <c r="A1019216" s="2"/>
      <c r="B1019216" s="63"/>
      <c r="C1019216" s="67"/>
      <c r="D1019216" s="54"/>
      <c r="E1019216" s="71"/>
      <c r="F1019216" s="72"/>
      <c r="G1019216" s="72"/>
      <c r="H1019216" s="73"/>
      <c r="I1019216" s="74"/>
      <c r="J1019216" s="71"/>
      <c r="K1019216" s="75"/>
      <c r="L1019216" s="73"/>
      <c r="M1019216" s="73"/>
      <c r="N1019216" s="76"/>
      <c r="O1019216" s="73"/>
      <c r="P1019216" s="71"/>
      <c r="Q1019216" s="71"/>
      <c r="R1019216" s="77"/>
      <c r="S1019216" s="71"/>
      <c r="T1019216" s="71"/>
      <c r="U1019216" s="71"/>
      <c r="V1019216" s="78"/>
    </row>
    <row r="1019217" spans="1:22" customFormat="1">
      <c r="A1019217" s="2"/>
      <c r="B1019217" s="63"/>
      <c r="C1019217" s="67"/>
      <c r="D1019217" s="54"/>
      <c r="E1019217" s="71"/>
      <c r="F1019217" s="72"/>
      <c r="G1019217" s="72"/>
      <c r="H1019217" s="73"/>
      <c r="I1019217" s="74"/>
      <c r="J1019217" s="71"/>
      <c r="K1019217" s="75"/>
      <c r="L1019217" s="73"/>
      <c r="M1019217" s="73"/>
      <c r="N1019217" s="76"/>
      <c r="O1019217" s="73"/>
      <c r="P1019217" s="71"/>
      <c r="Q1019217" s="71"/>
      <c r="R1019217" s="77"/>
      <c r="S1019217" s="71"/>
      <c r="T1019217" s="71"/>
      <c r="U1019217" s="71"/>
      <c r="V1019217" s="78"/>
    </row>
    <row r="1019218" spans="1:22" customFormat="1">
      <c r="A1019218" s="2"/>
      <c r="B1019218" s="63"/>
      <c r="C1019218" s="67"/>
      <c r="D1019218" s="54"/>
      <c r="E1019218" s="71"/>
      <c r="F1019218" s="72"/>
      <c r="G1019218" s="72"/>
      <c r="H1019218" s="73"/>
      <c r="I1019218" s="74"/>
      <c r="J1019218" s="71"/>
      <c r="K1019218" s="75"/>
      <c r="L1019218" s="73"/>
      <c r="M1019218" s="73"/>
      <c r="N1019218" s="76"/>
      <c r="O1019218" s="73"/>
      <c r="P1019218" s="71"/>
      <c r="Q1019218" s="71"/>
      <c r="R1019218" s="77"/>
      <c r="S1019218" s="71"/>
      <c r="T1019218" s="71"/>
      <c r="U1019218" s="71"/>
      <c r="V1019218" s="78"/>
    </row>
    <row r="1019219" spans="1:22" customFormat="1">
      <c r="A1019219" s="2"/>
      <c r="B1019219" s="63"/>
      <c r="C1019219" s="67"/>
      <c r="D1019219" s="54"/>
      <c r="E1019219" s="71"/>
      <c r="F1019219" s="72"/>
      <c r="G1019219" s="72"/>
      <c r="H1019219" s="73"/>
      <c r="I1019219" s="74"/>
      <c r="J1019219" s="71"/>
      <c r="K1019219" s="75"/>
      <c r="L1019219" s="73"/>
      <c r="M1019219" s="73"/>
      <c r="N1019219" s="76"/>
      <c r="O1019219" s="73"/>
      <c r="P1019219" s="71"/>
      <c r="Q1019219" s="71"/>
      <c r="R1019219" s="77"/>
      <c r="S1019219" s="71"/>
      <c r="T1019219" s="71"/>
      <c r="U1019219" s="71"/>
      <c r="V1019219" s="78"/>
    </row>
    <row r="1019220" spans="1:22" customFormat="1">
      <c r="A1019220" s="2"/>
      <c r="B1019220" s="63"/>
      <c r="C1019220" s="67"/>
      <c r="D1019220" s="54"/>
      <c r="E1019220" s="71"/>
      <c r="F1019220" s="72"/>
      <c r="G1019220" s="72"/>
      <c r="H1019220" s="73"/>
      <c r="I1019220" s="74"/>
      <c r="J1019220" s="71"/>
      <c r="K1019220" s="75"/>
      <c r="L1019220" s="73"/>
      <c r="M1019220" s="73"/>
      <c r="N1019220" s="76"/>
      <c r="O1019220" s="73"/>
      <c r="P1019220" s="71"/>
      <c r="Q1019220" s="71"/>
      <c r="R1019220" s="77"/>
      <c r="S1019220" s="71"/>
      <c r="T1019220" s="71"/>
      <c r="U1019220" s="71"/>
      <c r="V1019220" s="78"/>
    </row>
    <row r="1019221" spans="1:22" customFormat="1">
      <c r="A1019221" s="2"/>
      <c r="B1019221" s="63"/>
      <c r="C1019221" s="67"/>
      <c r="D1019221" s="54"/>
      <c r="E1019221" s="71"/>
      <c r="F1019221" s="72"/>
      <c r="G1019221" s="72"/>
      <c r="H1019221" s="73"/>
      <c r="I1019221" s="74"/>
      <c r="J1019221" s="71"/>
      <c r="K1019221" s="75"/>
      <c r="L1019221" s="73"/>
      <c r="M1019221" s="73"/>
      <c r="N1019221" s="76"/>
      <c r="O1019221" s="73"/>
      <c r="P1019221" s="71"/>
      <c r="Q1019221" s="71"/>
      <c r="R1019221" s="77"/>
      <c r="S1019221" s="71"/>
      <c r="T1019221" s="71"/>
      <c r="U1019221" s="71"/>
      <c r="V1019221" s="78"/>
    </row>
    <row r="1019222" spans="1:22" customFormat="1">
      <c r="A1019222" s="2"/>
      <c r="B1019222" s="63"/>
      <c r="C1019222" s="67"/>
      <c r="D1019222" s="54"/>
      <c r="E1019222" s="71"/>
      <c r="F1019222" s="72"/>
      <c r="G1019222" s="72"/>
      <c r="H1019222" s="73"/>
      <c r="I1019222" s="74"/>
      <c r="J1019222" s="71"/>
      <c r="K1019222" s="75"/>
      <c r="L1019222" s="73"/>
      <c r="M1019222" s="73"/>
      <c r="N1019222" s="76"/>
      <c r="O1019222" s="73"/>
      <c r="P1019222" s="71"/>
      <c r="Q1019222" s="71"/>
      <c r="R1019222" s="77"/>
      <c r="S1019222" s="71"/>
      <c r="T1019222" s="71"/>
      <c r="U1019222" s="71"/>
      <c r="V1019222" s="78"/>
    </row>
    <row r="1019223" spans="1:22" customFormat="1">
      <c r="A1019223" s="2"/>
      <c r="B1019223" s="63"/>
      <c r="C1019223" s="67"/>
      <c r="D1019223" s="54"/>
      <c r="E1019223" s="71"/>
      <c r="F1019223" s="72"/>
      <c r="G1019223" s="72"/>
      <c r="H1019223" s="73"/>
      <c r="I1019223" s="74"/>
      <c r="J1019223" s="71"/>
      <c r="K1019223" s="75"/>
      <c r="L1019223" s="73"/>
      <c r="M1019223" s="73"/>
      <c r="N1019223" s="76"/>
      <c r="O1019223" s="73"/>
      <c r="P1019223" s="71"/>
      <c r="Q1019223" s="71"/>
      <c r="R1019223" s="77"/>
      <c r="S1019223" s="71"/>
      <c r="T1019223" s="71"/>
      <c r="U1019223" s="71"/>
      <c r="V1019223" s="78"/>
    </row>
    <row r="1019224" spans="1:22" customFormat="1">
      <c r="A1019224" s="2"/>
      <c r="B1019224" s="63"/>
      <c r="C1019224" s="67"/>
      <c r="D1019224" s="54"/>
      <c r="E1019224" s="71"/>
      <c r="F1019224" s="72"/>
      <c r="G1019224" s="72"/>
      <c r="H1019224" s="73"/>
      <c r="I1019224" s="74"/>
      <c r="J1019224" s="71"/>
      <c r="K1019224" s="75"/>
      <c r="L1019224" s="73"/>
      <c r="M1019224" s="73"/>
      <c r="N1019224" s="76"/>
      <c r="O1019224" s="73"/>
      <c r="P1019224" s="71"/>
      <c r="Q1019224" s="71"/>
      <c r="R1019224" s="77"/>
      <c r="S1019224" s="71"/>
      <c r="T1019224" s="71"/>
      <c r="U1019224" s="71"/>
      <c r="V1019224" s="78"/>
    </row>
    <row r="1019225" spans="1:22" customFormat="1">
      <c r="A1019225" s="2"/>
      <c r="B1019225" s="63"/>
      <c r="C1019225" s="67"/>
      <c r="D1019225" s="54"/>
      <c r="E1019225" s="71"/>
      <c r="F1019225" s="72"/>
      <c r="G1019225" s="72"/>
      <c r="H1019225" s="73"/>
      <c r="I1019225" s="74"/>
      <c r="J1019225" s="71"/>
      <c r="K1019225" s="75"/>
      <c r="L1019225" s="73"/>
      <c r="M1019225" s="73"/>
      <c r="N1019225" s="76"/>
      <c r="O1019225" s="73"/>
      <c r="P1019225" s="71"/>
      <c r="Q1019225" s="71"/>
      <c r="R1019225" s="77"/>
      <c r="S1019225" s="71"/>
      <c r="T1019225" s="71"/>
      <c r="U1019225" s="71"/>
      <c r="V1019225" s="78"/>
    </row>
    <row r="1019226" spans="1:22" customFormat="1">
      <c r="A1019226" s="2"/>
      <c r="B1019226" s="63"/>
      <c r="C1019226" s="67"/>
      <c r="D1019226" s="54"/>
      <c r="E1019226" s="71"/>
      <c r="F1019226" s="72"/>
      <c r="G1019226" s="72"/>
      <c r="H1019226" s="73"/>
      <c r="I1019226" s="74"/>
      <c r="J1019226" s="71"/>
      <c r="K1019226" s="75"/>
      <c r="L1019226" s="73"/>
      <c r="M1019226" s="73"/>
      <c r="N1019226" s="76"/>
      <c r="O1019226" s="73"/>
      <c r="P1019226" s="71"/>
      <c r="Q1019226" s="71"/>
      <c r="R1019226" s="77"/>
      <c r="S1019226" s="71"/>
      <c r="T1019226" s="71"/>
      <c r="U1019226" s="71"/>
      <c r="V1019226" s="78"/>
    </row>
    <row r="1019227" spans="1:22" customFormat="1">
      <c r="A1019227" s="2"/>
      <c r="B1019227" s="63"/>
      <c r="C1019227" s="67"/>
      <c r="D1019227" s="54"/>
      <c r="E1019227" s="71"/>
      <c r="F1019227" s="72"/>
      <c r="G1019227" s="72"/>
      <c r="H1019227" s="73"/>
      <c r="I1019227" s="74"/>
      <c r="J1019227" s="71"/>
      <c r="K1019227" s="75"/>
      <c r="L1019227" s="73"/>
      <c r="M1019227" s="73"/>
      <c r="N1019227" s="76"/>
      <c r="O1019227" s="73"/>
      <c r="P1019227" s="71"/>
      <c r="Q1019227" s="71"/>
      <c r="R1019227" s="77"/>
      <c r="S1019227" s="71"/>
      <c r="T1019227" s="71"/>
      <c r="U1019227" s="71"/>
      <c r="V1019227" s="78"/>
    </row>
    <row r="1019228" spans="1:22" customFormat="1">
      <c r="A1019228" s="2"/>
      <c r="B1019228" s="63"/>
      <c r="C1019228" s="67"/>
      <c r="D1019228" s="54"/>
      <c r="E1019228" s="71"/>
      <c r="F1019228" s="72"/>
      <c r="G1019228" s="72"/>
      <c r="H1019228" s="73"/>
      <c r="I1019228" s="74"/>
      <c r="J1019228" s="71"/>
      <c r="K1019228" s="75"/>
      <c r="L1019228" s="73"/>
      <c r="M1019228" s="73"/>
      <c r="N1019228" s="76"/>
      <c r="O1019228" s="73"/>
      <c r="P1019228" s="71"/>
      <c r="Q1019228" s="71"/>
      <c r="R1019228" s="77"/>
      <c r="S1019228" s="71"/>
      <c r="T1019228" s="71"/>
      <c r="U1019228" s="71"/>
      <c r="V1019228" s="78"/>
    </row>
    <row r="1019229" spans="1:22" customFormat="1">
      <c r="A1019229" s="2"/>
      <c r="B1019229" s="63"/>
      <c r="C1019229" s="67"/>
      <c r="D1019229" s="54"/>
      <c r="E1019229" s="71"/>
      <c r="F1019229" s="72"/>
      <c r="G1019229" s="72"/>
      <c r="H1019229" s="73"/>
      <c r="I1019229" s="74"/>
      <c r="J1019229" s="71"/>
      <c r="K1019229" s="75"/>
      <c r="L1019229" s="73"/>
      <c r="M1019229" s="73"/>
      <c r="N1019229" s="76"/>
      <c r="O1019229" s="73"/>
      <c r="P1019229" s="71"/>
      <c r="Q1019229" s="71"/>
      <c r="R1019229" s="77"/>
      <c r="S1019229" s="71"/>
      <c r="T1019229" s="71"/>
      <c r="U1019229" s="71"/>
      <c r="V1019229" s="78"/>
    </row>
    <row r="1019230" spans="1:22" customFormat="1">
      <c r="A1019230" s="2"/>
      <c r="B1019230" s="63"/>
      <c r="C1019230" s="67"/>
      <c r="D1019230" s="54"/>
      <c r="E1019230" s="71"/>
      <c r="F1019230" s="72"/>
      <c r="G1019230" s="72"/>
      <c r="H1019230" s="73"/>
      <c r="I1019230" s="74"/>
      <c r="J1019230" s="71"/>
      <c r="K1019230" s="75"/>
      <c r="L1019230" s="73"/>
      <c r="M1019230" s="73"/>
      <c r="N1019230" s="76"/>
      <c r="O1019230" s="73"/>
      <c r="P1019230" s="71"/>
      <c r="Q1019230" s="71"/>
      <c r="R1019230" s="77"/>
      <c r="S1019230" s="71"/>
      <c r="T1019230" s="71"/>
      <c r="U1019230" s="71"/>
      <c r="V1019230" s="78"/>
    </row>
    <row r="1019231" spans="1:22" customFormat="1">
      <c r="A1019231" s="2"/>
      <c r="B1019231" s="63"/>
      <c r="C1019231" s="67"/>
      <c r="D1019231" s="54"/>
      <c r="E1019231" s="71"/>
      <c r="F1019231" s="72"/>
      <c r="G1019231" s="72"/>
      <c r="H1019231" s="73"/>
      <c r="I1019231" s="74"/>
      <c r="J1019231" s="71"/>
      <c r="K1019231" s="75"/>
      <c r="L1019231" s="73"/>
      <c r="M1019231" s="73"/>
      <c r="N1019231" s="76"/>
      <c r="O1019231" s="73"/>
      <c r="P1019231" s="71"/>
      <c r="Q1019231" s="71"/>
      <c r="R1019231" s="77"/>
      <c r="S1019231" s="71"/>
      <c r="T1019231" s="71"/>
      <c r="U1019231" s="71"/>
      <c r="V1019231" s="78"/>
    </row>
    <row r="1019232" spans="1:22" customFormat="1">
      <c r="A1019232" s="2"/>
      <c r="B1019232" s="63"/>
      <c r="C1019232" s="67"/>
      <c r="D1019232" s="54"/>
      <c r="E1019232" s="71"/>
      <c r="F1019232" s="72"/>
      <c r="G1019232" s="72"/>
      <c r="H1019232" s="73"/>
      <c r="I1019232" s="74"/>
      <c r="J1019232" s="71"/>
      <c r="K1019232" s="75"/>
      <c r="L1019232" s="73"/>
      <c r="M1019232" s="73"/>
      <c r="N1019232" s="76"/>
      <c r="O1019232" s="73"/>
      <c r="P1019232" s="71"/>
      <c r="Q1019232" s="71"/>
      <c r="R1019232" s="77"/>
      <c r="S1019232" s="71"/>
      <c r="T1019232" s="71"/>
      <c r="U1019232" s="71"/>
      <c r="V1019232" s="78"/>
    </row>
    <row r="1019233" spans="1:22" customFormat="1">
      <c r="A1019233" s="2"/>
      <c r="B1019233" s="63"/>
      <c r="C1019233" s="67"/>
      <c r="D1019233" s="54"/>
      <c r="E1019233" s="71"/>
      <c r="F1019233" s="72"/>
      <c r="G1019233" s="72"/>
      <c r="H1019233" s="73"/>
      <c r="I1019233" s="74"/>
      <c r="J1019233" s="71"/>
      <c r="K1019233" s="75"/>
      <c r="L1019233" s="73"/>
      <c r="M1019233" s="73"/>
      <c r="N1019233" s="76"/>
      <c r="O1019233" s="73"/>
      <c r="P1019233" s="71"/>
      <c r="Q1019233" s="71"/>
      <c r="R1019233" s="77"/>
      <c r="S1019233" s="71"/>
      <c r="T1019233" s="71"/>
      <c r="U1019233" s="71"/>
      <c r="V1019233" s="78"/>
    </row>
    <row r="1019234" spans="1:22" customFormat="1">
      <c r="A1019234" s="2"/>
      <c r="B1019234" s="63"/>
      <c r="C1019234" s="67"/>
      <c r="D1019234" s="54"/>
      <c r="E1019234" s="71"/>
      <c r="F1019234" s="72"/>
      <c r="G1019234" s="72"/>
      <c r="H1019234" s="73"/>
      <c r="I1019234" s="74"/>
      <c r="J1019234" s="71"/>
      <c r="K1019234" s="75"/>
      <c r="L1019234" s="73"/>
      <c r="M1019234" s="73"/>
      <c r="N1019234" s="76"/>
      <c r="O1019234" s="73"/>
      <c r="P1019234" s="71"/>
      <c r="Q1019234" s="71"/>
      <c r="R1019234" s="77"/>
      <c r="S1019234" s="71"/>
      <c r="T1019234" s="71"/>
      <c r="U1019234" s="71"/>
      <c r="V1019234" s="78"/>
    </row>
    <row r="1019235" spans="1:22" customFormat="1">
      <c r="A1019235" s="2"/>
      <c r="B1019235" s="63"/>
      <c r="C1019235" s="67"/>
      <c r="D1019235" s="54"/>
      <c r="E1019235" s="71"/>
      <c r="F1019235" s="72"/>
      <c r="G1019235" s="72"/>
      <c r="H1019235" s="73"/>
      <c r="I1019235" s="74"/>
      <c r="J1019235" s="71"/>
      <c r="K1019235" s="75"/>
      <c r="L1019235" s="73"/>
      <c r="M1019235" s="73"/>
      <c r="N1019235" s="76"/>
      <c r="O1019235" s="73"/>
      <c r="P1019235" s="71"/>
      <c r="Q1019235" s="71"/>
      <c r="R1019235" s="77"/>
      <c r="S1019235" s="71"/>
      <c r="T1019235" s="71"/>
      <c r="U1019235" s="71"/>
      <c r="V1019235" s="78"/>
    </row>
    <row r="1019236" spans="1:22" customFormat="1">
      <c r="A1019236" s="2"/>
      <c r="B1019236" s="63"/>
      <c r="C1019236" s="67"/>
      <c r="D1019236" s="54"/>
      <c r="E1019236" s="71"/>
      <c r="F1019236" s="72"/>
      <c r="G1019236" s="72"/>
      <c r="H1019236" s="73"/>
      <c r="I1019236" s="74"/>
      <c r="J1019236" s="71"/>
      <c r="K1019236" s="75"/>
      <c r="L1019236" s="73"/>
      <c r="M1019236" s="73"/>
      <c r="N1019236" s="76"/>
      <c r="O1019236" s="73"/>
      <c r="P1019236" s="71"/>
      <c r="Q1019236" s="71"/>
      <c r="R1019236" s="77"/>
      <c r="S1019236" s="71"/>
      <c r="T1019236" s="71"/>
      <c r="U1019236" s="71"/>
      <c r="V1019236" s="78"/>
    </row>
    <row r="1019237" spans="1:22" customFormat="1">
      <c r="A1019237" s="2"/>
      <c r="B1019237" s="63"/>
      <c r="C1019237" s="67"/>
      <c r="D1019237" s="54"/>
      <c r="E1019237" s="71"/>
      <c r="F1019237" s="72"/>
      <c r="G1019237" s="72"/>
      <c r="H1019237" s="73"/>
      <c r="I1019237" s="74"/>
      <c r="J1019237" s="71"/>
      <c r="K1019237" s="75"/>
      <c r="L1019237" s="73"/>
      <c r="M1019237" s="73"/>
      <c r="N1019237" s="76"/>
      <c r="O1019237" s="73"/>
      <c r="P1019237" s="71"/>
      <c r="Q1019237" s="71"/>
      <c r="R1019237" s="77"/>
      <c r="S1019237" s="71"/>
      <c r="T1019237" s="71"/>
      <c r="U1019237" s="71"/>
      <c r="V1019237" s="78"/>
    </row>
    <row r="1019238" spans="1:22" customFormat="1">
      <c r="A1019238" s="2"/>
      <c r="B1019238" s="63"/>
      <c r="C1019238" s="67"/>
      <c r="D1019238" s="54"/>
      <c r="E1019238" s="71"/>
      <c r="F1019238" s="72"/>
      <c r="G1019238" s="72"/>
      <c r="H1019238" s="73"/>
      <c r="I1019238" s="74"/>
      <c r="J1019238" s="71"/>
      <c r="K1019238" s="75"/>
      <c r="L1019238" s="73"/>
      <c r="M1019238" s="73"/>
      <c r="N1019238" s="76"/>
      <c r="O1019238" s="73"/>
      <c r="P1019238" s="71"/>
      <c r="Q1019238" s="71"/>
      <c r="R1019238" s="77"/>
      <c r="S1019238" s="71"/>
      <c r="T1019238" s="71"/>
      <c r="U1019238" s="71"/>
      <c r="V1019238" s="78"/>
    </row>
    <row r="1019239" spans="1:22" customFormat="1">
      <c r="A1019239" s="2"/>
      <c r="B1019239" s="63"/>
      <c r="C1019239" s="67"/>
      <c r="D1019239" s="54"/>
      <c r="E1019239" s="71"/>
      <c r="F1019239" s="72"/>
      <c r="G1019239" s="72"/>
      <c r="H1019239" s="73"/>
      <c r="I1019239" s="74"/>
      <c r="J1019239" s="71"/>
      <c r="K1019239" s="75"/>
      <c r="L1019239" s="73"/>
      <c r="M1019239" s="73"/>
      <c r="N1019239" s="76"/>
      <c r="O1019239" s="73"/>
      <c r="P1019239" s="71"/>
      <c r="Q1019239" s="71"/>
      <c r="R1019239" s="77"/>
      <c r="S1019239" s="71"/>
      <c r="T1019239" s="71"/>
      <c r="U1019239" s="71"/>
      <c r="V1019239" s="78"/>
    </row>
    <row r="1019240" spans="1:22" customFormat="1">
      <c r="A1019240" s="2"/>
      <c r="B1019240" s="63"/>
      <c r="C1019240" s="67"/>
      <c r="D1019240" s="54"/>
      <c r="E1019240" s="71"/>
      <c r="F1019240" s="72"/>
      <c r="G1019240" s="72"/>
      <c r="H1019240" s="73"/>
      <c r="I1019240" s="74"/>
      <c r="J1019240" s="71"/>
      <c r="K1019240" s="75"/>
      <c r="L1019240" s="73"/>
      <c r="M1019240" s="73"/>
      <c r="N1019240" s="76"/>
      <c r="O1019240" s="73"/>
      <c r="P1019240" s="71"/>
      <c r="Q1019240" s="71"/>
      <c r="R1019240" s="77"/>
      <c r="S1019240" s="71"/>
      <c r="T1019240" s="71"/>
      <c r="U1019240" s="71"/>
      <c r="V1019240" s="78"/>
    </row>
    <row r="1019241" spans="1:22" customFormat="1">
      <c r="A1019241" s="2"/>
      <c r="B1019241" s="63"/>
      <c r="C1019241" s="67"/>
      <c r="D1019241" s="54"/>
      <c r="E1019241" s="71"/>
      <c r="F1019241" s="72"/>
      <c r="G1019241" s="72"/>
      <c r="H1019241" s="73"/>
      <c r="I1019241" s="74"/>
      <c r="J1019241" s="71"/>
      <c r="K1019241" s="75"/>
      <c r="L1019241" s="73"/>
      <c r="M1019241" s="73"/>
      <c r="N1019241" s="76"/>
      <c r="O1019241" s="73"/>
      <c r="P1019241" s="71"/>
      <c r="Q1019241" s="71"/>
      <c r="R1019241" s="77"/>
      <c r="S1019241" s="71"/>
      <c r="T1019241" s="71"/>
      <c r="U1019241" s="71"/>
      <c r="V1019241" s="78"/>
    </row>
    <row r="1019242" spans="1:22" customFormat="1">
      <c r="A1019242" s="2"/>
      <c r="B1019242" s="63"/>
      <c r="C1019242" s="67"/>
      <c r="D1019242" s="54"/>
      <c r="E1019242" s="71"/>
      <c r="F1019242" s="72"/>
      <c r="G1019242" s="72"/>
      <c r="H1019242" s="73"/>
      <c r="I1019242" s="74"/>
      <c r="J1019242" s="71"/>
      <c r="K1019242" s="75"/>
      <c r="L1019242" s="73"/>
      <c r="M1019242" s="73"/>
      <c r="N1019242" s="76"/>
      <c r="O1019242" s="73"/>
      <c r="P1019242" s="71"/>
      <c r="Q1019242" s="71"/>
      <c r="R1019242" s="77"/>
      <c r="S1019242" s="71"/>
      <c r="T1019242" s="71"/>
      <c r="U1019242" s="71"/>
      <c r="V1019242" s="78"/>
    </row>
    <row r="1019243" spans="1:22" customFormat="1">
      <c r="A1019243" s="2"/>
      <c r="B1019243" s="63"/>
      <c r="C1019243" s="67"/>
      <c r="D1019243" s="54"/>
      <c r="E1019243" s="71"/>
      <c r="F1019243" s="72"/>
      <c r="G1019243" s="72"/>
      <c r="H1019243" s="73"/>
      <c r="I1019243" s="74"/>
      <c r="J1019243" s="71"/>
      <c r="K1019243" s="75"/>
      <c r="L1019243" s="73"/>
      <c r="M1019243" s="73"/>
      <c r="N1019243" s="76"/>
      <c r="O1019243" s="73"/>
      <c r="P1019243" s="71"/>
      <c r="Q1019243" s="71"/>
      <c r="R1019243" s="77"/>
      <c r="S1019243" s="71"/>
      <c r="T1019243" s="71"/>
      <c r="U1019243" s="71"/>
      <c r="V1019243" s="78"/>
    </row>
    <row r="1019244" spans="1:22" customFormat="1">
      <c r="A1019244" s="2"/>
      <c r="B1019244" s="63"/>
      <c r="C1019244" s="67"/>
      <c r="D1019244" s="54"/>
      <c r="E1019244" s="71"/>
      <c r="F1019244" s="72"/>
      <c r="G1019244" s="72"/>
      <c r="H1019244" s="73"/>
      <c r="I1019244" s="74"/>
      <c r="J1019244" s="71"/>
      <c r="K1019244" s="75"/>
      <c r="L1019244" s="73"/>
      <c r="M1019244" s="73"/>
      <c r="N1019244" s="76"/>
      <c r="O1019244" s="73"/>
      <c r="P1019244" s="71"/>
      <c r="Q1019244" s="71"/>
      <c r="R1019244" s="77"/>
      <c r="S1019244" s="71"/>
      <c r="T1019244" s="71"/>
      <c r="U1019244" s="71"/>
      <c r="V1019244" s="78"/>
    </row>
    <row r="1019245" spans="1:22" customFormat="1">
      <c r="A1019245" s="2"/>
      <c r="B1019245" s="63"/>
      <c r="C1019245" s="67"/>
      <c r="D1019245" s="54"/>
      <c r="E1019245" s="71"/>
      <c r="F1019245" s="72"/>
      <c r="G1019245" s="72"/>
      <c r="H1019245" s="73"/>
      <c r="I1019245" s="74"/>
      <c r="J1019245" s="71"/>
      <c r="K1019245" s="75"/>
      <c r="L1019245" s="73"/>
      <c r="M1019245" s="73"/>
      <c r="N1019245" s="76"/>
      <c r="O1019245" s="73"/>
      <c r="P1019245" s="71"/>
      <c r="Q1019245" s="71"/>
      <c r="R1019245" s="77"/>
      <c r="S1019245" s="71"/>
      <c r="T1019245" s="71"/>
      <c r="U1019245" s="71"/>
      <c r="V1019245" s="78"/>
    </row>
    <row r="1019246" spans="1:22" customFormat="1">
      <c r="A1019246" s="2"/>
      <c r="B1019246" s="63"/>
      <c r="C1019246" s="67"/>
      <c r="D1019246" s="54"/>
      <c r="E1019246" s="71"/>
      <c r="F1019246" s="72"/>
      <c r="G1019246" s="72"/>
      <c r="H1019246" s="73"/>
      <c r="I1019246" s="74"/>
      <c r="J1019246" s="71"/>
      <c r="K1019246" s="75"/>
      <c r="L1019246" s="73"/>
      <c r="M1019246" s="73"/>
      <c r="N1019246" s="76"/>
      <c r="O1019246" s="73"/>
      <c r="P1019246" s="71"/>
      <c r="Q1019246" s="71"/>
      <c r="R1019246" s="77"/>
      <c r="S1019246" s="71"/>
      <c r="T1019246" s="71"/>
      <c r="U1019246" s="71"/>
      <c r="V1019246" s="78"/>
    </row>
    <row r="1019247" spans="1:22" customFormat="1">
      <c r="A1019247" s="2"/>
      <c r="B1019247" s="63"/>
      <c r="C1019247" s="67"/>
      <c r="D1019247" s="54"/>
      <c r="E1019247" s="71"/>
      <c r="F1019247" s="72"/>
      <c r="G1019247" s="72"/>
      <c r="H1019247" s="73"/>
      <c r="I1019247" s="74"/>
      <c r="J1019247" s="71"/>
      <c r="K1019247" s="75"/>
      <c r="L1019247" s="73"/>
      <c r="M1019247" s="73"/>
      <c r="N1019247" s="76"/>
      <c r="O1019247" s="73"/>
      <c r="P1019247" s="71"/>
      <c r="Q1019247" s="71"/>
      <c r="R1019247" s="77"/>
      <c r="S1019247" s="71"/>
      <c r="T1019247" s="71"/>
      <c r="U1019247" s="71"/>
      <c r="V1019247" s="78"/>
    </row>
    <row r="1019248" spans="1:22" customFormat="1">
      <c r="A1019248" s="2"/>
      <c r="B1019248" s="63"/>
      <c r="C1019248" s="67"/>
      <c r="D1019248" s="54"/>
      <c r="E1019248" s="71"/>
      <c r="F1019248" s="72"/>
      <c r="G1019248" s="72"/>
      <c r="H1019248" s="73"/>
      <c r="I1019248" s="74"/>
      <c r="J1019248" s="71"/>
      <c r="K1019248" s="75"/>
      <c r="L1019248" s="73"/>
      <c r="M1019248" s="73"/>
      <c r="N1019248" s="76"/>
      <c r="O1019248" s="73"/>
      <c r="P1019248" s="71"/>
      <c r="Q1019248" s="71"/>
      <c r="R1019248" s="77"/>
      <c r="S1019248" s="71"/>
      <c r="T1019248" s="71"/>
      <c r="U1019248" s="71"/>
      <c r="V1019248" s="78"/>
    </row>
    <row r="1019249" spans="1:22" customFormat="1">
      <c r="A1019249" s="2"/>
      <c r="B1019249" s="63"/>
      <c r="C1019249" s="67"/>
      <c r="D1019249" s="54"/>
      <c r="E1019249" s="71"/>
      <c r="F1019249" s="72"/>
      <c r="G1019249" s="72"/>
      <c r="H1019249" s="73"/>
      <c r="I1019249" s="74"/>
      <c r="J1019249" s="71"/>
      <c r="K1019249" s="75"/>
      <c r="L1019249" s="73"/>
      <c r="M1019249" s="73"/>
      <c r="N1019249" s="76"/>
      <c r="O1019249" s="73"/>
      <c r="P1019249" s="71"/>
      <c r="Q1019249" s="71"/>
      <c r="R1019249" s="77"/>
      <c r="S1019249" s="71"/>
      <c r="T1019249" s="71"/>
      <c r="U1019249" s="71"/>
      <c r="V1019249" s="78"/>
    </row>
    <row r="1019250" spans="1:22" customFormat="1">
      <c r="A1019250" s="2"/>
      <c r="B1019250" s="63"/>
      <c r="C1019250" s="67"/>
      <c r="D1019250" s="54"/>
      <c r="E1019250" s="71"/>
      <c r="F1019250" s="72"/>
      <c r="G1019250" s="72"/>
      <c r="H1019250" s="73"/>
      <c r="I1019250" s="74"/>
      <c r="J1019250" s="71"/>
      <c r="K1019250" s="75"/>
      <c r="L1019250" s="73"/>
      <c r="M1019250" s="73"/>
      <c r="N1019250" s="76"/>
      <c r="O1019250" s="73"/>
      <c r="P1019250" s="71"/>
      <c r="Q1019250" s="71"/>
      <c r="R1019250" s="77"/>
      <c r="S1019250" s="71"/>
      <c r="T1019250" s="71"/>
      <c r="U1019250" s="71"/>
      <c r="V1019250" s="78"/>
    </row>
    <row r="1019251" spans="1:22" customFormat="1">
      <c r="A1019251" s="2"/>
      <c r="B1019251" s="63"/>
      <c r="C1019251" s="67"/>
      <c r="D1019251" s="54"/>
      <c r="E1019251" s="71"/>
      <c r="F1019251" s="72"/>
      <c r="G1019251" s="72"/>
      <c r="H1019251" s="73"/>
      <c r="I1019251" s="74"/>
      <c r="J1019251" s="71"/>
      <c r="K1019251" s="75"/>
      <c r="L1019251" s="73"/>
      <c r="M1019251" s="73"/>
      <c r="N1019251" s="76"/>
      <c r="O1019251" s="73"/>
      <c r="P1019251" s="71"/>
      <c r="Q1019251" s="71"/>
      <c r="R1019251" s="77"/>
      <c r="S1019251" s="71"/>
      <c r="T1019251" s="71"/>
      <c r="U1019251" s="71"/>
      <c r="V1019251" s="78"/>
    </row>
    <row r="1019252" spans="1:22" customFormat="1">
      <c r="A1019252" s="2"/>
      <c r="B1019252" s="63"/>
      <c r="C1019252" s="67"/>
      <c r="D1019252" s="54"/>
      <c r="E1019252" s="71"/>
      <c r="F1019252" s="72"/>
      <c r="G1019252" s="72"/>
      <c r="H1019252" s="73"/>
      <c r="I1019252" s="74"/>
      <c r="J1019252" s="71"/>
      <c r="K1019252" s="75"/>
      <c r="L1019252" s="73"/>
      <c r="M1019252" s="73"/>
      <c r="N1019252" s="76"/>
      <c r="O1019252" s="73"/>
      <c r="P1019252" s="71"/>
      <c r="Q1019252" s="71"/>
      <c r="R1019252" s="77"/>
      <c r="S1019252" s="71"/>
      <c r="T1019252" s="71"/>
      <c r="U1019252" s="71"/>
      <c r="V1019252" s="78"/>
    </row>
    <row r="1019253" spans="1:22" customFormat="1">
      <c r="A1019253" s="2"/>
      <c r="B1019253" s="63"/>
      <c r="C1019253" s="67"/>
      <c r="D1019253" s="54"/>
      <c r="E1019253" s="71"/>
      <c r="F1019253" s="72"/>
      <c r="G1019253" s="72"/>
      <c r="H1019253" s="73"/>
      <c r="I1019253" s="74"/>
      <c r="J1019253" s="71"/>
      <c r="K1019253" s="75"/>
      <c r="L1019253" s="73"/>
      <c r="M1019253" s="73"/>
      <c r="N1019253" s="76"/>
      <c r="O1019253" s="73"/>
      <c r="P1019253" s="71"/>
      <c r="Q1019253" s="71"/>
      <c r="R1019253" s="77"/>
      <c r="S1019253" s="71"/>
      <c r="T1019253" s="71"/>
      <c r="U1019253" s="71"/>
      <c r="V1019253" s="78"/>
    </row>
    <row r="1019254" spans="1:22" customFormat="1">
      <c r="A1019254" s="2"/>
      <c r="B1019254" s="63"/>
      <c r="C1019254" s="67"/>
      <c r="D1019254" s="54"/>
      <c r="E1019254" s="71"/>
      <c r="F1019254" s="72"/>
      <c r="G1019254" s="72"/>
      <c r="H1019254" s="73"/>
      <c r="I1019254" s="74"/>
      <c r="J1019254" s="71"/>
      <c r="K1019254" s="75"/>
      <c r="L1019254" s="73"/>
      <c r="M1019254" s="73"/>
      <c r="N1019254" s="76"/>
      <c r="O1019254" s="73"/>
      <c r="P1019254" s="71"/>
      <c r="Q1019254" s="71"/>
      <c r="R1019254" s="77"/>
      <c r="S1019254" s="71"/>
      <c r="T1019254" s="71"/>
      <c r="U1019254" s="71"/>
      <c r="V1019254" s="78"/>
    </row>
    <row r="1019255" spans="1:22" customFormat="1">
      <c r="A1019255" s="2"/>
      <c r="B1019255" s="63"/>
      <c r="C1019255" s="67"/>
      <c r="D1019255" s="54"/>
      <c r="E1019255" s="71"/>
      <c r="F1019255" s="72"/>
      <c r="G1019255" s="72"/>
      <c r="H1019255" s="73"/>
      <c r="I1019255" s="74"/>
      <c r="J1019255" s="71"/>
      <c r="K1019255" s="75"/>
      <c r="L1019255" s="73"/>
      <c r="M1019255" s="73"/>
      <c r="N1019255" s="76"/>
      <c r="O1019255" s="73"/>
      <c r="P1019255" s="71"/>
      <c r="Q1019255" s="71"/>
      <c r="R1019255" s="77"/>
      <c r="S1019255" s="71"/>
      <c r="T1019255" s="71"/>
      <c r="U1019255" s="71"/>
      <c r="V1019255" s="78"/>
    </row>
    <row r="1019256" spans="1:22" customFormat="1">
      <c r="A1019256" s="2"/>
      <c r="B1019256" s="63"/>
      <c r="C1019256" s="67"/>
      <c r="D1019256" s="54"/>
      <c r="E1019256" s="71"/>
      <c r="F1019256" s="72"/>
      <c r="G1019256" s="72"/>
      <c r="H1019256" s="73"/>
      <c r="I1019256" s="74"/>
      <c r="J1019256" s="71"/>
      <c r="K1019256" s="75"/>
      <c r="L1019256" s="73"/>
      <c r="M1019256" s="73"/>
      <c r="N1019256" s="76"/>
      <c r="O1019256" s="73"/>
      <c r="P1019256" s="71"/>
      <c r="Q1019256" s="71"/>
      <c r="R1019256" s="77"/>
      <c r="S1019256" s="71"/>
      <c r="T1019256" s="71"/>
      <c r="U1019256" s="71"/>
      <c r="V1019256" s="78"/>
    </row>
    <row r="1019257" spans="1:22" customFormat="1">
      <c r="A1019257" s="2"/>
      <c r="B1019257" s="63"/>
      <c r="C1019257" s="67"/>
      <c r="D1019257" s="54"/>
      <c r="E1019257" s="71"/>
      <c r="F1019257" s="72"/>
      <c r="G1019257" s="72"/>
      <c r="H1019257" s="73"/>
      <c r="I1019257" s="74"/>
      <c r="J1019257" s="71"/>
      <c r="K1019257" s="75"/>
      <c r="L1019257" s="73"/>
      <c r="M1019257" s="73"/>
      <c r="N1019257" s="76"/>
      <c r="O1019257" s="73"/>
      <c r="P1019257" s="71"/>
      <c r="Q1019257" s="71"/>
      <c r="R1019257" s="77"/>
      <c r="S1019257" s="71"/>
      <c r="T1019257" s="71"/>
      <c r="U1019257" s="71"/>
      <c r="V1019257" s="78"/>
    </row>
    <row r="1019258" spans="1:22" customFormat="1">
      <c r="A1019258" s="2"/>
      <c r="B1019258" s="63"/>
      <c r="C1019258" s="67"/>
      <c r="D1019258" s="54"/>
      <c r="E1019258" s="71"/>
      <c r="F1019258" s="72"/>
      <c r="G1019258" s="72"/>
      <c r="H1019258" s="73"/>
      <c r="I1019258" s="74"/>
      <c r="J1019258" s="71"/>
      <c r="K1019258" s="75"/>
      <c r="L1019258" s="73"/>
      <c r="M1019258" s="73"/>
      <c r="N1019258" s="76"/>
      <c r="O1019258" s="73"/>
      <c r="P1019258" s="71"/>
      <c r="Q1019258" s="71"/>
      <c r="R1019258" s="77"/>
      <c r="S1019258" s="71"/>
      <c r="T1019258" s="71"/>
      <c r="U1019258" s="71"/>
      <c r="V1019258" s="78"/>
    </row>
    <row r="1019259" spans="1:22" customFormat="1">
      <c r="A1019259" s="2"/>
      <c r="B1019259" s="63"/>
      <c r="C1019259" s="67"/>
      <c r="D1019259" s="54"/>
      <c r="E1019259" s="71"/>
      <c r="F1019259" s="72"/>
      <c r="G1019259" s="72"/>
      <c r="H1019259" s="73"/>
      <c r="I1019259" s="74"/>
      <c r="J1019259" s="71"/>
      <c r="K1019259" s="75"/>
      <c r="L1019259" s="73"/>
      <c r="M1019259" s="73"/>
      <c r="N1019259" s="76"/>
      <c r="O1019259" s="73"/>
      <c r="P1019259" s="71"/>
      <c r="Q1019259" s="71"/>
      <c r="R1019259" s="77"/>
      <c r="S1019259" s="71"/>
      <c r="T1019259" s="71"/>
      <c r="U1019259" s="71"/>
      <c r="V1019259" s="78"/>
    </row>
    <row r="1019260" spans="1:22" customFormat="1">
      <c r="A1019260" s="2"/>
      <c r="B1019260" s="63"/>
      <c r="C1019260" s="67"/>
      <c r="D1019260" s="54"/>
      <c r="E1019260" s="71"/>
      <c r="F1019260" s="72"/>
      <c r="G1019260" s="72"/>
      <c r="H1019260" s="73"/>
      <c r="I1019260" s="74"/>
      <c r="J1019260" s="71"/>
      <c r="K1019260" s="75"/>
      <c r="L1019260" s="73"/>
      <c r="M1019260" s="73"/>
      <c r="N1019260" s="76"/>
      <c r="O1019260" s="73"/>
      <c r="P1019260" s="71"/>
      <c r="Q1019260" s="71"/>
      <c r="R1019260" s="77"/>
      <c r="S1019260" s="71"/>
      <c r="T1019260" s="71"/>
      <c r="U1019260" s="71"/>
      <c r="V1019260" s="78"/>
    </row>
    <row r="1019261" spans="1:22" customFormat="1">
      <c r="A1019261" s="2"/>
      <c r="B1019261" s="63"/>
      <c r="C1019261" s="67"/>
      <c r="D1019261" s="54"/>
      <c r="E1019261" s="71"/>
      <c r="F1019261" s="72"/>
      <c r="G1019261" s="72"/>
      <c r="H1019261" s="73"/>
      <c r="I1019261" s="74"/>
      <c r="J1019261" s="71"/>
      <c r="K1019261" s="75"/>
      <c r="L1019261" s="73"/>
      <c r="M1019261" s="73"/>
      <c r="N1019261" s="76"/>
      <c r="O1019261" s="73"/>
      <c r="P1019261" s="71"/>
      <c r="Q1019261" s="71"/>
      <c r="R1019261" s="77"/>
      <c r="S1019261" s="71"/>
      <c r="T1019261" s="71"/>
      <c r="U1019261" s="71"/>
      <c r="V1019261" s="78"/>
    </row>
    <row r="1019262" spans="1:22" customFormat="1">
      <c r="A1019262" s="2"/>
      <c r="B1019262" s="63"/>
      <c r="C1019262" s="67"/>
      <c r="D1019262" s="54"/>
      <c r="E1019262" s="71"/>
      <c r="F1019262" s="72"/>
      <c r="G1019262" s="72"/>
      <c r="H1019262" s="73"/>
      <c r="I1019262" s="74"/>
      <c r="J1019262" s="71"/>
      <c r="K1019262" s="75"/>
      <c r="L1019262" s="73"/>
      <c r="M1019262" s="73"/>
      <c r="N1019262" s="76"/>
      <c r="O1019262" s="73"/>
      <c r="P1019262" s="71"/>
      <c r="Q1019262" s="71"/>
      <c r="R1019262" s="77"/>
      <c r="S1019262" s="71"/>
      <c r="T1019262" s="71"/>
      <c r="U1019262" s="71"/>
      <c r="V1019262" s="78"/>
    </row>
    <row r="1019263" spans="1:22" customFormat="1">
      <c r="A1019263" s="2"/>
      <c r="B1019263" s="63"/>
      <c r="C1019263" s="67"/>
      <c r="D1019263" s="54"/>
      <c r="E1019263" s="71"/>
      <c r="F1019263" s="72"/>
      <c r="G1019263" s="72"/>
      <c r="H1019263" s="73"/>
      <c r="I1019263" s="74"/>
      <c r="J1019263" s="71"/>
      <c r="K1019263" s="75"/>
      <c r="L1019263" s="73"/>
      <c r="M1019263" s="73"/>
      <c r="N1019263" s="76"/>
      <c r="O1019263" s="73"/>
      <c r="P1019263" s="71"/>
      <c r="Q1019263" s="71"/>
      <c r="R1019263" s="77"/>
      <c r="S1019263" s="71"/>
      <c r="T1019263" s="71"/>
      <c r="U1019263" s="71"/>
      <c r="V1019263" s="78"/>
    </row>
    <row r="1019264" spans="1:22" customFormat="1">
      <c r="A1019264" s="2"/>
      <c r="B1019264" s="63"/>
      <c r="C1019264" s="67"/>
      <c r="D1019264" s="54"/>
      <c r="E1019264" s="71"/>
      <c r="F1019264" s="72"/>
      <c r="G1019264" s="72"/>
      <c r="H1019264" s="73"/>
      <c r="I1019264" s="74"/>
      <c r="J1019264" s="71"/>
      <c r="K1019264" s="75"/>
      <c r="L1019264" s="73"/>
      <c r="M1019264" s="73"/>
      <c r="N1019264" s="76"/>
      <c r="O1019264" s="73"/>
      <c r="P1019264" s="71"/>
      <c r="Q1019264" s="71"/>
      <c r="R1019264" s="77"/>
      <c r="S1019264" s="71"/>
      <c r="T1019264" s="71"/>
      <c r="U1019264" s="71"/>
      <c r="V1019264" s="78"/>
    </row>
    <row r="1019265" spans="1:22" customFormat="1">
      <c r="A1019265" s="2"/>
      <c r="B1019265" s="63"/>
      <c r="C1019265" s="67"/>
      <c r="D1019265" s="54"/>
      <c r="E1019265" s="71"/>
      <c r="F1019265" s="72"/>
      <c r="G1019265" s="72"/>
      <c r="H1019265" s="73"/>
      <c r="I1019265" s="74"/>
      <c r="J1019265" s="71"/>
      <c r="K1019265" s="75"/>
      <c r="L1019265" s="73"/>
      <c r="M1019265" s="73"/>
      <c r="N1019265" s="76"/>
      <c r="O1019265" s="73"/>
      <c r="P1019265" s="71"/>
      <c r="Q1019265" s="71"/>
      <c r="R1019265" s="77"/>
      <c r="S1019265" s="71"/>
      <c r="T1019265" s="71"/>
      <c r="U1019265" s="71"/>
      <c r="V1019265" s="78"/>
    </row>
    <row r="1019266" spans="1:22" customFormat="1">
      <c r="A1019266" s="2"/>
      <c r="B1019266" s="63"/>
      <c r="C1019266" s="67"/>
      <c r="D1019266" s="54"/>
      <c r="E1019266" s="71"/>
      <c r="F1019266" s="72"/>
      <c r="G1019266" s="72"/>
      <c r="H1019266" s="73"/>
      <c r="I1019266" s="74"/>
      <c r="J1019266" s="71"/>
      <c r="K1019266" s="75"/>
      <c r="L1019266" s="73"/>
      <c r="M1019266" s="73"/>
      <c r="N1019266" s="76"/>
      <c r="O1019266" s="73"/>
      <c r="P1019266" s="71"/>
      <c r="Q1019266" s="71"/>
      <c r="R1019266" s="77"/>
      <c r="S1019266" s="71"/>
      <c r="T1019266" s="71"/>
      <c r="U1019266" s="71"/>
      <c r="V1019266" s="78"/>
    </row>
    <row r="1019267" spans="1:22" customFormat="1">
      <c r="A1019267" s="2"/>
      <c r="B1019267" s="63"/>
      <c r="C1019267" s="67"/>
      <c r="D1019267" s="54"/>
      <c r="E1019267" s="71"/>
      <c r="F1019267" s="72"/>
      <c r="G1019267" s="72"/>
      <c r="H1019267" s="73"/>
      <c r="I1019267" s="74"/>
      <c r="J1019267" s="71"/>
      <c r="K1019267" s="75"/>
      <c r="L1019267" s="73"/>
      <c r="M1019267" s="73"/>
      <c r="N1019267" s="76"/>
      <c r="O1019267" s="73"/>
      <c r="P1019267" s="71"/>
      <c r="Q1019267" s="71"/>
      <c r="R1019267" s="77"/>
      <c r="S1019267" s="71"/>
      <c r="T1019267" s="71"/>
      <c r="U1019267" s="71"/>
      <c r="V1019267" s="78"/>
    </row>
    <row r="1019268" spans="1:22" customFormat="1">
      <c r="A1019268" s="2"/>
      <c r="B1019268" s="63"/>
      <c r="C1019268" s="67"/>
      <c r="D1019268" s="54"/>
      <c r="E1019268" s="71"/>
      <c r="F1019268" s="72"/>
      <c r="G1019268" s="72"/>
      <c r="H1019268" s="73"/>
      <c r="I1019268" s="74"/>
      <c r="J1019268" s="71"/>
      <c r="K1019268" s="75"/>
      <c r="L1019268" s="73"/>
      <c r="M1019268" s="73"/>
      <c r="N1019268" s="76"/>
      <c r="O1019268" s="73"/>
      <c r="P1019268" s="71"/>
      <c r="Q1019268" s="71"/>
      <c r="R1019268" s="77"/>
      <c r="S1019268" s="71"/>
      <c r="T1019268" s="71"/>
      <c r="U1019268" s="71"/>
      <c r="V1019268" s="78"/>
    </row>
    <row r="1019269" spans="1:22" customFormat="1">
      <c r="A1019269" s="2"/>
      <c r="B1019269" s="63"/>
      <c r="C1019269" s="67"/>
      <c r="D1019269" s="54"/>
      <c r="E1019269" s="71"/>
      <c r="F1019269" s="72"/>
      <c r="G1019269" s="72"/>
      <c r="H1019269" s="73"/>
      <c r="I1019269" s="74"/>
      <c r="J1019269" s="71"/>
      <c r="K1019269" s="75"/>
      <c r="L1019269" s="73"/>
      <c r="M1019269" s="73"/>
      <c r="N1019269" s="76"/>
      <c r="O1019269" s="73"/>
      <c r="P1019269" s="71"/>
      <c r="Q1019269" s="71"/>
      <c r="R1019269" s="77"/>
      <c r="S1019269" s="71"/>
      <c r="T1019269" s="71"/>
      <c r="U1019269" s="71"/>
      <c r="V1019269" s="78"/>
    </row>
    <row r="1019270" spans="1:22" customFormat="1">
      <c r="A1019270" s="2"/>
      <c r="B1019270" s="63"/>
      <c r="C1019270" s="67"/>
      <c r="D1019270" s="54"/>
      <c r="E1019270" s="71"/>
      <c r="F1019270" s="72"/>
      <c r="G1019270" s="72"/>
      <c r="H1019270" s="73"/>
      <c r="I1019270" s="74"/>
      <c r="J1019270" s="71"/>
      <c r="K1019270" s="75"/>
      <c r="L1019270" s="73"/>
      <c r="M1019270" s="73"/>
      <c r="N1019270" s="76"/>
      <c r="O1019270" s="73"/>
      <c r="P1019270" s="71"/>
      <c r="Q1019270" s="71"/>
      <c r="R1019270" s="77"/>
      <c r="S1019270" s="71"/>
      <c r="T1019270" s="71"/>
      <c r="U1019270" s="71"/>
      <c r="V1019270" s="78"/>
    </row>
    <row r="1019271" spans="1:22" customFormat="1">
      <c r="A1019271" s="2"/>
      <c r="B1019271" s="63"/>
      <c r="C1019271" s="67"/>
      <c r="D1019271" s="54"/>
      <c r="E1019271" s="71"/>
      <c r="F1019271" s="72"/>
      <c r="G1019271" s="72"/>
      <c r="H1019271" s="73"/>
      <c r="I1019271" s="74"/>
      <c r="J1019271" s="71"/>
      <c r="K1019271" s="75"/>
      <c r="L1019271" s="73"/>
      <c r="M1019271" s="73"/>
      <c r="N1019271" s="76"/>
      <c r="O1019271" s="73"/>
      <c r="P1019271" s="71"/>
      <c r="Q1019271" s="71"/>
      <c r="R1019271" s="77"/>
      <c r="S1019271" s="71"/>
      <c r="T1019271" s="71"/>
      <c r="U1019271" s="71"/>
      <c r="V1019271" s="78"/>
    </row>
    <row r="1019272" spans="1:22" customFormat="1">
      <c r="A1019272" s="2"/>
      <c r="B1019272" s="63"/>
      <c r="C1019272" s="67"/>
      <c r="D1019272" s="54"/>
      <c r="E1019272" s="71"/>
      <c r="F1019272" s="72"/>
      <c r="G1019272" s="72"/>
      <c r="H1019272" s="73"/>
      <c r="I1019272" s="74"/>
      <c r="J1019272" s="71"/>
      <c r="K1019272" s="75"/>
      <c r="L1019272" s="73"/>
      <c r="M1019272" s="73"/>
      <c r="N1019272" s="76"/>
      <c r="O1019272" s="73"/>
      <c r="P1019272" s="71"/>
      <c r="Q1019272" s="71"/>
      <c r="R1019272" s="77"/>
      <c r="S1019272" s="71"/>
      <c r="T1019272" s="71"/>
      <c r="U1019272" s="71"/>
      <c r="V1019272" s="78"/>
    </row>
    <row r="1019273" spans="1:22" customFormat="1">
      <c r="A1019273" s="2"/>
      <c r="B1019273" s="63"/>
      <c r="C1019273" s="67"/>
      <c r="D1019273" s="54"/>
      <c r="E1019273" s="71"/>
      <c r="F1019273" s="72"/>
      <c r="G1019273" s="72"/>
      <c r="H1019273" s="73"/>
      <c r="I1019273" s="74"/>
      <c r="J1019273" s="71"/>
      <c r="K1019273" s="75"/>
      <c r="L1019273" s="73"/>
      <c r="M1019273" s="73"/>
      <c r="N1019273" s="76"/>
      <c r="O1019273" s="73"/>
      <c r="P1019273" s="71"/>
      <c r="Q1019273" s="71"/>
      <c r="R1019273" s="77"/>
      <c r="S1019273" s="71"/>
      <c r="T1019273" s="71"/>
      <c r="U1019273" s="71"/>
      <c r="V1019273" s="78"/>
    </row>
    <row r="1019274" spans="1:22" customFormat="1">
      <c r="A1019274" s="2"/>
      <c r="B1019274" s="63"/>
      <c r="C1019274" s="67"/>
      <c r="D1019274" s="54"/>
      <c r="E1019274" s="71"/>
      <c r="F1019274" s="72"/>
      <c r="G1019274" s="72"/>
      <c r="H1019274" s="73"/>
      <c r="I1019274" s="74"/>
      <c r="J1019274" s="71"/>
      <c r="K1019274" s="75"/>
      <c r="L1019274" s="73"/>
      <c r="M1019274" s="73"/>
      <c r="N1019274" s="76"/>
      <c r="O1019274" s="73"/>
      <c r="P1019274" s="71"/>
      <c r="Q1019274" s="71"/>
      <c r="R1019274" s="77"/>
      <c r="S1019274" s="71"/>
      <c r="T1019274" s="71"/>
      <c r="U1019274" s="71"/>
      <c r="V1019274" s="78"/>
    </row>
    <row r="1019275" spans="1:22" customFormat="1">
      <c r="A1019275" s="2"/>
      <c r="B1019275" s="63"/>
      <c r="C1019275" s="67"/>
      <c r="D1019275" s="54"/>
      <c r="E1019275" s="71"/>
      <c r="F1019275" s="72"/>
      <c r="G1019275" s="72"/>
      <c r="H1019275" s="73"/>
      <c r="I1019275" s="74"/>
      <c r="J1019275" s="71"/>
      <c r="K1019275" s="75"/>
      <c r="L1019275" s="73"/>
      <c r="M1019275" s="73"/>
      <c r="N1019275" s="76"/>
      <c r="O1019275" s="73"/>
      <c r="P1019275" s="71"/>
      <c r="Q1019275" s="71"/>
      <c r="R1019275" s="77"/>
      <c r="S1019275" s="71"/>
      <c r="T1019275" s="71"/>
      <c r="U1019275" s="71"/>
      <c r="V1019275" s="78"/>
    </row>
    <row r="1019276" spans="1:22" customFormat="1">
      <c r="A1019276" s="2"/>
      <c r="B1019276" s="63"/>
      <c r="C1019276" s="67"/>
      <c r="D1019276" s="54"/>
      <c r="E1019276" s="71"/>
      <c r="F1019276" s="72"/>
      <c r="G1019276" s="72"/>
      <c r="H1019276" s="73"/>
      <c r="I1019276" s="74"/>
      <c r="J1019276" s="71"/>
      <c r="K1019276" s="75"/>
      <c r="L1019276" s="73"/>
      <c r="M1019276" s="73"/>
      <c r="N1019276" s="76"/>
      <c r="O1019276" s="73"/>
      <c r="P1019276" s="71"/>
      <c r="Q1019276" s="71"/>
      <c r="R1019276" s="77"/>
      <c r="S1019276" s="71"/>
      <c r="T1019276" s="71"/>
      <c r="U1019276" s="71"/>
      <c r="V1019276" s="78"/>
    </row>
    <row r="1019277" spans="1:22" customFormat="1">
      <c r="A1019277" s="2"/>
      <c r="B1019277" s="63"/>
      <c r="C1019277" s="67"/>
      <c r="D1019277" s="54"/>
      <c r="E1019277" s="71"/>
      <c r="F1019277" s="72"/>
      <c r="G1019277" s="72"/>
      <c r="H1019277" s="73"/>
      <c r="I1019277" s="74"/>
      <c r="J1019277" s="71"/>
      <c r="K1019277" s="75"/>
      <c r="L1019277" s="73"/>
      <c r="M1019277" s="73"/>
      <c r="N1019277" s="76"/>
      <c r="O1019277" s="73"/>
      <c r="P1019277" s="71"/>
      <c r="Q1019277" s="71"/>
      <c r="R1019277" s="77"/>
      <c r="S1019277" s="71"/>
      <c r="T1019277" s="71"/>
      <c r="U1019277" s="71"/>
      <c r="V1019277" s="78"/>
    </row>
    <row r="1019278" spans="1:22" customFormat="1">
      <c r="A1019278" s="2"/>
      <c r="B1019278" s="63"/>
      <c r="C1019278" s="67"/>
      <c r="D1019278" s="54"/>
      <c r="E1019278" s="71"/>
      <c r="F1019278" s="72"/>
      <c r="G1019278" s="72"/>
      <c r="H1019278" s="73"/>
      <c r="I1019278" s="74"/>
      <c r="J1019278" s="71"/>
      <c r="K1019278" s="75"/>
      <c r="L1019278" s="73"/>
      <c r="M1019278" s="73"/>
      <c r="N1019278" s="76"/>
      <c r="O1019278" s="73"/>
      <c r="P1019278" s="71"/>
      <c r="Q1019278" s="71"/>
      <c r="R1019278" s="77"/>
      <c r="S1019278" s="71"/>
      <c r="T1019278" s="71"/>
      <c r="U1019278" s="71"/>
      <c r="V1019278" s="78"/>
    </row>
    <row r="1019279" spans="1:22" customFormat="1">
      <c r="A1019279" s="2"/>
      <c r="B1019279" s="63"/>
      <c r="C1019279" s="67"/>
      <c r="D1019279" s="54"/>
      <c r="E1019279" s="71"/>
      <c r="F1019279" s="72"/>
      <c r="G1019279" s="72"/>
      <c r="H1019279" s="73"/>
      <c r="I1019279" s="74"/>
      <c r="J1019279" s="71"/>
      <c r="K1019279" s="75"/>
      <c r="L1019279" s="73"/>
      <c r="M1019279" s="73"/>
      <c r="N1019279" s="76"/>
      <c r="O1019279" s="73"/>
      <c r="P1019279" s="71"/>
      <c r="Q1019279" s="71"/>
      <c r="R1019279" s="77"/>
      <c r="S1019279" s="71"/>
      <c r="T1019279" s="71"/>
      <c r="U1019279" s="71"/>
      <c r="V1019279" s="78"/>
    </row>
    <row r="1019280" spans="1:22" customFormat="1">
      <c r="A1019280" s="2"/>
      <c r="B1019280" s="63"/>
      <c r="C1019280" s="67"/>
      <c r="D1019280" s="54"/>
      <c r="E1019280" s="71"/>
      <c r="F1019280" s="72"/>
      <c r="G1019280" s="72"/>
      <c r="H1019280" s="73"/>
      <c r="I1019280" s="74"/>
      <c r="J1019280" s="71"/>
      <c r="K1019280" s="75"/>
      <c r="L1019280" s="73"/>
      <c r="M1019280" s="73"/>
      <c r="N1019280" s="76"/>
      <c r="O1019280" s="73"/>
      <c r="P1019280" s="71"/>
      <c r="Q1019280" s="71"/>
      <c r="R1019280" s="77"/>
      <c r="S1019280" s="71"/>
      <c r="T1019280" s="71"/>
      <c r="U1019280" s="71"/>
      <c r="V1019280" s="78"/>
    </row>
    <row r="1019281" spans="1:22" customFormat="1">
      <c r="A1019281" s="2"/>
      <c r="B1019281" s="63"/>
      <c r="C1019281" s="67"/>
      <c r="D1019281" s="54"/>
      <c r="E1019281" s="71"/>
      <c r="F1019281" s="72"/>
      <c r="G1019281" s="72"/>
      <c r="H1019281" s="73"/>
      <c r="I1019281" s="74"/>
      <c r="J1019281" s="71"/>
      <c r="K1019281" s="75"/>
      <c r="L1019281" s="73"/>
      <c r="M1019281" s="73"/>
      <c r="N1019281" s="76"/>
      <c r="O1019281" s="73"/>
      <c r="P1019281" s="71"/>
      <c r="Q1019281" s="71"/>
      <c r="R1019281" s="77"/>
      <c r="S1019281" s="71"/>
      <c r="T1019281" s="71"/>
      <c r="U1019281" s="71"/>
      <c r="V1019281" s="78"/>
    </row>
    <row r="1019282" spans="1:22" customFormat="1">
      <c r="A1019282" s="2"/>
      <c r="B1019282" s="63"/>
      <c r="C1019282" s="67"/>
      <c r="D1019282" s="54"/>
      <c r="E1019282" s="71"/>
      <c r="F1019282" s="72"/>
      <c r="G1019282" s="72"/>
      <c r="H1019282" s="73"/>
      <c r="I1019282" s="74"/>
      <c r="J1019282" s="71"/>
      <c r="K1019282" s="75"/>
      <c r="L1019282" s="73"/>
      <c r="M1019282" s="73"/>
      <c r="N1019282" s="76"/>
      <c r="O1019282" s="73"/>
      <c r="P1019282" s="71"/>
      <c r="Q1019282" s="71"/>
      <c r="R1019282" s="77"/>
      <c r="S1019282" s="71"/>
      <c r="T1019282" s="71"/>
      <c r="U1019282" s="71"/>
      <c r="V1019282" s="78"/>
    </row>
    <row r="1019283" spans="1:22" customFormat="1">
      <c r="A1019283" s="2"/>
      <c r="B1019283" s="63"/>
      <c r="C1019283" s="67"/>
      <c r="D1019283" s="54"/>
      <c r="E1019283" s="71"/>
      <c r="F1019283" s="72"/>
      <c r="G1019283" s="72"/>
      <c r="H1019283" s="73"/>
      <c r="I1019283" s="74"/>
      <c r="J1019283" s="71"/>
      <c r="K1019283" s="75"/>
      <c r="L1019283" s="73"/>
      <c r="M1019283" s="73"/>
      <c r="N1019283" s="76"/>
      <c r="O1019283" s="73"/>
      <c r="P1019283" s="71"/>
      <c r="Q1019283" s="71"/>
      <c r="R1019283" s="77"/>
      <c r="S1019283" s="71"/>
      <c r="T1019283" s="71"/>
      <c r="U1019283" s="71"/>
      <c r="V1019283" s="78"/>
    </row>
    <row r="1019284" spans="1:22" customFormat="1">
      <c r="A1019284" s="2"/>
      <c r="B1019284" s="63"/>
      <c r="C1019284" s="67"/>
      <c r="D1019284" s="54"/>
      <c r="E1019284" s="71"/>
      <c r="F1019284" s="72"/>
      <c r="G1019284" s="72"/>
      <c r="H1019284" s="73"/>
      <c r="I1019284" s="74"/>
      <c r="J1019284" s="71"/>
      <c r="K1019284" s="75"/>
      <c r="L1019284" s="73"/>
      <c r="M1019284" s="73"/>
      <c r="N1019284" s="76"/>
      <c r="O1019284" s="73"/>
      <c r="P1019284" s="71"/>
      <c r="Q1019284" s="71"/>
      <c r="R1019284" s="77"/>
      <c r="S1019284" s="71"/>
      <c r="T1019284" s="71"/>
      <c r="U1019284" s="71"/>
      <c r="V1019284" s="78"/>
    </row>
    <row r="1019285" spans="1:22" customFormat="1">
      <c r="A1019285" s="2"/>
      <c r="B1019285" s="63"/>
      <c r="C1019285" s="67"/>
      <c r="D1019285" s="54"/>
      <c r="E1019285" s="71"/>
      <c r="F1019285" s="72"/>
      <c r="G1019285" s="72"/>
      <c r="H1019285" s="73"/>
      <c r="I1019285" s="74"/>
      <c r="J1019285" s="71"/>
      <c r="K1019285" s="75"/>
      <c r="L1019285" s="73"/>
      <c r="M1019285" s="73"/>
      <c r="N1019285" s="76"/>
      <c r="O1019285" s="73"/>
      <c r="P1019285" s="71"/>
      <c r="Q1019285" s="71"/>
      <c r="R1019285" s="77"/>
      <c r="S1019285" s="71"/>
      <c r="T1019285" s="71"/>
      <c r="U1019285" s="71"/>
      <c r="V1019285" s="78"/>
    </row>
    <row r="1019286" spans="1:22" customFormat="1">
      <c r="A1019286" s="2"/>
      <c r="B1019286" s="63"/>
      <c r="C1019286" s="67"/>
      <c r="D1019286" s="54"/>
      <c r="E1019286" s="71"/>
      <c r="F1019286" s="72"/>
      <c r="G1019286" s="72"/>
      <c r="H1019286" s="73"/>
      <c r="I1019286" s="74"/>
      <c r="J1019286" s="71"/>
      <c r="K1019286" s="75"/>
      <c r="L1019286" s="73"/>
      <c r="M1019286" s="73"/>
      <c r="N1019286" s="76"/>
      <c r="O1019286" s="73"/>
      <c r="P1019286" s="71"/>
      <c r="Q1019286" s="71"/>
      <c r="R1019286" s="77"/>
      <c r="S1019286" s="71"/>
      <c r="T1019286" s="71"/>
      <c r="U1019286" s="71"/>
      <c r="V1019286" s="78"/>
    </row>
    <row r="1019287" spans="1:22" customFormat="1">
      <c r="A1019287" s="2"/>
      <c r="B1019287" s="63"/>
      <c r="C1019287" s="67"/>
      <c r="D1019287" s="54"/>
      <c r="E1019287" s="71"/>
      <c r="F1019287" s="72"/>
      <c r="G1019287" s="72"/>
      <c r="H1019287" s="73"/>
      <c r="I1019287" s="74"/>
      <c r="J1019287" s="71"/>
      <c r="K1019287" s="75"/>
      <c r="L1019287" s="73"/>
      <c r="M1019287" s="73"/>
      <c r="N1019287" s="76"/>
      <c r="O1019287" s="73"/>
      <c r="P1019287" s="71"/>
      <c r="Q1019287" s="71"/>
      <c r="R1019287" s="77"/>
      <c r="S1019287" s="71"/>
      <c r="T1019287" s="71"/>
      <c r="U1019287" s="71"/>
      <c r="V1019287" s="78"/>
    </row>
    <row r="1019288" spans="1:22" customFormat="1">
      <c r="A1019288" s="2"/>
      <c r="B1019288" s="63"/>
      <c r="C1019288" s="67"/>
      <c r="D1019288" s="54"/>
      <c r="E1019288" s="71"/>
      <c r="F1019288" s="72"/>
      <c r="G1019288" s="72"/>
      <c r="H1019288" s="73"/>
      <c r="I1019288" s="74"/>
      <c r="J1019288" s="71"/>
      <c r="K1019288" s="75"/>
      <c r="L1019288" s="73"/>
      <c r="M1019288" s="73"/>
      <c r="N1019288" s="76"/>
      <c r="O1019288" s="73"/>
      <c r="P1019288" s="71"/>
      <c r="Q1019288" s="71"/>
      <c r="R1019288" s="77"/>
      <c r="S1019288" s="71"/>
      <c r="T1019288" s="71"/>
      <c r="U1019288" s="71"/>
      <c r="V1019288" s="78"/>
    </row>
    <row r="1019289" spans="1:22" customFormat="1">
      <c r="A1019289" s="2"/>
      <c r="B1019289" s="63"/>
      <c r="C1019289" s="67"/>
      <c r="D1019289" s="54"/>
      <c r="E1019289" s="71"/>
      <c r="F1019289" s="72"/>
      <c r="G1019289" s="72"/>
      <c r="H1019289" s="73"/>
      <c r="I1019289" s="74"/>
      <c r="J1019289" s="71"/>
      <c r="K1019289" s="75"/>
      <c r="L1019289" s="73"/>
      <c r="M1019289" s="73"/>
      <c r="N1019289" s="76"/>
      <c r="O1019289" s="73"/>
      <c r="P1019289" s="71"/>
      <c r="Q1019289" s="71"/>
      <c r="R1019289" s="77"/>
      <c r="S1019289" s="71"/>
      <c r="T1019289" s="71"/>
      <c r="U1019289" s="71"/>
      <c r="V1019289" s="78"/>
    </row>
    <row r="1019290" spans="1:22" customFormat="1">
      <c r="A1019290" s="2"/>
      <c r="B1019290" s="63"/>
      <c r="C1019290" s="67"/>
      <c r="D1019290" s="54"/>
      <c r="E1019290" s="71"/>
      <c r="F1019290" s="72"/>
      <c r="G1019290" s="72"/>
      <c r="H1019290" s="73"/>
      <c r="I1019290" s="74"/>
      <c r="J1019290" s="71"/>
      <c r="K1019290" s="75"/>
      <c r="L1019290" s="73"/>
      <c r="M1019290" s="73"/>
      <c r="N1019290" s="76"/>
      <c r="O1019290" s="73"/>
      <c r="P1019290" s="71"/>
      <c r="Q1019290" s="71"/>
      <c r="R1019290" s="77"/>
      <c r="S1019290" s="71"/>
      <c r="T1019290" s="71"/>
      <c r="U1019290" s="71"/>
      <c r="V1019290" s="78"/>
    </row>
    <row r="1019291" spans="1:22" customFormat="1">
      <c r="A1019291" s="2"/>
      <c r="B1019291" s="63"/>
      <c r="C1019291" s="67"/>
      <c r="D1019291" s="54"/>
      <c r="E1019291" s="71"/>
      <c r="F1019291" s="72"/>
      <c r="G1019291" s="72"/>
      <c r="H1019291" s="73"/>
      <c r="I1019291" s="74"/>
      <c r="J1019291" s="71"/>
      <c r="K1019291" s="75"/>
      <c r="L1019291" s="73"/>
      <c r="M1019291" s="73"/>
      <c r="N1019291" s="76"/>
      <c r="O1019291" s="73"/>
      <c r="P1019291" s="71"/>
      <c r="Q1019291" s="71"/>
      <c r="R1019291" s="77"/>
      <c r="S1019291" s="71"/>
      <c r="T1019291" s="71"/>
      <c r="U1019291" s="71"/>
      <c r="V1019291" s="78"/>
    </row>
    <row r="1019292" spans="1:22" customFormat="1">
      <c r="A1019292" s="2"/>
      <c r="B1019292" s="63"/>
      <c r="C1019292" s="67"/>
      <c r="D1019292" s="54"/>
      <c r="E1019292" s="71"/>
      <c r="F1019292" s="72"/>
      <c r="G1019292" s="72"/>
      <c r="H1019292" s="73"/>
      <c r="I1019292" s="74"/>
      <c r="J1019292" s="71"/>
      <c r="K1019292" s="75"/>
      <c r="L1019292" s="73"/>
      <c r="M1019292" s="73"/>
      <c r="N1019292" s="76"/>
      <c r="O1019292" s="73"/>
      <c r="P1019292" s="71"/>
      <c r="Q1019292" s="71"/>
      <c r="R1019292" s="77"/>
      <c r="S1019292" s="71"/>
      <c r="T1019292" s="71"/>
      <c r="U1019292" s="71"/>
      <c r="V1019292" s="78"/>
    </row>
    <row r="1019293" spans="1:22" customFormat="1">
      <c r="A1019293" s="2"/>
      <c r="B1019293" s="63"/>
      <c r="C1019293" s="67"/>
      <c r="D1019293" s="54"/>
      <c r="E1019293" s="71"/>
      <c r="F1019293" s="72"/>
      <c r="G1019293" s="72"/>
      <c r="H1019293" s="73"/>
      <c r="I1019293" s="74"/>
      <c r="J1019293" s="71"/>
      <c r="K1019293" s="75"/>
      <c r="L1019293" s="73"/>
      <c r="M1019293" s="73"/>
      <c r="N1019293" s="76"/>
      <c r="O1019293" s="73"/>
      <c r="P1019293" s="71"/>
      <c r="Q1019293" s="71"/>
      <c r="R1019293" s="77"/>
      <c r="S1019293" s="71"/>
      <c r="T1019293" s="71"/>
      <c r="U1019293" s="71"/>
      <c r="V1019293" s="78"/>
    </row>
    <row r="1019294" spans="1:22" customFormat="1">
      <c r="A1019294" s="2"/>
      <c r="B1019294" s="63"/>
      <c r="C1019294" s="67"/>
      <c r="D1019294" s="54"/>
      <c r="E1019294" s="71"/>
      <c r="F1019294" s="72"/>
      <c r="G1019294" s="72"/>
      <c r="H1019294" s="73"/>
      <c r="I1019294" s="74"/>
      <c r="J1019294" s="71"/>
      <c r="K1019294" s="75"/>
      <c r="L1019294" s="73"/>
      <c r="M1019294" s="73"/>
      <c r="N1019294" s="76"/>
      <c r="O1019294" s="73"/>
      <c r="P1019294" s="71"/>
      <c r="Q1019294" s="71"/>
      <c r="R1019294" s="77"/>
      <c r="S1019294" s="71"/>
      <c r="T1019294" s="71"/>
      <c r="U1019294" s="71"/>
      <c r="V1019294" s="78"/>
    </row>
    <row r="1019295" spans="1:22" customFormat="1">
      <c r="A1019295" s="2"/>
      <c r="B1019295" s="63"/>
      <c r="C1019295" s="67"/>
      <c r="D1019295" s="54"/>
      <c r="E1019295" s="71"/>
      <c r="F1019295" s="72"/>
      <c r="G1019295" s="72"/>
      <c r="H1019295" s="73"/>
      <c r="I1019295" s="74"/>
      <c r="J1019295" s="71"/>
      <c r="K1019295" s="75"/>
      <c r="L1019295" s="73"/>
      <c r="M1019295" s="73"/>
      <c r="N1019295" s="76"/>
      <c r="O1019295" s="73"/>
      <c r="P1019295" s="71"/>
      <c r="Q1019295" s="71"/>
      <c r="R1019295" s="77"/>
      <c r="S1019295" s="71"/>
      <c r="T1019295" s="71"/>
      <c r="U1019295" s="71"/>
      <c r="V1019295" s="78"/>
    </row>
    <row r="1019296" spans="1:22" customFormat="1">
      <c r="A1019296" s="2"/>
      <c r="B1019296" s="63"/>
      <c r="C1019296" s="67"/>
      <c r="D1019296" s="54"/>
      <c r="E1019296" s="71"/>
      <c r="F1019296" s="72"/>
      <c r="G1019296" s="72"/>
      <c r="H1019296" s="73"/>
      <c r="I1019296" s="74"/>
      <c r="J1019296" s="71"/>
      <c r="K1019296" s="75"/>
      <c r="L1019296" s="73"/>
      <c r="M1019296" s="73"/>
      <c r="N1019296" s="76"/>
      <c r="O1019296" s="73"/>
      <c r="P1019296" s="71"/>
      <c r="Q1019296" s="71"/>
      <c r="R1019296" s="77"/>
      <c r="S1019296" s="71"/>
      <c r="T1019296" s="71"/>
      <c r="U1019296" s="71"/>
      <c r="V1019296" s="78"/>
    </row>
    <row r="1019297" spans="1:22" customFormat="1">
      <c r="A1019297" s="2"/>
      <c r="B1019297" s="63"/>
      <c r="C1019297" s="67"/>
      <c r="D1019297" s="54"/>
      <c r="E1019297" s="71"/>
      <c r="F1019297" s="72"/>
      <c r="G1019297" s="72"/>
      <c r="H1019297" s="73"/>
      <c r="I1019297" s="74"/>
      <c r="J1019297" s="71"/>
      <c r="K1019297" s="75"/>
      <c r="L1019297" s="73"/>
      <c r="M1019297" s="73"/>
      <c r="N1019297" s="76"/>
      <c r="O1019297" s="73"/>
      <c r="P1019297" s="71"/>
      <c r="Q1019297" s="71"/>
      <c r="R1019297" s="77"/>
      <c r="S1019297" s="71"/>
      <c r="T1019297" s="71"/>
      <c r="U1019297" s="71"/>
      <c r="V1019297" s="78"/>
    </row>
    <row r="1019298" spans="1:22" customFormat="1">
      <c r="A1019298" s="2"/>
      <c r="B1019298" s="63"/>
      <c r="C1019298" s="67"/>
      <c r="D1019298" s="54"/>
      <c r="E1019298" s="71"/>
      <c r="F1019298" s="72"/>
      <c r="G1019298" s="72"/>
      <c r="H1019298" s="73"/>
      <c r="I1019298" s="74"/>
      <c r="J1019298" s="71"/>
      <c r="K1019298" s="75"/>
      <c r="L1019298" s="73"/>
      <c r="M1019298" s="73"/>
      <c r="N1019298" s="76"/>
      <c r="O1019298" s="73"/>
      <c r="P1019298" s="71"/>
      <c r="Q1019298" s="71"/>
      <c r="R1019298" s="77"/>
      <c r="S1019298" s="71"/>
      <c r="T1019298" s="71"/>
      <c r="U1019298" s="71"/>
      <c r="V1019298" s="78"/>
    </row>
    <row r="1019299" spans="1:22" customFormat="1">
      <c r="A1019299" s="2"/>
      <c r="B1019299" s="63"/>
      <c r="C1019299" s="67"/>
      <c r="D1019299" s="54"/>
      <c r="E1019299" s="71"/>
      <c r="F1019299" s="72"/>
      <c r="G1019299" s="72"/>
      <c r="H1019299" s="73"/>
      <c r="I1019299" s="74"/>
      <c r="J1019299" s="71"/>
      <c r="K1019299" s="75"/>
      <c r="L1019299" s="73"/>
      <c r="M1019299" s="73"/>
      <c r="N1019299" s="76"/>
      <c r="O1019299" s="73"/>
      <c r="P1019299" s="71"/>
      <c r="Q1019299" s="71"/>
      <c r="R1019299" s="77"/>
      <c r="S1019299" s="71"/>
      <c r="T1019299" s="71"/>
      <c r="U1019299" s="71"/>
      <c r="V1019299" s="78"/>
    </row>
    <row r="1019300" spans="1:22" customFormat="1">
      <c r="A1019300" s="2"/>
      <c r="B1019300" s="63"/>
      <c r="C1019300" s="67"/>
      <c r="D1019300" s="54"/>
      <c r="E1019300" s="71"/>
      <c r="F1019300" s="72"/>
      <c r="G1019300" s="72"/>
      <c r="H1019300" s="73"/>
      <c r="I1019300" s="74"/>
      <c r="J1019300" s="71"/>
      <c r="K1019300" s="75"/>
      <c r="L1019300" s="73"/>
      <c r="M1019300" s="73"/>
      <c r="N1019300" s="76"/>
      <c r="O1019300" s="73"/>
      <c r="P1019300" s="71"/>
      <c r="Q1019300" s="71"/>
      <c r="R1019300" s="77"/>
      <c r="S1019300" s="71"/>
      <c r="T1019300" s="71"/>
      <c r="U1019300" s="71"/>
      <c r="V1019300" s="78"/>
    </row>
    <row r="1019301" spans="1:22" customFormat="1">
      <c r="A1019301" s="2"/>
      <c r="B1019301" s="63"/>
      <c r="C1019301" s="67"/>
      <c r="D1019301" s="54"/>
      <c r="E1019301" s="71"/>
      <c r="F1019301" s="72"/>
      <c r="G1019301" s="72"/>
      <c r="H1019301" s="73"/>
      <c r="I1019301" s="74"/>
      <c r="J1019301" s="71"/>
      <c r="K1019301" s="75"/>
      <c r="L1019301" s="73"/>
      <c r="M1019301" s="73"/>
      <c r="N1019301" s="76"/>
      <c r="O1019301" s="73"/>
      <c r="P1019301" s="71"/>
      <c r="Q1019301" s="71"/>
      <c r="R1019301" s="77"/>
      <c r="S1019301" s="71"/>
      <c r="T1019301" s="71"/>
      <c r="U1019301" s="71"/>
      <c r="V1019301" s="78"/>
    </row>
    <row r="1019302" spans="1:22" customFormat="1">
      <c r="A1019302" s="2"/>
      <c r="B1019302" s="63"/>
      <c r="C1019302" s="67"/>
      <c r="D1019302" s="54"/>
      <c r="E1019302" s="71"/>
      <c r="F1019302" s="72"/>
      <c r="G1019302" s="72"/>
      <c r="H1019302" s="73"/>
      <c r="I1019302" s="74"/>
      <c r="J1019302" s="71"/>
      <c r="K1019302" s="75"/>
      <c r="L1019302" s="73"/>
      <c r="M1019302" s="73"/>
      <c r="N1019302" s="76"/>
      <c r="O1019302" s="73"/>
      <c r="P1019302" s="71"/>
      <c r="Q1019302" s="71"/>
      <c r="R1019302" s="77"/>
      <c r="S1019302" s="71"/>
      <c r="T1019302" s="71"/>
      <c r="U1019302" s="71"/>
      <c r="V1019302" s="78"/>
    </row>
    <row r="1019303" spans="1:22" customFormat="1">
      <c r="A1019303" s="2"/>
      <c r="B1019303" s="63"/>
      <c r="C1019303" s="67"/>
      <c r="D1019303" s="54"/>
      <c r="E1019303" s="71"/>
      <c r="F1019303" s="72"/>
      <c r="G1019303" s="72"/>
      <c r="H1019303" s="73"/>
      <c r="I1019303" s="74"/>
      <c r="J1019303" s="71"/>
      <c r="K1019303" s="75"/>
      <c r="L1019303" s="73"/>
      <c r="M1019303" s="73"/>
      <c r="N1019303" s="76"/>
      <c r="O1019303" s="73"/>
      <c r="P1019303" s="71"/>
      <c r="Q1019303" s="71"/>
      <c r="R1019303" s="77"/>
      <c r="S1019303" s="71"/>
      <c r="T1019303" s="71"/>
      <c r="U1019303" s="71"/>
      <c r="V1019303" s="78"/>
    </row>
    <row r="1019304" spans="1:22" customFormat="1">
      <c r="A1019304" s="2"/>
      <c r="B1019304" s="63"/>
      <c r="C1019304" s="67"/>
      <c r="D1019304" s="54"/>
      <c r="E1019304" s="71"/>
      <c r="F1019304" s="72"/>
      <c r="G1019304" s="72"/>
      <c r="H1019304" s="73"/>
      <c r="I1019304" s="74"/>
      <c r="J1019304" s="71"/>
      <c r="K1019304" s="75"/>
      <c r="L1019304" s="73"/>
      <c r="M1019304" s="73"/>
      <c r="N1019304" s="76"/>
      <c r="O1019304" s="73"/>
      <c r="P1019304" s="71"/>
      <c r="Q1019304" s="71"/>
      <c r="R1019304" s="77"/>
      <c r="S1019304" s="71"/>
      <c r="T1019304" s="71"/>
      <c r="U1019304" s="71"/>
      <c r="V1019304" s="78"/>
    </row>
    <row r="1019305" spans="1:22" customFormat="1">
      <c r="A1019305" s="2"/>
      <c r="B1019305" s="63"/>
      <c r="C1019305" s="67"/>
      <c r="D1019305" s="54"/>
      <c r="E1019305" s="71"/>
      <c r="F1019305" s="72"/>
      <c r="G1019305" s="72"/>
      <c r="H1019305" s="73"/>
      <c r="I1019305" s="74"/>
      <c r="J1019305" s="71"/>
      <c r="K1019305" s="75"/>
      <c r="L1019305" s="73"/>
      <c r="M1019305" s="73"/>
      <c r="N1019305" s="76"/>
      <c r="O1019305" s="73"/>
      <c r="P1019305" s="71"/>
      <c r="Q1019305" s="71"/>
      <c r="R1019305" s="77"/>
      <c r="S1019305" s="71"/>
      <c r="T1019305" s="71"/>
      <c r="U1019305" s="71"/>
      <c r="V1019305" s="78"/>
    </row>
    <row r="1019306" spans="1:22" customFormat="1">
      <c r="A1019306" s="2"/>
      <c r="B1019306" s="63"/>
      <c r="C1019306" s="67"/>
      <c r="D1019306" s="54"/>
      <c r="E1019306" s="71"/>
      <c r="F1019306" s="72"/>
      <c r="G1019306" s="72"/>
      <c r="H1019306" s="73"/>
      <c r="I1019306" s="74"/>
      <c r="J1019306" s="71"/>
      <c r="K1019306" s="75"/>
      <c r="L1019306" s="73"/>
      <c r="M1019306" s="73"/>
      <c r="N1019306" s="76"/>
      <c r="O1019306" s="73"/>
      <c r="P1019306" s="71"/>
      <c r="Q1019306" s="71"/>
      <c r="R1019306" s="77"/>
      <c r="S1019306" s="71"/>
      <c r="T1019306" s="71"/>
      <c r="U1019306" s="71"/>
      <c r="V1019306" s="78"/>
    </row>
    <row r="1019307" spans="1:22" customFormat="1">
      <c r="A1019307" s="2"/>
      <c r="B1019307" s="63"/>
      <c r="C1019307" s="67"/>
      <c r="D1019307" s="54"/>
      <c r="E1019307" s="71"/>
      <c r="F1019307" s="72"/>
      <c r="G1019307" s="72"/>
      <c r="H1019307" s="73"/>
      <c r="I1019307" s="74"/>
      <c r="J1019307" s="71"/>
      <c r="K1019307" s="75"/>
      <c r="L1019307" s="73"/>
      <c r="M1019307" s="73"/>
      <c r="N1019307" s="76"/>
      <c r="O1019307" s="73"/>
      <c r="P1019307" s="71"/>
      <c r="Q1019307" s="71"/>
      <c r="R1019307" s="77"/>
      <c r="S1019307" s="71"/>
      <c r="T1019307" s="71"/>
      <c r="U1019307" s="71"/>
      <c r="V1019307" s="78"/>
    </row>
    <row r="1019308" spans="1:22" customFormat="1">
      <c r="A1019308" s="2"/>
      <c r="B1019308" s="63"/>
      <c r="C1019308" s="67"/>
      <c r="D1019308" s="54"/>
      <c r="E1019308" s="71"/>
      <c r="F1019308" s="72"/>
      <c r="G1019308" s="72"/>
      <c r="H1019308" s="73"/>
      <c r="I1019308" s="74"/>
      <c r="J1019308" s="71"/>
      <c r="K1019308" s="75"/>
      <c r="L1019308" s="73"/>
      <c r="M1019308" s="73"/>
      <c r="N1019308" s="76"/>
      <c r="O1019308" s="73"/>
      <c r="P1019308" s="71"/>
      <c r="Q1019308" s="71"/>
      <c r="R1019308" s="77"/>
      <c r="S1019308" s="71"/>
      <c r="T1019308" s="71"/>
      <c r="U1019308" s="71"/>
      <c r="V1019308" s="78"/>
    </row>
    <row r="1019309" spans="1:22" customFormat="1">
      <c r="A1019309" s="2"/>
      <c r="B1019309" s="63"/>
      <c r="C1019309" s="67"/>
      <c r="D1019309" s="54"/>
      <c r="E1019309" s="71"/>
      <c r="F1019309" s="72"/>
      <c r="G1019309" s="72"/>
      <c r="H1019309" s="73"/>
      <c r="I1019309" s="74"/>
      <c r="J1019309" s="71"/>
      <c r="K1019309" s="75"/>
      <c r="L1019309" s="73"/>
      <c r="M1019309" s="73"/>
      <c r="N1019309" s="76"/>
      <c r="O1019309" s="73"/>
      <c r="P1019309" s="71"/>
      <c r="Q1019309" s="71"/>
      <c r="R1019309" s="77"/>
      <c r="S1019309" s="71"/>
      <c r="T1019309" s="71"/>
      <c r="U1019309" s="71"/>
      <c r="V1019309" s="78"/>
    </row>
    <row r="1019310" spans="1:22" customFormat="1">
      <c r="A1019310" s="2"/>
      <c r="B1019310" s="63"/>
      <c r="C1019310" s="67"/>
      <c r="D1019310" s="54"/>
      <c r="E1019310" s="71"/>
      <c r="F1019310" s="72"/>
      <c r="G1019310" s="72"/>
      <c r="H1019310" s="73"/>
      <c r="I1019310" s="74"/>
      <c r="J1019310" s="71"/>
      <c r="K1019310" s="75"/>
      <c r="L1019310" s="73"/>
      <c r="M1019310" s="73"/>
      <c r="N1019310" s="76"/>
      <c r="O1019310" s="73"/>
      <c r="P1019310" s="71"/>
      <c r="Q1019310" s="71"/>
      <c r="R1019310" s="77"/>
      <c r="S1019310" s="71"/>
      <c r="T1019310" s="71"/>
      <c r="U1019310" s="71"/>
      <c r="V1019310" s="78"/>
    </row>
    <row r="1019311" spans="1:22" customFormat="1">
      <c r="A1019311" s="2"/>
      <c r="B1019311" s="63"/>
      <c r="C1019311" s="67"/>
      <c r="D1019311" s="54"/>
      <c r="E1019311" s="71"/>
      <c r="F1019311" s="72"/>
      <c r="G1019311" s="72"/>
      <c r="H1019311" s="73"/>
      <c r="I1019311" s="74"/>
      <c r="J1019311" s="71"/>
      <c r="K1019311" s="75"/>
      <c r="L1019311" s="73"/>
      <c r="M1019311" s="73"/>
      <c r="N1019311" s="76"/>
      <c r="O1019311" s="73"/>
      <c r="P1019311" s="71"/>
      <c r="Q1019311" s="71"/>
      <c r="R1019311" s="77"/>
      <c r="S1019311" s="71"/>
      <c r="T1019311" s="71"/>
      <c r="U1019311" s="71"/>
      <c r="V1019311" s="78"/>
    </row>
    <row r="1019312" spans="1:22" customFormat="1">
      <c r="A1019312" s="2"/>
      <c r="B1019312" s="63"/>
      <c r="C1019312" s="67"/>
      <c r="D1019312" s="54"/>
      <c r="E1019312" s="71"/>
      <c r="F1019312" s="72"/>
      <c r="G1019312" s="72"/>
      <c r="H1019312" s="73"/>
      <c r="I1019312" s="74"/>
      <c r="J1019312" s="71"/>
      <c r="K1019312" s="75"/>
      <c r="L1019312" s="73"/>
      <c r="M1019312" s="73"/>
      <c r="N1019312" s="76"/>
      <c r="O1019312" s="73"/>
      <c r="P1019312" s="71"/>
      <c r="Q1019312" s="71"/>
      <c r="R1019312" s="77"/>
      <c r="S1019312" s="71"/>
      <c r="T1019312" s="71"/>
      <c r="U1019312" s="71"/>
      <c r="V1019312" s="78"/>
    </row>
    <row r="1019313" spans="1:22" customFormat="1">
      <c r="A1019313" s="2"/>
      <c r="B1019313" s="63"/>
      <c r="C1019313" s="67"/>
      <c r="D1019313" s="54"/>
      <c r="E1019313" s="71"/>
      <c r="F1019313" s="72"/>
      <c r="G1019313" s="72"/>
      <c r="H1019313" s="73"/>
      <c r="I1019313" s="74"/>
      <c r="J1019313" s="71"/>
      <c r="K1019313" s="75"/>
      <c r="L1019313" s="73"/>
      <c r="M1019313" s="73"/>
      <c r="N1019313" s="76"/>
      <c r="O1019313" s="73"/>
      <c r="P1019313" s="71"/>
      <c r="Q1019313" s="71"/>
      <c r="R1019313" s="77"/>
      <c r="S1019313" s="71"/>
      <c r="T1019313" s="71"/>
      <c r="U1019313" s="71"/>
      <c r="V1019313" s="78"/>
    </row>
    <row r="1019314" spans="1:22" customFormat="1">
      <c r="A1019314" s="2"/>
      <c r="B1019314" s="63"/>
      <c r="C1019314" s="67"/>
      <c r="D1019314" s="54"/>
      <c r="E1019314" s="71"/>
      <c r="F1019314" s="72"/>
      <c r="G1019314" s="72"/>
      <c r="H1019314" s="73"/>
      <c r="I1019314" s="74"/>
      <c r="J1019314" s="71"/>
      <c r="K1019314" s="75"/>
      <c r="L1019314" s="73"/>
      <c r="M1019314" s="73"/>
      <c r="N1019314" s="76"/>
      <c r="O1019314" s="73"/>
      <c r="P1019314" s="71"/>
      <c r="Q1019314" s="71"/>
      <c r="R1019314" s="77"/>
      <c r="S1019314" s="71"/>
      <c r="T1019314" s="71"/>
      <c r="U1019314" s="71"/>
      <c r="V1019314" s="78"/>
    </row>
    <row r="1019315" spans="1:22" customFormat="1">
      <c r="A1019315" s="2"/>
      <c r="B1019315" s="63"/>
      <c r="C1019315" s="67"/>
      <c r="D1019315" s="54"/>
      <c r="E1019315" s="71"/>
      <c r="F1019315" s="72"/>
      <c r="G1019315" s="72"/>
      <c r="H1019315" s="73"/>
      <c r="I1019315" s="74"/>
      <c r="J1019315" s="71"/>
      <c r="K1019315" s="75"/>
      <c r="L1019315" s="73"/>
      <c r="M1019315" s="73"/>
      <c r="N1019315" s="76"/>
      <c r="O1019315" s="73"/>
      <c r="P1019315" s="71"/>
      <c r="Q1019315" s="71"/>
      <c r="R1019315" s="77"/>
      <c r="S1019315" s="71"/>
      <c r="T1019315" s="71"/>
      <c r="U1019315" s="71"/>
      <c r="V1019315" s="78"/>
    </row>
    <row r="1019316" spans="1:22" customFormat="1">
      <c r="A1019316" s="2"/>
      <c r="B1019316" s="63"/>
      <c r="C1019316" s="67"/>
      <c r="D1019316" s="54"/>
      <c r="E1019316" s="71"/>
      <c r="F1019316" s="72"/>
      <c r="G1019316" s="72"/>
      <c r="H1019316" s="73"/>
      <c r="I1019316" s="74"/>
      <c r="J1019316" s="71"/>
      <c r="K1019316" s="75"/>
      <c r="L1019316" s="73"/>
      <c r="M1019316" s="73"/>
      <c r="N1019316" s="76"/>
      <c r="O1019316" s="73"/>
      <c r="P1019316" s="71"/>
      <c r="Q1019316" s="71"/>
      <c r="R1019316" s="77"/>
      <c r="S1019316" s="71"/>
      <c r="T1019316" s="71"/>
      <c r="U1019316" s="71"/>
      <c r="V1019316" s="78"/>
    </row>
    <row r="1019317" spans="1:22" customFormat="1">
      <c r="A1019317" s="2"/>
      <c r="B1019317" s="63"/>
      <c r="C1019317" s="67"/>
      <c r="D1019317" s="54"/>
      <c r="E1019317" s="71"/>
      <c r="F1019317" s="72"/>
      <c r="G1019317" s="72"/>
      <c r="H1019317" s="73"/>
      <c r="I1019317" s="74"/>
      <c r="J1019317" s="71"/>
      <c r="K1019317" s="75"/>
      <c r="L1019317" s="73"/>
      <c r="M1019317" s="73"/>
      <c r="N1019317" s="76"/>
      <c r="O1019317" s="73"/>
      <c r="P1019317" s="71"/>
      <c r="Q1019317" s="71"/>
      <c r="R1019317" s="77"/>
      <c r="S1019317" s="71"/>
      <c r="T1019317" s="71"/>
      <c r="U1019317" s="71"/>
      <c r="V1019317" s="78"/>
    </row>
    <row r="1019318" spans="1:22" customFormat="1">
      <c r="A1019318" s="2"/>
      <c r="B1019318" s="63"/>
      <c r="C1019318" s="67"/>
      <c r="D1019318" s="54"/>
      <c r="E1019318" s="71"/>
      <c r="F1019318" s="72"/>
      <c r="G1019318" s="72"/>
      <c r="H1019318" s="73"/>
      <c r="I1019318" s="74"/>
      <c r="J1019318" s="71"/>
      <c r="K1019318" s="75"/>
      <c r="L1019318" s="73"/>
      <c r="M1019318" s="73"/>
      <c r="N1019318" s="76"/>
      <c r="O1019318" s="73"/>
      <c r="P1019318" s="71"/>
      <c r="Q1019318" s="71"/>
      <c r="R1019318" s="77"/>
      <c r="S1019318" s="71"/>
      <c r="T1019318" s="71"/>
      <c r="U1019318" s="71"/>
      <c r="V1019318" s="78"/>
    </row>
    <row r="1019319" spans="1:22" customFormat="1">
      <c r="A1019319" s="2"/>
      <c r="B1019319" s="63"/>
      <c r="C1019319" s="67"/>
      <c r="D1019319" s="54"/>
      <c r="E1019319" s="71"/>
      <c r="F1019319" s="72"/>
      <c r="G1019319" s="72"/>
      <c r="H1019319" s="73"/>
      <c r="I1019319" s="74"/>
      <c r="J1019319" s="71"/>
      <c r="K1019319" s="75"/>
      <c r="L1019319" s="73"/>
      <c r="M1019319" s="73"/>
      <c r="N1019319" s="76"/>
      <c r="O1019319" s="73"/>
      <c r="P1019319" s="71"/>
      <c r="Q1019319" s="71"/>
      <c r="R1019319" s="77"/>
      <c r="S1019319" s="71"/>
      <c r="T1019319" s="71"/>
      <c r="U1019319" s="71"/>
      <c r="V1019319" s="78"/>
    </row>
    <row r="1019320" spans="1:22" customFormat="1">
      <c r="A1019320" s="2"/>
      <c r="B1019320" s="63"/>
      <c r="C1019320" s="67"/>
      <c r="D1019320" s="54"/>
      <c r="E1019320" s="71"/>
      <c r="F1019320" s="72"/>
      <c r="G1019320" s="72"/>
      <c r="H1019320" s="73"/>
      <c r="I1019320" s="74"/>
      <c r="J1019320" s="71"/>
      <c r="K1019320" s="75"/>
      <c r="L1019320" s="73"/>
      <c r="M1019320" s="73"/>
      <c r="N1019320" s="76"/>
      <c r="O1019320" s="73"/>
      <c r="P1019320" s="71"/>
      <c r="Q1019320" s="71"/>
      <c r="R1019320" s="77"/>
      <c r="S1019320" s="71"/>
      <c r="T1019320" s="71"/>
      <c r="U1019320" s="71"/>
      <c r="V1019320" s="78"/>
    </row>
    <row r="1019321" spans="1:22" customFormat="1">
      <c r="A1019321" s="2"/>
      <c r="B1019321" s="63"/>
      <c r="C1019321" s="67"/>
      <c r="D1019321" s="54"/>
      <c r="E1019321" s="71"/>
      <c r="F1019321" s="72"/>
      <c r="G1019321" s="72"/>
      <c r="H1019321" s="73"/>
      <c r="I1019321" s="74"/>
      <c r="J1019321" s="71"/>
      <c r="K1019321" s="75"/>
      <c r="L1019321" s="73"/>
      <c r="M1019321" s="73"/>
      <c r="N1019321" s="76"/>
      <c r="O1019321" s="73"/>
      <c r="P1019321" s="71"/>
      <c r="Q1019321" s="71"/>
      <c r="R1019321" s="77"/>
      <c r="S1019321" s="71"/>
      <c r="T1019321" s="71"/>
      <c r="U1019321" s="71"/>
      <c r="V1019321" s="78"/>
    </row>
    <row r="1019322" spans="1:22" customFormat="1">
      <c r="A1019322" s="2"/>
      <c r="B1019322" s="63"/>
      <c r="C1019322" s="67"/>
      <c r="D1019322" s="54"/>
      <c r="E1019322" s="71"/>
      <c r="F1019322" s="72"/>
      <c r="G1019322" s="72"/>
      <c r="H1019322" s="73"/>
      <c r="I1019322" s="74"/>
      <c r="J1019322" s="71"/>
      <c r="K1019322" s="75"/>
      <c r="L1019322" s="73"/>
      <c r="M1019322" s="73"/>
      <c r="N1019322" s="76"/>
      <c r="O1019322" s="73"/>
      <c r="P1019322" s="71"/>
      <c r="Q1019322" s="71"/>
      <c r="R1019322" s="77"/>
      <c r="S1019322" s="71"/>
      <c r="T1019322" s="71"/>
      <c r="U1019322" s="71"/>
      <c r="V1019322" s="78"/>
    </row>
    <row r="1019323" spans="1:22" customFormat="1">
      <c r="A1019323" s="2"/>
      <c r="B1019323" s="63"/>
      <c r="C1019323" s="67"/>
      <c r="D1019323" s="54"/>
      <c r="E1019323" s="71"/>
      <c r="F1019323" s="72"/>
      <c r="G1019323" s="72"/>
      <c r="H1019323" s="73"/>
      <c r="I1019323" s="74"/>
      <c r="J1019323" s="71"/>
      <c r="K1019323" s="75"/>
      <c r="L1019323" s="73"/>
      <c r="M1019323" s="73"/>
      <c r="N1019323" s="76"/>
      <c r="O1019323" s="73"/>
      <c r="P1019323" s="71"/>
      <c r="Q1019323" s="71"/>
      <c r="R1019323" s="77"/>
      <c r="S1019323" s="71"/>
      <c r="T1019323" s="71"/>
      <c r="U1019323" s="71"/>
      <c r="V1019323" s="78"/>
    </row>
    <row r="1019324" spans="1:22" customFormat="1">
      <c r="A1019324" s="2"/>
      <c r="B1019324" s="63"/>
      <c r="C1019324" s="67"/>
      <c r="D1019324" s="54"/>
      <c r="E1019324" s="71"/>
      <c r="F1019324" s="72"/>
      <c r="G1019324" s="72"/>
      <c r="H1019324" s="73"/>
      <c r="I1019324" s="74"/>
      <c r="J1019324" s="71"/>
      <c r="K1019324" s="75"/>
      <c r="L1019324" s="73"/>
      <c r="M1019324" s="73"/>
      <c r="N1019324" s="76"/>
      <c r="O1019324" s="73"/>
      <c r="P1019324" s="71"/>
      <c r="Q1019324" s="71"/>
      <c r="R1019324" s="77"/>
      <c r="S1019324" s="71"/>
      <c r="T1019324" s="71"/>
      <c r="U1019324" s="71"/>
      <c r="V1019324" s="78"/>
    </row>
    <row r="1019325" spans="1:22" customFormat="1">
      <c r="A1019325" s="2"/>
      <c r="B1019325" s="63"/>
      <c r="C1019325" s="67"/>
      <c r="D1019325" s="54"/>
      <c r="E1019325" s="71"/>
      <c r="F1019325" s="72"/>
      <c r="G1019325" s="72"/>
      <c r="H1019325" s="73"/>
      <c r="I1019325" s="74"/>
      <c r="J1019325" s="71"/>
      <c r="K1019325" s="75"/>
      <c r="L1019325" s="73"/>
      <c r="M1019325" s="73"/>
      <c r="N1019325" s="76"/>
      <c r="O1019325" s="73"/>
      <c r="P1019325" s="71"/>
      <c r="Q1019325" s="71"/>
      <c r="R1019325" s="77"/>
      <c r="S1019325" s="71"/>
      <c r="T1019325" s="71"/>
      <c r="U1019325" s="71"/>
      <c r="V1019325" s="78"/>
    </row>
    <row r="1019326" spans="1:22" customFormat="1">
      <c r="A1019326" s="2"/>
      <c r="B1019326" s="63"/>
      <c r="C1019326" s="67"/>
      <c r="D1019326" s="54"/>
      <c r="E1019326" s="71"/>
      <c r="F1019326" s="72"/>
      <c r="G1019326" s="72"/>
      <c r="H1019326" s="73"/>
      <c r="I1019326" s="74"/>
      <c r="J1019326" s="71"/>
      <c r="K1019326" s="75"/>
      <c r="L1019326" s="73"/>
      <c r="M1019326" s="73"/>
      <c r="N1019326" s="76"/>
      <c r="O1019326" s="73"/>
      <c r="P1019326" s="71"/>
      <c r="Q1019326" s="71"/>
      <c r="R1019326" s="77"/>
      <c r="S1019326" s="71"/>
      <c r="T1019326" s="71"/>
      <c r="U1019326" s="71"/>
      <c r="V1019326" s="78"/>
    </row>
    <row r="1019327" spans="1:22" customFormat="1">
      <c r="A1019327" s="2"/>
      <c r="B1019327" s="63"/>
      <c r="C1019327" s="67"/>
      <c r="D1019327" s="54"/>
      <c r="E1019327" s="71"/>
      <c r="F1019327" s="72"/>
      <c r="G1019327" s="72"/>
      <c r="H1019327" s="73"/>
      <c r="I1019327" s="74"/>
      <c r="J1019327" s="71"/>
      <c r="K1019327" s="75"/>
      <c r="L1019327" s="73"/>
      <c r="M1019327" s="73"/>
      <c r="N1019327" s="76"/>
      <c r="O1019327" s="73"/>
      <c r="P1019327" s="71"/>
      <c r="Q1019327" s="71"/>
      <c r="R1019327" s="77"/>
      <c r="S1019327" s="71"/>
      <c r="T1019327" s="71"/>
      <c r="U1019327" s="71"/>
      <c r="V1019327" s="78"/>
    </row>
    <row r="1019328" spans="1:22" customFormat="1">
      <c r="A1019328" s="2"/>
      <c r="B1019328" s="63"/>
      <c r="C1019328" s="67"/>
      <c r="D1019328" s="54"/>
      <c r="E1019328" s="71"/>
      <c r="F1019328" s="72"/>
      <c r="G1019328" s="72"/>
      <c r="H1019328" s="73"/>
      <c r="I1019328" s="74"/>
      <c r="J1019328" s="71"/>
      <c r="K1019328" s="75"/>
      <c r="L1019328" s="73"/>
      <c r="M1019328" s="73"/>
      <c r="N1019328" s="76"/>
      <c r="O1019328" s="73"/>
      <c r="P1019328" s="71"/>
      <c r="Q1019328" s="71"/>
      <c r="R1019328" s="77"/>
      <c r="S1019328" s="71"/>
      <c r="T1019328" s="71"/>
      <c r="U1019328" s="71"/>
      <c r="V1019328" s="78"/>
    </row>
    <row r="1019329" spans="1:22" customFormat="1">
      <c r="A1019329" s="2"/>
      <c r="B1019329" s="63"/>
      <c r="C1019329" s="67"/>
      <c r="D1019329" s="54"/>
      <c r="E1019329" s="71"/>
      <c r="F1019329" s="72"/>
      <c r="G1019329" s="72"/>
      <c r="H1019329" s="73"/>
      <c r="I1019329" s="74"/>
      <c r="J1019329" s="71"/>
      <c r="K1019329" s="75"/>
      <c r="L1019329" s="73"/>
      <c r="M1019329" s="73"/>
      <c r="N1019329" s="76"/>
      <c r="O1019329" s="73"/>
      <c r="P1019329" s="71"/>
      <c r="Q1019329" s="71"/>
      <c r="R1019329" s="77"/>
      <c r="S1019329" s="71"/>
      <c r="T1019329" s="71"/>
      <c r="U1019329" s="71"/>
      <c r="V1019329" s="78"/>
    </row>
    <row r="1019330" spans="1:22" customFormat="1">
      <c r="A1019330" s="2"/>
      <c r="B1019330" s="63"/>
      <c r="C1019330" s="67"/>
      <c r="D1019330" s="54"/>
      <c r="E1019330" s="71"/>
      <c r="F1019330" s="72"/>
      <c r="G1019330" s="72"/>
      <c r="H1019330" s="73"/>
      <c r="I1019330" s="74"/>
      <c r="J1019330" s="71"/>
      <c r="K1019330" s="75"/>
      <c r="L1019330" s="73"/>
      <c r="M1019330" s="73"/>
      <c r="N1019330" s="76"/>
      <c r="O1019330" s="73"/>
      <c r="P1019330" s="71"/>
      <c r="Q1019330" s="71"/>
      <c r="R1019330" s="77"/>
      <c r="S1019330" s="71"/>
      <c r="T1019330" s="71"/>
      <c r="U1019330" s="71"/>
      <c r="V1019330" s="78"/>
    </row>
    <row r="1019331" spans="1:22" customFormat="1">
      <c r="A1019331" s="2"/>
      <c r="B1019331" s="63"/>
      <c r="C1019331" s="67"/>
      <c r="D1019331" s="54"/>
      <c r="E1019331" s="71"/>
      <c r="F1019331" s="72"/>
      <c r="G1019331" s="72"/>
      <c r="H1019331" s="73"/>
      <c r="I1019331" s="74"/>
      <c r="J1019331" s="71"/>
      <c r="K1019331" s="75"/>
      <c r="L1019331" s="73"/>
      <c r="M1019331" s="73"/>
      <c r="N1019331" s="76"/>
      <c r="O1019331" s="73"/>
      <c r="P1019331" s="71"/>
      <c r="Q1019331" s="71"/>
      <c r="R1019331" s="77"/>
      <c r="S1019331" s="71"/>
      <c r="T1019331" s="71"/>
      <c r="U1019331" s="71"/>
      <c r="V1019331" s="78"/>
    </row>
    <row r="1019332" spans="1:22" customFormat="1">
      <c r="A1019332" s="2"/>
      <c r="B1019332" s="63"/>
      <c r="C1019332" s="67"/>
      <c r="D1019332" s="54"/>
      <c r="E1019332" s="71"/>
      <c r="F1019332" s="72"/>
      <c r="G1019332" s="72"/>
      <c r="H1019332" s="73"/>
      <c r="I1019332" s="74"/>
      <c r="J1019332" s="71"/>
      <c r="K1019332" s="75"/>
      <c r="L1019332" s="73"/>
      <c r="M1019332" s="73"/>
      <c r="N1019332" s="76"/>
      <c r="O1019332" s="73"/>
      <c r="P1019332" s="71"/>
      <c r="Q1019332" s="71"/>
      <c r="R1019332" s="77"/>
      <c r="S1019332" s="71"/>
      <c r="T1019332" s="71"/>
      <c r="U1019332" s="71"/>
      <c r="V1019332" s="78"/>
    </row>
    <row r="1019333" spans="1:22" customFormat="1">
      <c r="A1019333" s="2"/>
      <c r="B1019333" s="63"/>
      <c r="C1019333" s="67"/>
      <c r="D1019333" s="54"/>
      <c r="E1019333" s="71"/>
      <c r="F1019333" s="72"/>
      <c r="G1019333" s="72"/>
      <c r="H1019333" s="73"/>
      <c r="I1019333" s="74"/>
      <c r="J1019333" s="71"/>
      <c r="K1019333" s="75"/>
      <c r="L1019333" s="73"/>
      <c r="M1019333" s="73"/>
      <c r="N1019333" s="76"/>
      <c r="O1019333" s="73"/>
      <c r="P1019333" s="71"/>
      <c r="Q1019333" s="71"/>
      <c r="R1019333" s="77"/>
      <c r="S1019333" s="71"/>
      <c r="T1019333" s="71"/>
      <c r="U1019333" s="71"/>
      <c r="V1019333" s="78"/>
    </row>
    <row r="1019334" spans="1:22" customFormat="1">
      <c r="A1019334" s="2"/>
      <c r="B1019334" s="63"/>
      <c r="C1019334" s="67"/>
      <c r="D1019334" s="54"/>
      <c r="E1019334" s="71"/>
      <c r="F1019334" s="72"/>
      <c r="G1019334" s="72"/>
      <c r="H1019334" s="73"/>
      <c r="I1019334" s="74"/>
      <c r="J1019334" s="71"/>
      <c r="K1019334" s="75"/>
      <c r="L1019334" s="73"/>
      <c r="M1019334" s="73"/>
      <c r="N1019334" s="76"/>
      <c r="O1019334" s="73"/>
      <c r="P1019334" s="71"/>
      <c r="Q1019334" s="71"/>
      <c r="R1019334" s="77"/>
      <c r="S1019334" s="71"/>
      <c r="T1019334" s="71"/>
      <c r="U1019334" s="71"/>
      <c r="V1019334" s="78"/>
    </row>
    <row r="1019335" spans="1:22" customFormat="1">
      <c r="A1019335" s="2"/>
      <c r="B1019335" s="63"/>
      <c r="C1019335" s="67"/>
      <c r="D1019335" s="54"/>
      <c r="E1019335" s="71"/>
      <c r="F1019335" s="72"/>
      <c r="G1019335" s="72"/>
      <c r="H1019335" s="73"/>
      <c r="I1019335" s="74"/>
      <c r="J1019335" s="71"/>
      <c r="K1019335" s="75"/>
      <c r="L1019335" s="73"/>
      <c r="M1019335" s="73"/>
      <c r="N1019335" s="76"/>
      <c r="O1019335" s="73"/>
      <c r="P1019335" s="71"/>
      <c r="Q1019335" s="71"/>
      <c r="R1019335" s="77"/>
      <c r="S1019335" s="71"/>
      <c r="T1019335" s="71"/>
      <c r="U1019335" s="71"/>
      <c r="V1019335" s="78"/>
    </row>
    <row r="1019336" spans="1:22" customFormat="1">
      <c r="A1019336" s="2"/>
      <c r="B1019336" s="63"/>
      <c r="C1019336" s="67"/>
      <c r="D1019336" s="54"/>
      <c r="E1019336" s="71"/>
      <c r="F1019336" s="72"/>
      <c r="G1019336" s="72"/>
      <c r="H1019336" s="73"/>
      <c r="I1019336" s="74"/>
      <c r="J1019336" s="71"/>
      <c r="K1019336" s="75"/>
      <c r="L1019336" s="73"/>
      <c r="M1019336" s="73"/>
      <c r="N1019336" s="76"/>
      <c r="O1019336" s="73"/>
      <c r="P1019336" s="71"/>
      <c r="Q1019336" s="71"/>
      <c r="R1019336" s="77"/>
      <c r="S1019336" s="71"/>
      <c r="T1019336" s="71"/>
      <c r="U1019336" s="71"/>
      <c r="V1019336" s="78"/>
    </row>
    <row r="1019337" spans="1:22" customFormat="1">
      <c r="A1019337" s="2"/>
      <c r="B1019337" s="63"/>
      <c r="C1019337" s="67"/>
      <c r="D1019337" s="54"/>
      <c r="E1019337" s="71"/>
      <c r="F1019337" s="72"/>
      <c r="G1019337" s="72"/>
      <c r="H1019337" s="73"/>
      <c r="I1019337" s="74"/>
      <c r="J1019337" s="71"/>
      <c r="K1019337" s="75"/>
      <c r="L1019337" s="73"/>
      <c r="M1019337" s="73"/>
      <c r="N1019337" s="76"/>
      <c r="O1019337" s="73"/>
      <c r="P1019337" s="71"/>
      <c r="Q1019337" s="71"/>
      <c r="R1019337" s="77"/>
      <c r="S1019337" s="71"/>
      <c r="T1019337" s="71"/>
      <c r="U1019337" s="71"/>
      <c r="V1019337" s="78"/>
    </row>
    <row r="1019338" spans="1:22" customFormat="1">
      <c r="A1019338" s="2"/>
      <c r="B1019338" s="63"/>
      <c r="C1019338" s="67"/>
      <c r="D1019338" s="54"/>
      <c r="E1019338" s="71"/>
      <c r="F1019338" s="72"/>
      <c r="G1019338" s="72"/>
      <c r="H1019338" s="73"/>
      <c r="I1019338" s="74"/>
      <c r="J1019338" s="71"/>
      <c r="K1019338" s="75"/>
      <c r="L1019338" s="73"/>
      <c r="M1019338" s="73"/>
      <c r="N1019338" s="76"/>
      <c r="O1019338" s="73"/>
      <c r="P1019338" s="71"/>
      <c r="Q1019338" s="71"/>
      <c r="R1019338" s="77"/>
      <c r="S1019338" s="71"/>
      <c r="T1019338" s="71"/>
      <c r="U1019338" s="71"/>
      <c r="V1019338" s="78"/>
    </row>
    <row r="1019339" spans="1:22" customFormat="1">
      <c r="A1019339" s="2"/>
      <c r="B1019339" s="63"/>
      <c r="C1019339" s="67"/>
      <c r="D1019339" s="54"/>
      <c r="E1019339" s="71"/>
      <c r="F1019339" s="72"/>
      <c r="G1019339" s="72"/>
      <c r="H1019339" s="73"/>
      <c r="I1019339" s="74"/>
      <c r="J1019339" s="71"/>
      <c r="K1019339" s="75"/>
      <c r="L1019339" s="73"/>
      <c r="M1019339" s="73"/>
      <c r="N1019339" s="76"/>
      <c r="O1019339" s="73"/>
      <c r="P1019339" s="71"/>
      <c r="Q1019339" s="71"/>
      <c r="R1019339" s="77"/>
      <c r="S1019339" s="71"/>
      <c r="T1019339" s="71"/>
      <c r="U1019339" s="71"/>
      <c r="V1019339" s="78"/>
    </row>
    <row r="1019340" spans="1:22" customFormat="1">
      <c r="A1019340" s="2"/>
      <c r="B1019340" s="63"/>
      <c r="C1019340" s="67"/>
      <c r="D1019340" s="54"/>
      <c r="E1019340" s="71"/>
      <c r="F1019340" s="72"/>
      <c r="G1019340" s="72"/>
      <c r="H1019340" s="73"/>
      <c r="I1019340" s="74"/>
      <c r="J1019340" s="71"/>
      <c r="K1019340" s="75"/>
      <c r="L1019340" s="73"/>
      <c r="M1019340" s="73"/>
      <c r="N1019340" s="76"/>
      <c r="O1019340" s="73"/>
      <c r="P1019340" s="71"/>
      <c r="Q1019340" s="71"/>
      <c r="R1019340" s="77"/>
      <c r="S1019340" s="71"/>
      <c r="T1019340" s="71"/>
      <c r="U1019340" s="71"/>
      <c r="V1019340" s="78"/>
    </row>
    <row r="1019341" spans="1:22" customFormat="1">
      <c r="A1019341" s="2"/>
      <c r="B1019341" s="63"/>
      <c r="C1019341" s="67"/>
      <c r="D1019341" s="54"/>
      <c r="E1019341" s="71"/>
      <c r="F1019341" s="72"/>
      <c r="G1019341" s="72"/>
      <c r="H1019341" s="73"/>
      <c r="I1019341" s="74"/>
      <c r="J1019341" s="71"/>
      <c r="K1019341" s="75"/>
      <c r="L1019341" s="73"/>
      <c r="M1019341" s="73"/>
      <c r="N1019341" s="76"/>
      <c r="O1019341" s="73"/>
      <c r="P1019341" s="71"/>
      <c r="Q1019341" s="71"/>
      <c r="R1019341" s="77"/>
      <c r="S1019341" s="71"/>
      <c r="T1019341" s="71"/>
      <c r="U1019341" s="71"/>
      <c r="V1019341" s="78"/>
    </row>
    <row r="1019342" spans="1:22" customFormat="1">
      <c r="A1019342" s="2"/>
      <c r="B1019342" s="63"/>
      <c r="C1019342" s="67"/>
      <c r="D1019342" s="54"/>
      <c r="E1019342" s="71"/>
      <c r="F1019342" s="72"/>
      <c r="G1019342" s="72"/>
      <c r="H1019342" s="73"/>
      <c r="I1019342" s="74"/>
      <c r="J1019342" s="71"/>
      <c r="K1019342" s="75"/>
      <c r="L1019342" s="73"/>
      <c r="M1019342" s="73"/>
      <c r="N1019342" s="76"/>
      <c r="O1019342" s="73"/>
      <c r="P1019342" s="71"/>
      <c r="Q1019342" s="71"/>
      <c r="R1019342" s="77"/>
      <c r="S1019342" s="71"/>
      <c r="T1019342" s="71"/>
      <c r="U1019342" s="71"/>
      <c r="V1019342" s="78"/>
    </row>
    <row r="1019343" spans="1:22" customFormat="1">
      <c r="A1019343" s="2"/>
      <c r="B1019343" s="63"/>
      <c r="C1019343" s="67"/>
      <c r="D1019343" s="54"/>
      <c r="E1019343" s="71"/>
      <c r="F1019343" s="72"/>
      <c r="G1019343" s="72"/>
      <c r="H1019343" s="73"/>
      <c r="I1019343" s="74"/>
      <c r="J1019343" s="71"/>
      <c r="K1019343" s="75"/>
      <c r="L1019343" s="73"/>
      <c r="M1019343" s="73"/>
      <c r="N1019343" s="76"/>
      <c r="O1019343" s="73"/>
      <c r="P1019343" s="71"/>
      <c r="Q1019343" s="71"/>
      <c r="R1019343" s="77"/>
      <c r="S1019343" s="71"/>
      <c r="T1019343" s="71"/>
      <c r="U1019343" s="71"/>
      <c r="V1019343" s="78"/>
    </row>
    <row r="1019344" spans="1:22" customFormat="1">
      <c r="A1019344" s="2"/>
      <c r="B1019344" s="63"/>
      <c r="C1019344" s="67"/>
      <c r="D1019344" s="54"/>
      <c r="E1019344" s="71"/>
      <c r="F1019344" s="72"/>
      <c r="G1019344" s="72"/>
      <c r="H1019344" s="73"/>
      <c r="I1019344" s="74"/>
      <c r="J1019344" s="71"/>
      <c r="K1019344" s="75"/>
      <c r="L1019344" s="73"/>
      <c r="M1019344" s="73"/>
      <c r="N1019344" s="76"/>
      <c r="O1019344" s="73"/>
      <c r="P1019344" s="71"/>
      <c r="Q1019344" s="71"/>
      <c r="R1019344" s="77"/>
      <c r="S1019344" s="71"/>
      <c r="T1019344" s="71"/>
      <c r="U1019344" s="71"/>
      <c r="V1019344" s="78"/>
    </row>
    <row r="1019345" spans="1:22" customFormat="1">
      <c r="A1019345" s="2"/>
      <c r="B1019345" s="63"/>
      <c r="C1019345" s="67"/>
      <c r="D1019345" s="54"/>
      <c r="E1019345" s="71"/>
      <c r="F1019345" s="72"/>
      <c r="G1019345" s="72"/>
      <c r="H1019345" s="73"/>
      <c r="I1019345" s="74"/>
      <c r="J1019345" s="71"/>
      <c r="K1019345" s="75"/>
      <c r="L1019345" s="73"/>
      <c r="M1019345" s="73"/>
      <c r="N1019345" s="76"/>
      <c r="O1019345" s="73"/>
      <c r="P1019345" s="71"/>
      <c r="Q1019345" s="71"/>
      <c r="R1019345" s="77"/>
      <c r="S1019345" s="71"/>
      <c r="T1019345" s="71"/>
      <c r="U1019345" s="71"/>
      <c r="V1019345" s="78"/>
    </row>
    <row r="1019346" spans="1:22" customFormat="1">
      <c r="A1019346" s="2"/>
      <c r="B1019346" s="63"/>
      <c r="C1019346" s="67"/>
      <c r="D1019346" s="54"/>
      <c r="E1019346" s="71"/>
      <c r="F1019346" s="72"/>
      <c r="G1019346" s="72"/>
      <c r="H1019346" s="73"/>
      <c r="I1019346" s="74"/>
      <c r="J1019346" s="71"/>
      <c r="K1019346" s="75"/>
      <c r="L1019346" s="73"/>
      <c r="M1019346" s="73"/>
      <c r="N1019346" s="76"/>
      <c r="O1019346" s="73"/>
      <c r="P1019346" s="71"/>
      <c r="Q1019346" s="71"/>
      <c r="R1019346" s="77"/>
      <c r="S1019346" s="71"/>
      <c r="T1019346" s="71"/>
      <c r="U1019346" s="71"/>
      <c r="V1019346" s="78"/>
    </row>
    <row r="1019347" spans="1:22" customFormat="1">
      <c r="A1019347" s="2"/>
      <c r="B1019347" s="63"/>
      <c r="C1019347" s="67"/>
      <c r="D1019347" s="54"/>
      <c r="E1019347" s="71"/>
      <c r="F1019347" s="72"/>
      <c r="G1019347" s="72"/>
      <c r="H1019347" s="73"/>
      <c r="I1019347" s="74"/>
      <c r="J1019347" s="71"/>
      <c r="K1019347" s="75"/>
      <c r="L1019347" s="73"/>
      <c r="M1019347" s="73"/>
      <c r="N1019347" s="76"/>
      <c r="O1019347" s="73"/>
      <c r="P1019347" s="71"/>
      <c r="Q1019347" s="71"/>
      <c r="R1019347" s="77"/>
      <c r="S1019347" s="71"/>
      <c r="T1019347" s="71"/>
      <c r="U1019347" s="71"/>
      <c r="V1019347" s="78"/>
    </row>
    <row r="1019348" spans="1:22" customFormat="1">
      <c r="A1019348" s="2"/>
      <c r="B1019348" s="63"/>
      <c r="C1019348" s="67"/>
      <c r="D1019348" s="54"/>
      <c r="E1019348" s="71"/>
      <c r="F1019348" s="72"/>
      <c r="G1019348" s="72"/>
      <c r="H1019348" s="73"/>
      <c r="I1019348" s="74"/>
      <c r="J1019348" s="71"/>
      <c r="K1019348" s="75"/>
      <c r="L1019348" s="73"/>
      <c r="M1019348" s="73"/>
      <c r="N1019348" s="76"/>
      <c r="O1019348" s="73"/>
      <c r="P1019348" s="71"/>
      <c r="Q1019348" s="71"/>
      <c r="R1019348" s="77"/>
      <c r="S1019348" s="71"/>
      <c r="T1019348" s="71"/>
      <c r="U1019348" s="71"/>
      <c r="V1019348" s="78"/>
    </row>
    <row r="1019349" spans="1:22" customFormat="1">
      <c r="A1019349" s="2"/>
      <c r="B1019349" s="63"/>
      <c r="C1019349" s="67"/>
      <c r="D1019349" s="54"/>
      <c r="E1019349" s="71"/>
      <c r="F1019349" s="72"/>
      <c r="G1019349" s="72"/>
      <c r="H1019349" s="73"/>
      <c r="I1019349" s="74"/>
      <c r="J1019349" s="71"/>
      <c r="K1019349" s="75"/>
      <c r="L1019349" s="73"/>
      <c r="M1019349" s="73"/>
      <c r="N1019349" s="76"/>
      <c r="O1019349" s="73"/>
      <c r="P1019349" s="71"/>
      <c r="Q1019349" s="71"/>
      <c r="R1019349" s="77"/>
      <c r="S1019349" s="71"/>
      <c r="T1019349" s="71"/>
      <c r="U1019349" s="71"/>
      <c r="V1019349" s="78"/>
    </row>
    <row r="1019350" spans="1:22" customFormat="1">
      <c r="A1019350" s="2"/>
      <c r="B1019350" s="63"/>
      <c r="C1019350" s="67"/>
      <c r="D1019350" s="54"/>
      <c r="E1019350" s="71"/>
      <c r="F1019350" s="72"/>
      <c r="G1019350" s="72"/>
      <c r="H1019350" s="73"/>
      <c r="I1019350" s="74"/>
      <c r="J1019350" s="71"/>
      <c r="K1019350" s="75"/>
      <c r="L1019350" s="73"/>
      <c r="M1019350" s="73"/>
      <c r="N1019350" s="76"/>
      <c r="O1019350" s="73"/>
      <c r="P1019350" s="71"/>
      <c r="Q1019350" s="71"/>
      <c r="R1019350" s="77"/>
      <c r="S1019350" s="71"/>
      <c r="T1019350" s="71"/>
      <c r="U1019350" s="71"/>
      <c r="V1019350" s="78"/>
    </row>
    <row r="1019351" spans="1:22" customFormat="1">
      <c r="A1019351" s="2"/>
      <c r="B1019351" s="63"/>
      <c r="C1019351" s="67"/>
      <c r="D1019351" s="54"/>
      <c r="E1019351" s="71"/>
      <c r="F1019351" s="72"/>
      <c r="G1019351" s="72"/>
      <c r="H1019351" s="73"/>
      <c r="I1019351" s="74"/>
      <c r="J1019351" s="71"/>
      <c r="K1019351" s="75"/>
      <c r="L1019351" s="73"/>
      <c r="M1019351" s="73"/>
      <c r="N1019351" s="76"/>
      <c r="O1019351" s="73"/>
      <c r="P1019351" s="71"/>
      <c r="Q1019351" s="71"/>
      <c r="R1019351" s="77"/>
      <c r="S1019351" s="71"/>
      <c r="T1019351" s="71"/>
      <c r="U1019351" s="71"/>
      <c r="V1019351" s="78"/>
    </row>
    <row r="1019352" spans="1:22" customFormat="1">
      <c r="A1019352" s="2"/>
      <c r="B1019352" s="63"/>
      <c r="C1019352" s="67"/>
      <c r="D1019352" s="54"/>
      <c r="E1019352" s="71"/>
      <c r="F1019352" s="72"/>
      <c r="G1019352" s="72"/>
      <c r="H1019352" s="73"/>
      <c r="I1019352" s="74"/>
      <c r="J1019352" s="71"/>
      <c r="K1019352" s="75"/>
      <c r="L1019352" s="73"/>
      <c r="M1019352" s="73"/>
      <c r="N1019352" s="76"/>
      <c r="O1019352" s="73"/>
      <c r="P1019352" s="71"/>
      <c r="Q1019352" s="71"/>
      <c r="R1019352" s="77"/>
      <c r="S1019352" s="71"/>
      <c r="T1019352" s="71"/>
      <c r="U1019352" s="71"/>
      <c r="V1019352" s="78"/>
    </row>
    <row r="1019353" spans="1:22" customFormat="1">
      <c r="A1019353" s="2"/>
      <c r="B1019353" s="63"/>
      <c r="C1019353" s="67"/>
      <c r="D1019353" s="54"/>
      <c r="E1019353" s="71"/>
      <c r="F1019353" s="72"/>
      <c r="G1019353" s="72"/>
      <c r="H1019353" s="73"/>
      <c r="I1019353" s="74"/>
      <c r="J1019353" s="71"/>
      <c r="K1019353" s="75"/>
      <c r="L1019353" s="73"/>
      <c r="M1019353" s="73"/>
      <c r="N1019353" s="76"/>
      <c r="O1019353" s="73"/>
      <c r="P1019353" s="71"/>
      <c r="Q1019353" s="71"/>
      <c r="R1019353" s="77"/>
      <c r="S1019353" s="71"/>
      <c r="T1019353" s="71"/>
      <c r="U1019353" s="71"/>
      <c r="V1019353" s="78"/>
    </row>
    <row r="1019354" spans="1:22" customFormat="1">
      <c r="A1019354" s="2"/>
      <c r="B1019354" s="63"/>
      <c r="C1019354" s="67"/>
      <c r="D1019354" s="54"/>
      <c r="E1019354" s="71"/>
      <c r="F1019354" s="72"/>
      <c r="G1019354" s="72"/>
      <c r="H1019354" s="73"/>
      <c r="I1019354" s="74"/>
      <c r="J1019354" s="71"/>
      <c r="K1019354" s="75"/>
      <c r="L1019354" s="73"/>
      <c r="M1019354" s="73"/>
      <c r="N1019354" s="76"/>
      <c r="O1019354" s="73"/>
      <c r="P1019354" s="71"/>
      <c r="Q1019354" s="71"/>
      <c r="R1019354" s="77"/>
      <c r="S1019354" s="71"/>
      <c r="T1019354" s="71"/>
      <c r="U1019354" s="71"/>
      <c r="V1019354" s="78"/>
    </row>
    <row r="1019355" spans="1:22" customFormat="1">
      <c r="A1019355" s="2"/>
      <c r="B1019355" s="63"/>
      <c r="C1019355" s="67"/>
      <c r="D1019355" s="54"/>
      <c r="E1019355" s="71"/>
      <c r="F1019355" s="72"/>
      <c r="G1019355" s="72"/>
      <c r="H1019355" s="73"/>
      <c r="I1019355" s="74"/>
      <c r="J1019355" s="71"/>
      <c r="K1019355" s="75"/>
      <c r="L1019355" s="73"/>
      <c r="M1019355" s="73"/>
      <c r="N1019355" s="76"/>
      <c r="O1019355" s="73"/>
      <c r="P1019355" s="71"/>
      <c r="Q1019355" s="71"/>
      <c r="R1019355" s="77"/>
      <c r="S1019355" s="71"/>
      <c r="T1019355" s="71"/>
      <c r="U1019355" s="71"/>
      <c r="V1019355" s="78"/>
    </row>
    <row r="1019356" spans="1:22" customFormat="1">
      <c r="A1019356" s="2"/>
      <c r="B1019356" s="63"/>
      <c r="C1019356" s="67"/>
      <c r="D1019356" s="54"/>
      <c r="E1019356" s="71"/>
      <c r="F1019356" s="72"/>
      <c r="G1019356" s="72"/>
      <c r="H1019356" s="73"/>
      <c r="I1019356" s="74"/>
      <c r="J1019356" s="71"/>
      <c r="K1019356" s="75"/>
      <c r="L1019356" s="73"/>
      <c r="M1019356" s="73"/>
      <c r="N1019356" s="76"/>
      <c r="O1019356" s="73"/>
      <c r="P1019356" s="71"/>
      <c r="Q1019356" s="71"/>
      <c r="R1019356" s="77"/>
      <c r="S1019356" s="71"/>
      <c r="T1019356" s="71"/>
      <c r="U1019356" s="71"/>
      <c r="V1019356" s="78"/>
    </row>
    <row r="1019357" spans="1:22" customFormat="1">
      <c r="A1019357" s="2"/>
      <c r="B1019357" s="63"/>
      <c r="C1019357" s="67"/>
      <c r="D1019357" s="54"/>
      <c r="E1019357" s="71"/>
      <c r="F1019357" s="72"/>
      <c r="G1019357" s="72"/>
      <c r="H1019357" s="73"/>
      <c r="I1019357" s="74"/>
      <c r="J1019357" s="71"/>
      <c r="K1019357" s="75"/>
      <c r="L1019357" s="73"/>
      <c r="M1019357" s="73"/>
      <c r="N1019357" s="76"/>
      <c r="O1019357" s="73"/>
      <c r="P1019357" s="71"/>
      <c r="Q1019357" s="71"/>
      <c r="R1019357" s="77"/>
      <c r="S1019357" s="71"/>
      <c r="T1019357" s="71"/>
      <c r="U1019357" s="71"/>
      <c r="V1019357" s="78"/>
    </row>
    <row r="1019358" spans="1:22" customFormat="1">
      <c r="A1019358" s="2"/>
      <c r="B1019358" s="63"/>
      <c r="C1019358" s="67"/>
      <c r="D1019358" s="54"/>
      <c r="E1019358" s="71"/>
      <c r="F1019358" s="72"/>
      <c r="G1019358" s="72"/>
      <c r="H1019358" s="73"/>
      <c r="I1019358" s="74"/>
      <c r="J1019358" s="71"/>
      <c r="K1019358" s="75"/>
      <c r="L1019358" s="73"/>
      <c r="M1019358" s="73"/>
      <c r="N1019358" s="76"/>
      <c r="O1019358" s="73"/>
      <c r="P1019358" s="71"/>
      <c r="Q1019358" s="71"/>
      <c r="R1019358" s="77"/>
      <c r="S1019358" s="71"/>
      <c r="T1019358" s="71"/>
      <c r="U1019358" s="71"/>
      <c r="V1019358" s="78"/>
    </row>
    <row r="1019359" spans="1:22" customFormat="1">
      <c r="A1019359" s="2"/>
      <c r="B1019359" s="63"/>
      <c r="C1019359" s="67"/>
      <c r="D1019359" s="54"/>
      <c r="E1019359" s="71"/>
      <c r="F1019359" s="72"/>
      <c r="G1019359" s="72"/>
      <c r="H1019359" s="73"/>
      <c r="I1019359" s="74"/>
      <c r="J1019359" s="71"/>
      <c r="K1019359" s="75"/>
      <c r="L1019359" s="73"/>
      <c r="M1019359" s="73"/>
      <c r="N1019359" s="76"/>
      <c r="O1019359" s="73"/>
      <c r="P1019359" s="71"/>
      <c r="Q1019359" s="71"/>
      <c r="R1019359" s="77"/>
      <c r="S1019359" s="71"/>
      <c r="T1019359" s="71"/>
      <c r="U1019359" s="71"/>
      <c r="V1019359" s="78"/>
    </row>
    <row r="1019360" spans="1:22" customFormat="1">
      <c r="A1019360" s="2"/>
      <c r="B1019360" s="63"/>
      <c r="C1019360" s="67"/>
      <c r="D1019360" s="54"/>
      <c r="E1019360" s="71"/>
      <c r="F1019360" s="72"/>
      <c r="G1019360" s="72"/>
      <c r="H1019360" s="73"/>
      <c r="I1019360" s="74"/>
      <c r="J1019360" s="71"/>
      <c r="K1019360" s="75"/>
      <c r="L1019360" s="73"/>
      <c r="M1019360" s="73"/>
      <c r="N1019360" s="76"/>
      <c r="O1019360" s="73"/>
      <c r="P1019360" s="71"/>
      <c r="Q1019360" s="71"/>
      <c r="R1019360" s="77"/>
      <c r="S1019360" s="71"/>
      <c r="T1019360" s="71"/>
      <c r="U1019360" s="71"/>
      <c r="V1019360" s="78"/>
    </row>
    <row r="1019361" spans="1:22" customFormat="1">
      <c r="A1019361" s="2"/>
      <c r="B1019361" s="63"/>
      <c r="C1019361" s="67"/>
      <c r="D1019361" s="54"/>
      <c r="E1019361" s="71"/>
      <c r="F1019361" s="72"/>
      <c r="G1019361" s="72"/>
      <c r="H1019361" s="73"/>
      <c r="I1019361" s="74"/>
      <c r="J1019361" s="71"/>
      <c r="K1019361" s="75"/>
      <c r="L1019361" s="73"/>
      <c r="M1019361" s="73"/>
      <c r="N1019361" s="76"/>
      <c r="O1019361" s="73"/>
      <c r="P1019361" s="71"/>
      <c r="Q1019361" s="71"/>
      <c r="R1019361" s="77"/>
      <c r="S1019361" s="71"/>
      <c r="T1019361" s="71"/>
      <c r="U1019361" s="71"/>
      <c r="V1019361" s="78"/>
    </row>
    <row r="1019362" spans="1:22" customFormat="1">
      <c r="A1019362" s="2"/>
      <c r="B1019362" s="63"/>
      <c r="C1019362" s="67"/>
      <c r="D1019362" s="54"/>
      <c r="E1019362" s="71"/>
      <c r="F1019362" s="72"/>
      <c r="G1019362" s="72"/>
      <c r="H1019362" s="73"/>
      <c r="I1019362" s="74"/>
      <c r="J1019362" s="71"/>
      <c r="K1019362" s="75"/>
      <c r="L1019362" s="73"/>
      <c r="M1019362" s="73"/>
      <c r="N1019362" s="76"/>
      <c r="O1019362" s="73"/>
      <c r="P1019362" s="71"/>
      <c r="Q1019362" s="71"/>
      <c r="R1019362" s="77"/>
      <c r="S1019362" s="71"/>
      <c r="T1019362" s="71"/>
      <c r="U1019362" s="71"/>
      <c r="V1019362" s="78"/>
    </row>
    <row r="1019363" spans="1:22" customFormat="1">
      <c r="A1019363" s="2"/>
      <c r="B1019363" s="63"/>
      <c r="C1019363" s="67"/>
      <c r="D1019363" s="54"/>
      <c r="E1019363" s="71"/>
      <c r="F1019363" s="72"/>
      <c r="G1019363" s="72"/>
      <c r="H1019363" s="73"/>
      <c r="I1019363" s="74"/>
      <c r="J1019363" s="71"/>
      <c r="K1019363" s="75"/>
      <c r="L1019363" s="73"/>
      <c r="M1019363" s="73"/>
      <c r="N1019363" s="76"/>
      <c r="O1019363" s="73"/>
      <c r="P1019363" s="71"/>
      <c r="Q1019363" s="71"/>
      <c r="R1019363" s="77"/>
      <c r="S1019363" s="71"/>
      <c r="T1019363" s="71"/>
      <c r="U1019363" s="71"/>
      <c r="V1019363" s="78"/>
    </row>
    <row r="1019364" spans="1:22" customFormat="1">
      <c r="A1019364" s="2"/>
      <c r="B1019364" s="63"/>
      <c r="C1019364" s="67"/>
      <c r="D1019364" s="54"/>
      <c r="E1019364" s="71"/>
      <c r="F1019364" s="72"/>
      <c r="G1019364" s="72"/>
      <c r="H1019364" s="73"/>
      <c r="I1019364" s="74"/>
      <c r="J1019364" s="71"/>
      <c r="K1019364" s="75"/>
      <c r="L1019364" s="73"/>
      <c r="M1019364" s="73"/>
      <c r="N1019364" s="76"/>
      <c r="O1019364" s="73"/>
      <c r="P1019364" s="71"/>
      <c r="Q1019364" s="71"/>
      <c r="R1019364" s="77"/>
      <c r="S1019364" s="71"/>
      <c r="T1019364" s="71"/>
      <c r="U1019364" s="71"/>
      <c r="V1019364" s="78"/>
    </row>
    <row r="1019365" spans="1:22" customFormat="1">
      <c r="A1019365" s="2"/>
      <c r="B1019365" s="63"/>
      <c r="C1019365" s="67"/>
      <c r="D1019365" s="54"/>
      <c r="E1019365" s="71"/>
      <c r="F1019365" s="72"/>
      <c r="G1019365" s="72"/>
      <c r="H1019365" s="73"/>
      <c r="I1019365" s="74"/>
      <c r="J1019365" s="71"/>
      <c r="K1019365" s="75"/>
      <c r="L1019365" s="73"/>
      <c r="M1019365" s="73"/>
      <c r="N1019365" s="76"/>
      <c r="O1019365" s="73"/>
      <c r="P1019365" s="71"/>
      <c r="Q1019365" s="71"/>
      <c r="R1019365" s="77"/>
      <c r="S1019365" s="71"/>
      <c r="T1019365" s="71"/>
      <c r="U1019365" s="71"/>
      <c r="V1019365" s="78"/>
    </row>
    <row r="1019366" spans="1:22" customFormat="1">
      <c r="A1019366" s="2"/>
      <c r="B1019366" s="63"/>
      <c r="C1019366" s="67"/>
      <c r="D1019366" s="54"/>
      <c r="E1019366" s="71"/>
      <c r="F1019366" s="72"/>
      <c r="G1019366" s="72"/>
      <c r="H1019366" s="73"/>
      <c r="I1019366" s="74"/>
      <c r="J1019366" s="71"/>
      <c r="K1019366" s="75"/>
      <c r="L1019366" s="73"/>
      <c r="M1019366" s="73"/>
      <c r="N1019366" s="76"/>
      <c r="O1019366" s="73"/>
      <c r="P1019366" s="71"/>
      <c r="Q1019366" s="71"/>
      <c r="R1019366" s="77"/>
      <c r="S1019366" s="71"/>
      <c r="T1019366" s="71"/>
      <c r="U1019366" s="71"/>
      <c r="V1019366" s="78"/>
    </row>
    <row r="1019367" spans="1:22" customFormat="1">
      <c r="A1019367" s="2"/>
      <c r="B1019367" s="63"/>
      <c r="C1019367" s="67"/>
      <c r="D1019367" s="54"/>
      <c r="E1019367" s="71"/>
      <c r="F1019367" s="72"/>
      <c r="G1019367" s="72"/>
      <c r="H1019367" s="73"/>
      <c r="I1019367" s="74"/>
      <c r="J1019367" s="71"/>
      <c r="K1019367" s="75"/>
      <c r="L1019367" s="73"/>
      <c r="M1019367" s="73"/>
      <c r="N1019367" s="76"/>
      <c r="O1019367" s="73"/>
      <c r="P1019367" s="71"/>
      <c r="Q1019367" s="71"/>
      <c r="R1019367" s="77"/>
      <c r="S1019367" s="71"/>
      <c r="T1019367" s="71"/>
      <c r="U1019367" s="71"/>
      <c r="V1019367" s="78"/>
    </row>
    <row r="1019368" spans="1:22" customFormat="1">
      <c r="A1019368" s="2"/>
      <c r="B1019368" s="63"/>
      <c r="C1019368" s="67"/>
      <c r="D1019368" s="54"/>
      <c r="E1019368" s="71"/>
      <c r="F1019368" s="72"/>
      <c r="G1019368" s="72"/>
      <c r="H1019368" s="73"/>
      <c r="I1019368" s="74"/>
      <c r="J1019368" s="71"/>
      <c r="K1019368" s="75"/>
      <c r="L1019368" s="73"/>
      <c r="M1019368" s="73"/>
      <c r="N1019368" s="76"/>
      <c r="O1019368" s="73"/>
      <c r="P1019368" s="71"/>
      <c r="Q1019368" s="71"/>
      <c r="R1019368" s="77"/>
      <c r="S1019368" s="71"/>
      <c r="T1019368" s="71"/>
      <c r="U1019368" s="71"/>
      <c r="V1019368" s="78"/>
    </row>
    <row r="1019369" spans="1:22" customFormat="1">
      <c r="A1019369" s="2"/>
      <c r="B1019369" s="63"/>
      <c r="C1019369" s="67"/>
      <c r="D1019369" s="54"/>
      <c r="E1019369" s="71"/>
      <c r="F1019369" s="72"/>
      <c r="G1019369" s="72"/>
      <c r="H1019369" s="73"/>
      <c r="I1019369" s="74"/>
      <c r="J1019369" s="71"/>
      <c r="K1019369" s="75"/>
      <c r="L1019369" s="73"/>
      <c r="M1019369" s="73"/>
      <c r="N1019369" s="76"/>
      <c r="O1019369" s="73"/>
      <c r="P1019369" s="71"/>
      <c r="Q1019369" s="71"/>
      <c r="R1019369" s="77"/>
      <c r="S1019369" s="71"/>
      <c r="T1019369" s="71"/>
      <c r="U1019369" s="71"/>
      <c r="V1019369" s="78"/>
    </row>
    <row r="1019370" spans="1:22" customFormat="1">
      <c r="A1019370" s="2"/>
      <c r="B1019370" s="63"/>
      <c r="C1019370" s="67"/>
      <c r="D1019370" s="54"/>
      <c r="E1019370" s="71"/>
      <c r="F1019370" s="72"/>
      <c r="G1019370" s="72"/>
      <c r="H1019370" s="73"/>
      <c r="I1019370" s="74"/>
      <c r="J1019370" s="71"/>
      <c r="K1019370" s="75"/>
      <c r="L1019370" s="73"/>
      <c r="M1019370" s="73"/>
      <c r="N1019370" s="76"/>
      <c r="O1019370" s="73"/>
      <c r="P1019370" s="71"/>
      <c r="Q1019370" s="71"/>
      <c r="R1019370" s="77"/>
      <c r="S1019370" s="71"/>
      <c r="T1019370" s="71"/>
      <c r="U1019370" s="71"/>
      <c r="V1019370" s="78"/>
    </row>
    <row r="1019371" spans="1:22" customFormat="1">
      <c r="A1019371" s="2"/>
      <c r="B1019371" s="63"/>
      <c r="C1019371" s="67"/>
      <c r="D1019371" s="54"/>
      <c r="E1019371" s="71"/>
      <c r="F1019371" s="72"/>
      <c r="G1019371" s="72"/>
      <c r="H1019371" s="73"/>
      <c r="I1019371" s="74"/>
      <c r="J1019371" s="71"/>
      <c r="K1019371" s="75"/>
      <c r="L1019371" s="73"/>
      <c r="M1019371" s="73"/>
      <c r="N1019371" s="76"/>
      <c r="O1019371" s="73"/>
      <c r="P1019371" s="71"/>
      <c r="Q1019371" s="71"/>
      <c r="R1019371" s="77"/>
      <c r="S1019371" s="71"/>
      <c r="T1019371" s="71"/>
      <c r="U1019371" s="71"/>
      <c r="V1019371" s="78"/>
    </row>
    <row r="1019372" spans="1:22" customFormat="1">
      <c r="A1019372" s="2"/>
      <c r="B1019372" s="63"/>
      <c r="C1019372" s="67"/>
      <c r="D1019372" s="54"/>
      <c r="E1019372" s="71"/>
      <c r="F1019372" s="72"/>
      <c r="G1019372" s="72"/>
      <c r="H1019372" s="73"/>
      <c r="I1019372" s="74"/>
      <c r="J1019372" s="71"/>
      <c r="K1019372" s="75"/>
      <c r="L1019372" s="73"/>
      <c r="M1019372" s="73"/>
      <c r="N1019372" s="76"/>
      <c r="O1019372" s="73"/>
      <c r="P1019372" s="71"/>
      <c r="Q1019372" s="71"/>
      <c r="R1019372" s="77"/>
      <c r="S1019372" s="71"/>
      <c r="T1019372" s="71"/>
      <c r="U1019372" s="71"/>
      <c r="V1019372" s="78"/>
    </row>
    <row r="1019373" spans="1:22" customFormat="1">
      <c r="A1019373" s="2"/>
      <c r="B1019373" s="63"/>
      <c r="C1019373" s="67"/>
      <c r="D1019373" s="54"/>
      <c r="E1019373" s="71"/>
      <c r="F1019373" s="72"/>
      <c r="G1019373" s="72"/>
      <c r="H1019373" s="73"/>
      <c r="I1019373" s="74"/>
      <c r="J1019373" s="71"/>
      <c r="K1019373" s="75"/>
      <c r="L1019373" s="73"/>
      <c r="M1019373" s="73"/>
      <c r="N1019373" s="76"/>
      <c r="O1019373" s="73"/>
      <c r="P1019373" s="71"/>
      <c r="Q1019373" s="71"/>
      <c r="R1019373" s="77"/>
      <c r="S1019373" s="71"/>
      <c r="T1019373" s="71"/>
      <c r="U1019373" s="71"/>
      <c r="V1019373" s="78"/>
    </row>
    <row r="1019374" spans="1:22" customFormat="1">
      <c r="A1019374" s="2"/>
      <c r="B1019374" s="63"/>
      <c r="C1019374" s="67"/>
      <c r="D1019374" s="54"/>
      <c r="E1019374" s="71"/>
      <c r="F1019374" s="72"/>
      <c r="G1019374" s="72"/>
      <c r="H1019374" s="73"/>
      <c r="I1019374" s="74"/>
      <c r="J1019374" s="71"/>
      <c r="K1019374" s="75"/>
      <c r="L1019374" s="73"/>
      <c r="M1019374" s="73"/>
      <c r="N1019374" s="76"/>
      <c r="O1019374" s="73"/>
      <c r="P1019374" s="71"/>
      <c r="Q1019374" s="71"/>
      <c r="R1019374" s="77"/>
      <c r="S1019374" s="71"/>
      <c r="T1019374" s="71"/>
      <c r="U1019374" s="71"/>
      <c r="V1019374" s="78"/>
    </row>
    <row r="1019375" spans="1:22" customFormat="1">
      <c r="A1019375" s="2"/>
      <c r="B1019375" s="63"/>
      <c r="C1019375" s="67"/>
      <c r="D1019375" s="54"/>
      <c r="E1019375" s="71"/>
      <c r="F1019375" s="72"/>
      <c r="G1019375" s="72"/>
      <c r="H1019375" s="73"/>
      <c r="I1019375" s="74"/>
      <c r="J1019375" s="71"/>
      <c r="K1019375" s="75"/>
      <c r="L1019375" s="73"/>
      <c r="M1019375" s="73"/>
      <c r="N1019375" s="76"/>
      <c r="O1019375" s="73"/>
      <c r="P1019375" s="71"/>
      <c r="Q1019375" s="71"/>
      <c r="R1019375" s="77"/>
      <c r="S1019375" s="71"/>
      <c r="T1019375" s="71"/>
      <c r="U1019375" s="71"/>
      <c r="V1019375" s="78"/>
    </row>
    <row r="1019376" spans="1:22" customFormat="1">
      <c r="A1019376" s="2"/>
      <c r="B1019376" s="63"/>
      <c r="C1019376" s="67"/>
      <c r="D1019376" s="54"/>
      <c r="E1019376" s="71"/>
      <c r="F1019376" s="72"/>
      <c r="G1019376" s="72"/>
      <c r="H1019376" s="73"/>
      <c r="I1019376" s="74"/>
      <c r="J1019376" s="71"/>
      <c r="K1019376" s="75"/>
      <c r="L1019376" s="73"/>
      <c r="M1019376" s="73"/>
      <c r="N1019376" s="76"/>
      <c r="O1019376" s="73"/>
      <c r="P1019376" s="71"/>
      <c r="Q1019376" s="71"/>
      <c r="R1019376" s="77"/>
      <c r="S1019376" s="71"/>
      <c r="T1019376" s="71"/>
      <c r="U1019376" s="71"/>
      <c r="V1019376" s="78"/>
    </row>
    <row r="1019377" spans="1:22" customFormat="1">
      <c r="A1019377" s="2"/>
      <c r="B1019377" s="63"/>
      <c r="C1019377" s="67"/>
      <c r="D1019377" s="54"/>
      <c r="E1019377" s="71"/>
      <c r="F1019377" s="72"/>
      <c r="G1019377" s="72"/>
      <c r="H1019377" s="73"/>
      <c r="I1019377" s="74"/>
      <c r="J1019377" s="71"/>
      <c r="K1019377" s="75"/>
      <c r="L1019377" s="73"/>
      <c r="M1019377" s="73"/>
      <c r="N1019377" s="76"/>
      <c r="O1019377" s="73"/>
      <c r="P1019377" s="71"/>
      <c r="Q1019377" s="71"/>
      <c r="R1019377" s="77"/>
      <c r="S1019377" s="71"/>
      <c r="T1019377" s="71"/>
      <c r="U1019377" s="71"/>
      <c r="V1019377" s="78"/>
    </row>
    <row r="1019378" spans="1:22" customFormat="1">
      <c r="A1019378" s="2"/>
      <c r="B1019378" s="63"/>
      <c r="C1019378" s="67"/>
      <c r="D1019378" s="54"/>
      <c r="E1019378" s="71"/>
      <c r="F1019378" s="72"/>
      <c r="G1019378" s="72"/>
      <c r="H1019378" s="73"/>
      <c r="I1019378" s="74"/>
      <c r="J1019378" s="71"/>
      <c r="K1019378" s="75"/>
      <c r="L1019378" s="73"/>
      <c r="M1019378" s="73"/>
      <c r="N1019378" s="76"/>
      <c r="O1019378" s="73"/>
      <c r="P1019378" s="71"/>
      <c r="Q1019378" s="71"/>
      <c r="R1019378" s="77"/>
      <c r="S1019378" s="71"/>
      <c r="T1019378" s="71"/>
      <c r="U1019378" s="71"/>
      <c r="V1019378" s="78"/>
    </row>
    <row r="1019379" spans="1:22" customFormat="1">
      <c r="A1019379" s="2"/>
      <c r="B1019379" s="63"/>
      <c r="C1019379" s="67"/>
      <c r="D1019379" s="54"/>
      <c r="E1019379" s="71"/>
      <c r="F1019379" s="72"/>
      <c r="G1019379" s="72"/>
      <c r="H1019379" s="73"/>
      <c r="I1019379" s="74"/>
      <c r="J1019379" s="71"/>
      <c r="K1019379" s="75"/>
      <c r="L1019379" s="73"/>
      <c r="M1019379" s="73"/>
      <c r="N1019379" s="76"/>
      <c r="O1019379" s="73"/>
      <c r="P1019379" s="71"/>
      <c r="Q1019379" s="71"/>
      <c r="R1019379" s="77"/>
      <c r="S1019379" s="71"/>
      <c r="T1019379" s="71"/>
      <c r="U1019379" s="71"/>
      <c r="V1019379" s="78"/>
    </row>
    <row r="1019380" spans="1:22" customFormat="1">
      <c r="A1019380" s="2"/>
      <c r="B1019380" s="63"/>
      <c r="C1019380" s="67"/>
      <c r="D1019380" s="54"/>
      <c r="E1019380" s="71"/>
      <c r="F1019380" s="72"/>
      <c r="G1019380" s="72"/>
      <c r="H1019380" s="73"/>
      <c r="I1019380" s="74"/>
      <c r="J1019380" s="71"/>
      <c r="K1019380" s="75"/>
      <c r="L1019380" s="73"/>
      <c r="M1019380" s="73"/>
      <c r="N1019380" s="76"/>
      <c r="O1019380" s="73"/>
      <c r="P1019380" s="71"/>
      <c r="Q1019380" s="71"/>
      <c r="R1019380" s="77"/>
      <c r="S1019380" s="71"/>
      <c r="T1019380" s="71"/>
      <c r="U1019380" s="71"/>
      <c r="V1019380" s="78"/>
    </row>
    <row r="1019381" spans="1:22" customFormat="1">
      <c r="A1019381" s="2"/>
      <c r="B1019381" s="63"/>
      <c r="C1019381" s="67"/>
      <c r="D1019381" s="54"/>
      <c r="E1019381" s="71"/>
      <c r="F1019381" s="72"/>
      <c r="G1019381" s="72"/>
      <c r="H1019381" s="73"/>
      <c r="I1019381" s="74"/>
      <c r="J1019381" s="71"/>
      <c r="K1019381" s="75"/>
      <c r="L1019381" s="73"/>
      <c r="M1019381" s="73"/>
      <c r="N1019381" s="76"/>
      <c r="O1019381" s="73"/>
      <c r="P1019381" s="71"/>
      <c r="Q1019381" s="71"/>
      <c r="R1019381" s="77"/>
      <c r="S1019381" s="71"/>
      <c r="T1019381" s="71"/>
      <c r="U1019381" s="71"/>
      <c r="V1019381" s="78"/>
    </row>
    <row r="1019382" spans="1:22" customFormat="1">
      <c r="A1019382" s="2"/>
      <c r="B1019382" s="63"/>
      <c r="C1019382" s="67"/>
      <c r="D1019382" s="54"/>
      <c r="E1019382" s="71"/>
      <c r="F1019382" s="72"/>
      <c r="G1019382" s="72"/>
      <c r="H1019382" s="73"/>
      <c r="I1019382" s="74"/>
      <c r="J1019382" s="71"/>
      <c r="K1019382" s="75"/>
      <c r="L1019382" s="73"/>
      <c r="M1019382" s="73"/>
      <c r="N1019382" s="76"/>
      <c r="O1019382" s="73"/>
      <c r="P1019382" s="71"/>
      <c r="Q1019382" s="71"/>
      <c r="R1019382" s="77"/>
      <c r="S1019382" s="71"/>
      <c r="T1019382" s="71"/>
      <c r="U1019382" s="71"/>
      <c r="V1019382" s="78"/>
    </row>
    <row r="1019383" spans="1:22" customFormat="1">
      <c r="A1019383" s="2"/>
      <c r="B1019383" s="63"/>
      <c r="C1019383" s="67"/>
      <c r="D1019383" s="54"/>
      <c r="E1019383" s="71"/>
      <c r="F1019383" s="72"/>
      <c r="G1019383" s="72"/>
      <c r="H1019383" s="73"/>
      <c r="I1019383" s="74"/>
      <c r="J1019383" s="71"/>
      <c r="K1019383" s="75"/>
      <c r="L1019383" s="73"/>
      <c r="M1019383" s="73"/>
      <c r="N1019383" s="76"/>
      <c r="O1019383" s="73"/>
      <c r="P1019383" s="71"/>
      <c r="Q1019383" s="71"/>
      <c r="R1019383" s="77"/>
      <c r="S1019383" s="71"/>
      <c r="T1019383" s="71"/>
      <c r="U1019383" s="71"/>
      <c r="V1019383" s="78"/>
    </row>
    <row r="1019384" spans="1:22" customFormat="1">
      <c r="A1019384" s="2"/>
      <c r="B1019384" s="63"/>
      <c r="C1019384" s="67"/>
      <c r="D1019384" s="54"/>
      <c r="E1019384" s="71"/>
      <c r="F1019384" s="72"/>
      <c r="G1019384" s="72"/>
      <c r="H1019384" s="73"/>
      <c r="I1019384" s="74"/>
      <c r="J1019384" s="71"/>
      <c r="K1019384" s="75"/>
      <c r="L1019384" s="73"/>
      <c r="M1019384" s="73"/>
      <c r="N1019384" s="76"/>
      <c r="O1019384" s="73"/>
      <c r="P1019384" s="71"/>
      <c r="Q1019384" s="71"/>
      <c r="R1019384" s="77"/>
      <c r="S1019384" s="71"/>
      <c r="T1019384" s="71"/>
      <c r="U1019384" s="71"/>
      <c r="V1019384" s="78"/>
    </row>
    <row r="1019385" spans="1:22" customFormat="1">
      <c r="A1019385" s="2"/>
      <c r="B1019385" s="63"/>
      <c r="C1019385" s="67"/>
      <c r="D1019385" s="54"/>
      <c r="E1019385" s="71"/>
      <c r="F1019385" s="72"/>
      <c r="G1019385" s="72"/>
      <c r="H1019385" s="73"/>
      <c r="I1019385" s="74"/>
      <c r="J1019385" s="71"/>
      <c r="K1019385" s="75"/>
      <c r="L1019385" s="73"/>
      <c r="M1019385" s="73"/>
      <c r="N1019385" s="76"/>
      <c r="O1019385" s="73"/>
      <c r="P1019385" s="71"/>
      <c r="Q1019385" s="71"/>
      <c r="R1019385" s="77"/>
      <c r="S1019385" s="71"/>
      <c r="T1019385" s="71"/>
      <c r="U1019385" s="71"/>
      <c r="V1019385" s="78"/>
    </row>
    <row r="1019386" spans="1:22" customFormat="1">
      <c r="A1019386" s="2"/>
      <c r="B1019386" s="63"/>
      <c r="C1019386" s="67"/>
      <c r="D1019386" s="54"/>
      <c r="E1019386" s="71"/>
      <c r="F1019386" s="72"/>
      <c r="G1019386" s="72"/>
      <c r="H1019386" s="73"/>
      <c r="I1019386" s="74"/>
      <c r="J1019386" s="71"/>
      <c r="K1019386" s="75"/>
      <c r="L1019386" s="73"/>
      <c r="M1019386" s="73"/>
      <c r="N1019386" s="76"/>
      <c r="O1019386" s="73"/>
      <c r="P1019386" s="71"/>
      <c r="Q1019386" s="71"/>
      <c r="R1019386" s="77"/>
      <c r="S1019386" s="71"/>
      <c r="T1019386" s="71"/>
      <c r="U1019386" s="71"/>
      <c r="V1019386" s="78"/>
    </row>
    <row r="1019387" spans="1:22" customFormat="1">
      <c r="A1019387" s="2"/>
      <c r="B1019387" s="63"/>
      <c r="C1019387" s="67"/>
      <c r="D1019387" s="54"/>
      <c r="E1019387" s="71"/>
      <c r="F1019387" s="72"/>
      <c r="G1019387" s="72"/>
      <c r="H1019387" s="73"/>
      <c r="I1019387" s="74"/>
      <c r="J1019387" s="71"/>
      <c r="K1019387" s="75"/>
      <c r="L1019387" s="73"/>
      <c r="M1019387" s="73"/>
      <c r="N1019387" s="76"/>
      <c r="O1019387" s="73"/>
      <c r="P1019387" s="71"/>
      <c r="Q1019387" s="71"/>
      <c r="R1019387" s="77"/>
      <c r="S1019387" s="71"/>
      <c r="T1019387" s="71"/>
      <c r="U1019387" s="71"/>
      <c r="V1019387" s="78"/>
    </row>
    <row r="1019388" spans="1:22" customFormat="1">
      <c r="A1019388" s="2"/>
      <c r="B1019388" s="63"/>
      <c r="C1019388" s="67"/>
      <c r="D1019388" s="54"/>
      <c r="E1019388" s="71"/>
      <c r="F1019388" s="72"/>
      <c r="G1019388" s="72"/>
      <c r="H1019388" s="73"/>
      <c r="I1019388" s="74"/>
      <c r="J1019388" s="71"/>
      <c r="K1019388" s="75"/>
      <c r="L1019388" s="73"/>
      <c r="M1019388" s="73"/>
      <c r="N1019388" s="76"/>
      <c r="O1019388" s="73"/>
      <c r="P1019388" s="71"/>
      <c r="Q1019388" s="71"/>
      <c r="R1019388" s="77"/>
      <c r="S1019388" s="71"/>
      <c r="T1019388" s="71"/>
      <c r="U1019388" s="71"/>
      <c r="V1019388" s="78"/>
    </row>
    <row r="1019389" spans="1:22" customFormat="1">
      <c r="A1019389" s="2"/>
      <c r="B1019389" s="63"/>
      <c r="C1019389" s="67"/>
      <c r="D1019389" s="54"/>
      <c r="E1019389" s="71"/>
      <c r="F1019389" s="72"/>
      <c r="G1019389" s="72"/>
      <c r="H1019389" s="73"/>
      <c r="I1019389" s="74"/>
      <c r="J1019389" s="71"/>
      <c r="K1019389" s="75"/>
      <c r="L1019389" s="73"/>
      <c r="M1019389" s="73"/>
      <c r="N1019389" s="76"/>
      <c r="O1019389" s="73"/>
      <c r="P1019389" s="71"/>
      <c r="Q1019389" s="71"/>
      <c r="R1019389" s="77"/>
      <c r="S1019389" s="71"/>
      <c r="T1019389" s="71"/>
      <c r="U1019389" s="71"/>
      <c r="V1019389" s="78"/>
    </row>
    <row r="1019390" spans="1:22" customFormat="1">
      <c r="A1019390" s="2"/>
      <c r="B1019390" s="63"/>
      <c r="C1019390" s="67"/>
      <c r="D1019390" s="54"/>
      <c r="E1019390" s="71"/>
      <c r="F1019390" s="72"/>
      <c r="G1019390" s="72"/>
      <c r="H1019390" s="73"/>
      <c r="I1019390" s="74"/>
      <c r="J1019390" s="71"/>
      <c r="K1019390" s="75"/>
      <c r="L1019390" s="73"/>
      <c r="M1019390" s="73"/>
      <c r="N1019390" s="76"/>
      <c r="O1019390" s="73"/>
      <c r="P1019390" s="71"/>
      <c r="Q1019390" s="71"/>
      <c r="R1019390" s="77"/>
      <c r="S1019390" s="71"/>
      <c r="T1019390" s="71"/>
      <c r="U1019390" s="71"/>
      <c r="V1019390" s="78"/>
    </row>
    <row r="1019391" spans="1:22" customFormat="1">
      <c r="A1019391" s="2"/>
      <c r="B1019391" s="63"/>
      <c r="C1019391" s="67"/>
      <c r="D1019391" s="54"/>
      <c r="E1019391" s="71"/>
      <c r="F1019391" s="72"/>
      <c r="G1019391" s="72"/>
      <c r="H1019391" s="73"/>
      <c r="I1019391" s="74"/>
      <c r="J1019391" s="71"/>
      <c r="K1019391" s="75"/>
      <c r="L1019391" s="73"/>
      <c r="M1019391" s="73"/>
      <c r="N1019391" s="76"/>
      <c r="O1019391" s="73"/>
      <c r="P1019391" s="71"/>
      <c r="Q1019391" s="71"/>
      <c r="R1019391" s="77"/>
      <c r="S1019391" s="71"/>
      <c r="T1019391" s="71"/>
      <c r="U1019391" s="71"/>
      <c r="V1019391" s="78"/>
    </row>
    <row r="1019392" spans="1:22" customFormat="1">
      <c r="A1019392" s="2"/>
      <c r="B1019392" s="63"/>
      <c r="C1019392" s="67"/>
      <c r="D1019392" s="54"/>
      <c r="E1019392" s="71"/>
      <c r="F1019392" s="72"/>
      <c r="G1019392" s="72"/>
      <c r="H1019392" s="73"/>
      <c r="I1019392" s="74"/>
      <c r="J1019392" s="71"/>
      <c r="K1019392" s="75"/>
      <c r="L1019392" s="73"/>
      <c r="M1019392" s="73"/>
      <c r="N1019392" s="76"/>
      <c r="O1019392" s="73"/>
      <c r="P1019392" s="71"/>
      <c r="Q1019392" s="71"/>
      <c r="R1019392" s="77"/>
      <c r="S1019392" s="71"/>
      <c r="T1019392" s="71"/>
      <c r="U1019392" s="71"/>
      <c r="V1019392" s="78"/>
    </row>
    <row r="1019393" spans="1:22" customFormat="1">
      <c r="A1019393" s="2"/>
      <c r="B1019393" s="63"/>
      <c r="C1019393" s="67"/>
      <c r="D1019393" s="54"/>
      <c r="E1019393" s="71"/>
      <c r="F1019393" s="72"/>
      <c r="G1019393" s="72"/>
      <c r="H1019393" s="73"/>
      <c r="I1019393" s="74"/>
      <c r="J1019393" s="71"/>
      <c r="K1019393" s="75"/>
      <c r="L1019393" s="73"/>
      <c r="M1019393" s="73"/>
      <c r="N1019393" s="76"/>
      <c r="O1019393" s="73"/>
      <c r="P1019393" s="71"/>
      <c r="Q1019393" s="71"/>
      <c r="R1019393" s="77"/>
      <c r="S1019393" s="71"/>
      <c r="T1019393" s="71"/>
      <c r="U1019393" s="71"/>
      <c r="V1019393" s="78"/>
    </row>
    <row r="1019394" spans="1:22" customFormat="1">
      <c r="A1019394" s="2"/>
      <c r="B1019394" s="63"/>
      <c r="C1019394" s="67"/>
      <c r="D1019394" s="54"/>
      <c r="E1019394" s="71"/>
      <c r="F1019394" s="72"/>
      <c r="G1019394" s="72"/>
      <c r="H1019394" s="73"/>
      <c r="I1019394" s="74"/>
      <c r="J1019394" s="71"/>
      <c r="K1019394" s="75"/>
      <c r="L1019394" s="73"/>
      <c r="M1019394" s="73"/>
      <c r="N1019394" s="76"/>
      <c r="O1019394" s="73"/>
      <c r="P1019394" s="71"/>
      <c r="Q1019394" s="71"/>
      <c r="R1019394" s="77"/>
      <c r="S1019394" s="71"/>
      <c r="T1019394" s="71"/>
      <c r="U1019394" s="71"/>
      <c r="V1019394" s="78"/>
    </row>
    <row r="1019395" spans="1:22" customFormat="1">
      <c r="A1019395" s="2"/>
      <c r="B1019395" s="63"/>
      <c r="C1019395" s="67"/>
      <c r="D1019395" s="54"/>
      <c r="E1019395" s="71"/>
      <c r="F1019395" s="72"/>
      <c r="G1019395" s="72"/>
      <c r="H1019395" s="73"/>
      <c r="I1019395" s="74"/>
      <c r="J1019395" s="71"/>
      <c r="K1019395" s="75"/>
      <c r="L1019395" s="73"/>
      <c r="M1019395" s="73"/>
      <c r="N1019395" s="76"/>
      <c r="O1019395" s="73"/>
      <c r="P1019395" s="71"/>
      <c r="Q1019395" s="71"/>
      <c r="R1019395" s="77"/>
      <c r="S1019395" s="71"/>
      <c r="T1019395" s="71"/>
      <c r="U1019395" s="71"/>
      <c r="V1019395" s="78"/>
    </row>
    <row r="1019396" spans="1:22" customFormat="1">
      <c r="A1019396" s="2"/>
      <c r="B1019396" s="63"/>
      <c r="C1019396" s="67"/>
      <c r="D1019396" s="54"/>
      <c r="E1019396" s="71"/>
      <c r="F1019396" s="72"/>
      <c r="G1019396" s="72"/>
      <c r="H1019396" s="73"/>
      <c r="I1019396" s="74"/>
      <c r="J1019396" s="71"/>
      <c r="K1019396" s="75"/>
      <c r="L1019396" s="73"/>
      <c r="M1019396" s="73"/>
      <c r="N1019396" s="76"/>
      <c r="O1019396" s="73"/>
      <c r="P1019396" s="71"/>
      <c r="Q1019396" s="71"/>
      <c r="R1019396" s="77"/>
      <c r="S1019396" s="71"/>
      <c r="T1019396" s="71"/>
      <c r="U1019396" s="71"/>
      <c r="V1019396" s="78"/>
    </row>
    <row r="1019397" spans="1:22" customFormat="1">
      <c r="A1019397" s="2"/>
      <c r="B1019397" s="63"/>
      <c r="C1019397" s="67"/>
      <c r="D1019397" s="54"/>
      <c r="E1019397" s="71"/>
      <c r="F1019397" s="72"/>
      <c r="G1019397" s="72"/>
      <c r="H1019397" s="73"/>
      <c r="I1019397" s="74"/>
      <c r="J1019397" s="71"/>
      <c r="K1019397" s="75"/>
      <c r="L1019397" s="73"/>
      <c r="M1019397" s="73"/>
      <c r="N1019397" s="76"/>
      <c r="O1019397" s="73"/>
      <c r="P1019397" s="71"/>
      <c r="Q1019397" s="71"/>
      <c r="R1019397" s="77"/>
      <c r="S1019397" s="71"/>
      <c r="T1019397" s="71"/>
      <c r="U1019397" s="71"/>
      <c r="V1019397" s="78"/>
    </row>
    <row r="1019398" spans="1:22" customFormat="1">
      <c r="A1019398" s="2"/>
      <c r="B1019398" s="63"/>
      <c r="C1019398" s="67"/>
      <c r="D1019398" s="54"/>
      <c r="E1019398" s="71"/>
      <c r="F1019398" s="72"/>
      <c r="G1019398" s="72"/>
      <c r="H1019398" s="73"/>
      <c r="I1019398" s="74"/>
      <c r="J1019398" s="71"/>
      <c r="K1019398" s="75"/>
      <c r="L1019398" s="73"/>
      <c r="M1019398" s="73"/>
      <c r="N1019398" s="76"/>
      <c r="O1019398" s="73"/>
      <c r="P1019398" s="71"/>
      <c r="Q1019398" s="71"/>
      <c r="R1019398" s="77"/>
      <c r="S1019398" s="71"/>
      <c r="T1019398" s="71"/>
      <c r="U1019398" s="71"/>
      <c r="V1019398" s="78"/>
    </row>
    <row r="1019399" spans="1:22" customFormat="1">
      <c r="A1019399" s="2"/>
      <c r="B1019399" s="63"/>
      <c r="C1019399" s="67"/>
      <c r="D1019399" s="54"/>
      <c r="E1019399" s="71"/>
      <c r="F1019399" s="72"/>
      <c r="G1019399" s="72"/>
      <c r="H1019399" s="73"/>
      <c r="I1019399" s="74"/>
      <c r="J1019399" s="71"/>
      <c r="K1019399" s="75"/>
      <c r="L1019399" s="73"/>
      <c r="M1019399" s="73"/>
      <c r="N1019399" s="76"/>
      <c r="O1019399" s="73"/>
      <c r="P1019399" s="71"/>
      <c r="Q1019399" s="71"/>
      <c r="R1019399" s="77"/>
      <c r="S1019399" s="71"/>
      <c r="T1019399" s="71"/>
      <c r="U1019399" s="71"/>
      <c r="V1019399" s="78"/>
    </row>
    <row r="1019400" spans="1:22" customFormat="1">
      <c r="A1019400" s="2"/>
      <c r="B1019400" s="63"/>
      <c r="C1019400" s="67"/>
      <c r="D1019400" s="54"/>
      <c r="E1019400" s="71"/>
      <c r="F1019400" s="72"/>
      <c r="G1019400" s="72"/>
      <c r="H1019400" s="73"/>
      <c r="I1019400" s="74"/>
      <c r="J1019400" s="71"/>
      <c r="K1019400" s="75"/>
      <c r="L1019400" s="73"/>
      <c r="M1019400" s="73"/>
      <c r="N1019400" s="76"/>
      <c r="O1019400" s="73"/>
      <c r="P1019400" s="71"/>
      <c r="Q1019400" s="71"/>
      <c r="R1019400" s="77"/>
      <c r="S1019400" s="71"/>
      <c r="T1019400" s="71"/>
      <c r="U1019400" s="71"/>
      <c r="V1019400" s="78"/>
    </row>
    <row r="1019401" spans="1:22" customFormat="1">
      <c r="A1019401" s="2"/>
      <c r="B1019401" s="63"/>
      <c r="C1019401" s="67"/>
      <c r="D1019401" s="54"/>
      <c r="E1019401" s="71"/>
      <c r="F1019401" s="72"/>
      <c r="G1019401" s="72"/>
      <c r="H1019401" s="73"/>
      <c r="I1019401" s="74"/>
      <c r="J1019401" s="71"/>
      <c r="K1019401" s="75"/>
      <c r="L1019401" s="73"/>
      <c r="M1019401" s="73"/>
      <c r="N1019401" s="76"/>
      <c r="O1019401" s="73"/>
      <c r="P1019401" s="71"/>
      <c r="Q1019401" s="71"/>
      <c r="R1019401" s="77"/>
      <c r="S1019401" s="71"/>
      <c r="T1019401" s="71"/>
      <c r="U1019401" s="71"/>
      <c r="V1019401" s="78"/>
    </row>
    <row r="1019402" spans="1:22" customFormat="1">
      <c r="A1019402" s="2"/>
      <c r="B1019402" s="63"/>
      <c r="C1019402" s="67"/>
      <c r="D1019402" s="54"/>
      <c r="E1019402" s="71"/>
      <c r="F1019402" s="72"/>
      <c r="G1019402" s="72"/>
      <c r="H1019402" s="73"/>
      <c r="I1019402" s="74"/>
      <c r="J1019402" s="71"/>
      <c r="K1019402" s="75"/>
      <c r="L1019402" s="73"/>
      <c r="M1019402" s="73"/>
      <c r="N1019402" s="76"/>
      <c r="O1019402" s="73"/>
      <c r="P1019402" s="71"/>
      <c r="Q1019402" s="71"/>
      <c r="R1019402" s="77"/>
      <c r="S1019402" s="71"/>
      <c r="T1019402" s="71"/>
      <c r="U1019402" s="71"/>
      <c r="V1019402" s="78"/>
    </row>
    <row r="1019403" spans="1:22" customFormat="1">
      <c r="A1019403" s="2"/>
      <c r="B1019403" s="63"/>
      <c r="C1019403" s="67"/>
      <c r="D1019403" s="54"/>
      <c r="E1019403" s="71"/>
      <c r="F1019403" s="72"/>
      <c r="G1019403" s="72"/>
      <c r="H1019403" s="73"/>
      <c r="I1019403" s="74"/>
      <c r="J1019403" s="71"/>
      <c r="K1019403" s="75"/>
      <c r="L1019403" s="73"/>
      <c r="M1019403" s="73"/>
      <c r="N1019403" s="76"/>
      <c r="O1019403" s="73"/>
      <c r="P1019403" s="71"/>
      <c r="Q1019403" s="71"/>
      <c r="R1019403" s="77"/>
      <c r="S1019403" s="71"/>
      <c r="T1019403" s="71"/>
      <c r="U1019403" s="71"/>
      <c r="V1019403" s="78"/>
    </row>
    <row r="1019404" spans="1:22" customFormat="1">
      <c r="A1019404" s="2"/>
      <c r="B1019404" s="63"/>
      <c r="C1019404" s="67"/>
      <c r="D1019404" s="54"/>
      <c r="E1019404" s="71"/>
      <c r="F1019404" s="72"/>
      <c r="G1019404" s="72"/>
      <c r="H1019404" s="73"/>
      <c r="I1019404" s="74"/>
      <c r="J1019404" s="71"/>
      <c r="K1019404" s="75"/>
      <c r="L1019404" s="73"/>
      <c r="M1019404" s="73"/>
      <c r="N1019404" s="76"/>
      <c r="O1019404" s="73"/>
      <c r="P1019404" s="71"/>
      <c r="Q1019404" s="71"/>
      <c r="R1019404" s="77"/>
      <c r="S1019404" s="71"/>
      <c r="T1019404" s="71"/>
      <c r="U1019404" s="71"/>
      <c r="V1019404" s="78"/>
    </row>
    <row r="1019405" spans="1:22" customFormat="1">
      <c r="A1019405" s="2"/>
      <c r="B1019405" s="63"/>
      <c r="C1019405" s="67"/>
      <c r="D1019405" s="54"/>
      <c r="E1019405" s="71"/>
      <c r="F1019405" s="72"/>
      <c r="G1019405" s="72"/>
      <c r="H1019405" s="73"/>
      <c r="I1019405" s="74"/>
      <c r="J1019405" s="71"/>
      <c r="K1019405" s="75"/>
      <c r="L1019405" s="73"/>
      <c r="M1019405" s="73"/>
      <c r="N1019405" s="76"/>
      <c r="O1019405" s="73"/>
      <c r="P1019405" s="71"/>
      <c r="Q1019405" s="71"/>
      <c r="R1019405" s="77"/>
      <c r="S1019405" s="71"/>
      <c r="T1019405" s="71"/>
      <c r="U1019405" s="71"/>
      <c r="V1019405" s="78"/>
    </row>
    <row r="1019406" spans="1:22" customFormat="1">
      <c r="A1019406" s="2"/>
      <c r="B1019406" s="63"/>
      <c r="C1019406" s="67"/>
      <c r="D1019406" s="54"/>
      <c r="E1019406" s="71"/>
      <c r="F1019406" s="72"/>
      <c r="G1019406" s="72"/>
      <c r="H1019406" s="73"/>
      <c r="I1019406" s="74"/>
      <c r="J1019406" s="71"/>
      <c r="K1019406" s="75"/>
      <c r="L1019406" s="73"/>
      <c r="M1019406" s="73"/>
      <c r="N1019406" s="76"/>
      <c r="O1019406" s="73"/>
      <c r="P1019406" s="71"/>
      <c r="Q1019406" s="71"/>
      <c r="R1019406" s="77"/>
      <c r="S1019406" s="71"/>
      <c r="T1019406" s="71"/>
      <c r="U1019406" s="71"/>
      <c r="V1019406" s="78"/>
    </row>
    <row r="1019407" spans="1:22" customFormat="1">
      <c r="A1019407" s="2"/>
      <c r="B1019407" s="63"/>
      <c r="C1019407" s="67"/>
      <c r="D1019407" s="54"/>
      <c r="E1019407" s="71"/>
      <c r="F1019407" s="72"/>
      <c r="G1019407" s="72"/>
      <c r="H1019407" s="73"/>
      <c r="I1019407" s="74"/>
      <c r="J1019407" s="71"/>
      <c r="K1019407" s="75"/>
      <c r="L1019407" s="73"/>
      <c r="M1019407" s="73"/>
      <c r="N1019407" s="76"/>
      <c r="O1019407" s="73"/>
      <c r="P1019407" s="71"/>
      <c r="Q1019407" s="71"/>
      <c r="R1019407" s="77"/>
      <c r="S1019407" s="71"/>
      <c r="T1019407" s="71"/>
      <c r="U1019407" s="71"/>
      <c r="V1019407" s="78"/>
    </row>
    <row r="1019408" spans="1:22" customFormat="1">
      <c r="A1019408" s="2"/>
      <c r="B1019408" s="63"/>
      <c r="C1019408" s="67"/>
      <c r="D1019408" s="54"/>
      <c r="E1019408" s="71"/>
      <c r="F1019408" s="72"/>
      <c r="G1019408" s="72"/>
      <c r="H1019408" s="73"/>
      <c r="I1019408" s="74"/>
      <c r="J1019408" s="71"/>
      <c r="K1019408" s="75"/>
      <c r="L1019408" s="73"/>
      <c r="M1019408" s="73"/>
      <c r="N1019408" s="76"/>
      <c r="O1019408" s="73"/>
      <c r="P1019408" s="71"/>
      <c r="Q1019408" s="71"/>
      <c r="R1019408" s="77"/>
      <c r="S1019408" s="71"/>
      <c r="T1019408" s="71"/>
      <c r="U1019408" s="71"/>
      <c r="V1019408" s="78"/>
    </row>
    <row r="1019409" spans="1:22" customFormat="1">
      <c r="A1019409" s="2"/>
      <c r="B1019409" s="63"/>
      <c r="C1019409" s="67"/>
      <c r="D1019409" s="54"/>
      <c r="E1019409" s="71"/>
      <c r="F1019409" s="72"/>
      <c r="G1019409" s="72"/>
      <c r="H1019409" s="73"/>
      <c r="I1019409" s="74"/>
      <c r="J1019409" s="71"/>
      <c r="K1019409" s="75"/>
      <c r="L1019409" s="73"/>
      <c r="M1019409" s="73"/>
      <c r="N1019409" s="76"/>
      <c r="O1019409" s="73"/>
      <c r="P1019409" s="71"/>
      <c r="Q1019409" s="71"/>
      <c r="R1019409" s="77"/>
      <c r="S1019409" s="71"/>
      <c r="T1019409" s="71"/>
      <c r="U1019409" s="71"/>
      <c r="V1019409" s="78"/>
    </row>
    <row r="1019410" spans="1:22" customFormat="1">
      <c r="A1019410" s="2"/>
      <c r="B1019410" s="63"/>
      <c r="C1019410" s="67"/>
      <c r="D1019410" s="54"/>
      <c r="E1019410" s="71"/>
      <c r="F1019410" s="72"/>
      <c r="G1019410" s="72"/>
      <c r="H1019410" s="73"/>
      <c r="I1019410" s="74"/>
      <c r="J1019410" s="71"/>
      <c r="K1019410" s="75"/>
      <c r="L1019410" s="73"/>
      <c r="M1019410" s="73"/>
      <c r="N1019410" s="76"/>
      <c r="O1019410" s="73"/>
      <c r="P1019410" s="71"/>
      <c r="Q1019410" s="71"/>
      <c r="R1019410" s="77"/>
      <c r="S1019410" s="71"/>
      <c r="T1019410" s="71"/>
      <c r="U1019410" s="71"/>
      <c r="V1019410" s="78"/>
    </row>
    <row r="1019411" spans="1:22" customFormat="1">
      <c r="A1019411" s="2"/>
      <c r="B1019411" s="63"/>
      <c r="C1019411" s="67"/>
      <c r="D1019411" s="54"/>
      <c r="E1019411" s="71"/>
      <c r="F1019411" s="72"/>
      <c r="G1019411" s="72"/>
      <c r="H1019411" s="73"/>
      <c r="I1019411" s="74"/>
      <c r="J1019411" s="71"/>
      <c r="K1019411" s="75"/>
      <c r="L1019411" s="73"/>
      <c r="M1019411" s="73"/>
      <c r="N1019411" s="76"/>
      <c r="O1019411" s="73"/>
      <c r="P1019411" s="71"/>
      <c r="Q1019411" s="71"/>
      <c r="R1019411" s="77"/>
      <c r="S1019411" s="71"/>
      <c r="T1019411" s="71"/>
      <c r="U1019411" s="71"/>
      <c r="V1019411" s="78"/>
    </row>
    <row r="1019412" spans="1:22" customFormat="1">
      <c r="A1019412" s="2"/>
      <c r="B1019412" s="63"/>
      <c r="C1019412" s="67"/>
      <c r="D1019412" s="54"/>
      <c r="E1019412" s="71"/>
      <c r="F1019412" s="72"/>
      <c r="G1019412" s="72"/>
      <c r="H1019412" s="73"/>
      <c r="I1019412" s="74"/>
      <c r="J1019412" s="71"/>
      <c r="K1019412" s="75"/>
      <c r="L1019412" s="73"/>
      <c r="M1019412" s="73"/>
      <c r="N1019412" s="76"/>
      <c r="O1019412" s="73"/>
      <c r="P1019412" s="71"/>
      <c r="Q1019412" s="71"/>
      <c r="R1019412" s="77"/>
      <c r="S1019412" s="71"/>
      <c r="T1019412" s="71"/>
      <c r="U1019412" s="71"/>
      <c r="V1019412" s="78"/>
    </row>
    <row r="1019413" spans="1:22" customFormat="1">
      <c r="A1019413" s="2"/>
      <c r="B1019413" s="63"/>
      <c r="C1019413" s="67"/>
      <c r="D1019413" s="54"/>
      <c r="E1019413" s="71"/>
      <c r="F1019413" s="72"/>
      <c r="G1019413" s="72"/>
      <c r="H1019413" s="73"/>
      <c r="I1019413" s="74"/>
      <c r="J1019413" s="71"/>
      <c r="K1019413" s="75"/>
      <c r="L1019413" s="73"/>
      <c r="M1019413" s="73"/>
      <c r="N1019413" s="76"/>
      <c r="O1019413" s="73"/>
      <c r="P1019413" s="71"/>
      <c r="Q1019413" s="71"/>
      <c r="R1019413" s="77"/>
      <c r="S1019413" s="71"/>
      <c r="T1019413" s="71"/>
      <c r="U1019413" s="71"/>
      <c r="V1019413" s="78"/>
    </row>
    <row r="1019414" spans="1:22" customFormat="1">
      <c r="A1019414" s="2"/>
      <c r="B1019414" s="63"/>
      <c r="C1019414" s="67"/>
      <c r="D1019414" s="54"/>
      <c r="E1019414" s="71"/>
      <c r="F1019414" s="72"/>
      <c r="G1019414" s="72"/>
      <c r="H1019414" s="73"/>
      <c r="I1019414" s="74"/>
      <c r="J1019414" s="71"/>
      <c r="K1019414" s="75"/>
      <c r="L1019414" s="73"/>
      <c r="M1019414" s="73"/>
      <c r="N1019414" s="76"/>
      <c r="O1019414" s="73"/>
      <c r="P1019414" s="71"/>
      <c r="Q1019414" s="71"/>
      <c r="R1019414" s="77"/>
      <c r="S1019414" s="71"/>
      <c r="T1019414" s="71"/>
      <c r="U1019414" s="71"/>
      <c r="V1019414" s="78"/>
    </row>
    <row r="1019415" spans="1:22" customFormat="1">
      <c r="A1019415" s="2"/>
      <c r="B1019415" s="63"/>
      <c r="C1019415" s="67"/>
      <c r="D1019415" s="54"/>
      <c r="E1019415" s="71"/>
      <c r="F1019415" s="72"/>
      <c r="G1019415" s="72"/>
      <c r="H1019415" s="73"/>
      <c r="I1019415" s="74"/>
      <c r="J1019415" s="71"/>
      <c r="K1019415" s="75"/>
      <c r="L1019415" s="73"/>
      <c r="M1019415" s="73"/>
      <c r="N1019415" s="76"/>
      <c r="O1019415" s="73"/>
      <c r="P1019415" s="71"/>
      <c r="Q1019415" s="71"/>
      <c r="R1019415" s="77"/>
      <c r="S1019415" s="71"/>
      <c r="T1019415" s="71"/>
      <c r="U1019415" s="71"/>
      <c r="V1019415" s="78"/>
    </row>
    <row r="1019416" spans="1:22" customFormat="1">
      <c r="A1019416" s="2"/>
      <c r="B1019416" s="63"/>
      <c r="C1019416" s="67"/>
      <c r="D1019416" s="54"/>
      <c r="E1019416" s="71"/>
      <c r="F1019416" s="72"/>
      <c r="G1019416" s="72"/>
      <c r="H1019416" s="73"/>
      <c r="I1019416" s="74"/>
      <c r="J1019416" s="71"/>
      <c r="K1019416" s="75"/>
      <c r="L1019416" s="73"/>
      <c r="M1019416" s="73"/>
      <c r="N1019416" s="76"/>
      <c r="O1019416" s="73"/>
      <c r="P1019416" s="71"/>
      <c r="Q1019416" s="71"/>
      <c r="R1019416" s="77"/>
      <c r="S1019416" s="71"/>
      <c r="T1019416" s="71"/>
      <c r="U1019416" s="71"/>
      <c r="V1019416" s="78"/>
    </row>
    <row r="1019417" spans="1:22" customFormat="1">
      <c r="A1019417" s="2"/>
      <c r="B1019417" s="63"/>
      <c r="C1019417" s="67"/>
      <c r="D1019417" s="54"/>
      <c r="E1019417" s="71"/>
      <c r="F1019417" s="72"/>
      <c r="G1019417" s="72"/>
      <c r="H1019417" s="73"/>
      <c r="I1019417" s="74"/>
      <c r="J1019417" s="71"/>
      <c r="K1019417" s="75"/>
      <c r="L1019417" s="73"/>
      <c r="M1019417" s="73"/>
      <c r="N1019417" s="76"/>
      <c r="O1019417" s="73"/>
      <c r="P1019417" s="71"/>
      <c r="Q1019417" s="71"/>
      <c r="R1019417" s="77"/>
      <c r="S1019417" s="71"/>
      <c r="T1019417" s="71"/>
      <c r="U1019417" s="71"/>
      <c r="V1019417" s="78"/>
    </row>
    <row r="1019418" spans="1:22" customFormat="1">
      <c r="A1019418" s="2"/>
      <c r="B1019418" s="63"/>
      <c r="C1019418" s="67"/>
      <c r="D1019418" s="54"/>
      <c r="E1019418" s="71"/>
      <c r="F1019418" s="72"/>
      <c r="G1019418" s="72"/>
      <c r="H1019418" s="73"/>
      <c r="I1019418" s="74"/>
      <c r="J1019418" s="71"/>
      <c r="K1019418" s="75"/>
      <c r="L1019418" s="73"/>
      <c r="M1019418" s="73"/>
      <c r="N1019418" s="76"/>
      <c r="O1019418" s="73"/>
      <c r="P1019418" s="71"/>
      <c r="Q1019418" s="71"/>
      <c r="R1019418" s="77"/>
      <c r="S1019418" s="71"/>
      <c r="T1019418" s="71"/>
      <c r="U1019418" s="71"/>
      <c r="V1019418" s="78"/>
    </row>
    <row r="1019419" spans="1:22" customFormat="1">
      <c r="A1019419" s="2"/>
      <c r="B1019419" s="63"/>
      <c r="C1019419" s="67"/>
      <c r="D1019419" s="54"/>
      <c r="E1019419" s="71"/>
      <c r="F1019419" s="72"/>
      <c r="G1019419" s="72"/>
      <c r="H1019419" s="73"/>
      <c r="I1019419" s="74"/>
      <c r="J1019419" s="71"/>
      <c r="K1019419" s="75"/>
      <c r="L1019419" s="73"/>
      <c r="M1019419" s="73"/>
      <c r="N1019419" s="76"/>
      <c r="O1019419" s="73"/>
      <c r="P1019419" s="71"/>
      <c r="Q1019419" s="71"/>
      <c r="R1019419" s="77"/>
      <c r="S1019419" s="71"/>
      <c r="T1019419" s="71"/>
      <c r="U1019419" s="71"/>
      <c r="V1019419" s="78"/>
    </row>
    <row r="1019420" spans="1:22" customFormat="1">
      <c r="A1019420" s="2"/>
      <c r="B1019420" s="63"/>
      <c r="C1019420" s="67"/>
      <c r="D1019420" s="54"/>
      <c r="E1019420" s="71"/>
      <c r="F1019420" s="72"/>
      <c r="G1019420" s="72"/>
      <c r="H1019420" s="73"/>
      <c r="I1019420" s="74"/>
      <c r="J1019420" s="71"/>
      <c r="K1019420" s="75"/>
      <c r="L1019420" s="73"/>
      <c r="M1019420" s="73"/>
      <c r="N1019420" s="76"/>
      <c r="O1019420" s="73"/>
      <c r="P1019420" s="71"/>
      <c r="Q1019420" s="71"/>
      <c r="R1019420" s="77"/>
      <c r="S1019420" s="71"/>
      <c r="T1019420" s="71"/>
      <c r="U1019420" s="71"/>
      <c r="V1019420" s="78"/>
    </row>
    <row r="1019421" spans="1:22" customFormat="1">
      <c r="A1019421" s="2"/>
      <c r="B1019421" s="63"/>
      <c r="C1019421" s="67"/>
      <c r="D1019421" s="54"/>
      <c r="E1019421" s="71"/>
      <c r="F1019421" s="72"/>
      <c r="G1019421" s="72"/>
      <c r="H1019421" s="73"/>
      <c r="I1019421" s="74"/>
      <c r="J1019421" s="71"/>
      <c r="K1019421" s="75"/>
      <c r="L1019421" s="73"/>
      <c r="M1019421" s="73"/>
      <c r="N1019421" s="76"/>
      <c r="O1019421" s="73"/>
      <c r="P1019421" s="71"/>
      <c r="Q1019421" s="71"/>
      <c r="R1019421" s="77"/>
      <c r="S1019421" s="71"/>
      <c r="T1019421" s="71"/>
      <c r="U1019421" s="71"/>
      <c r="V1019421" s="78"/>
    </row>
    <row r="1019422" spans="1:22" customFormat="1">
      <c r="A1019422" s="2"/>
      <c r="B1019422" s="63"/>
      <c r="C1019422" s="67"/>
      <c r="D1019422" s="54"/>
      <c r="E1019422" s="71"/>
      <c r="F1019422" s="72"/>
      <c r="G1019422" s="72"/>
      <c r="H1019422" s="73"/>
      <c r="I1019422" s="74"/>
      <c r="J1019422" s="71"/>
      <c r="K1019422" s="75"/>
      <c r="L1019422" s="73"/>
      <c r="M1019422" s="73"/>
      <c r="N1019422" s="76"/>
      <c r="O1019422" s="73"/>
      <c r="P1019422" s="71"/>
      <c r="Q1019422" s="71"/>
      <c r="R1019422" s="77"/>
      <c r="S1019422" s="71"/>
      <c r="T1019422" s="71"/>
      <c r="U1019422" s="71"/>
      <c r="V1019422" s="78"/>
    </row>
    <row r="1019423" spans="1:22" customFormat="1">
      <c r="A1019423" s="2"/>
      <c r="B1019423" s="63"/>
      <c r="C1019423" s="67"/>
      <c r="D1019423" s="54"/>
      <c r="E1019423" s="71"/>
      <c r="F1019423" s="72"/>
      <c r="G1019423" s="72"/>
      <c r="H1019423" s="73"/>
      <c r="I1019423" s="74"/>
      <c r="J1019423" s="71"/>
      <c r="K1019423" s="75"/>
      <c r="L1019423" s="73"/>
      <c r="M1019423" s="73"/>
      <c r="N1019423" s="76"/>
      <c r="O1019423" s="73"/>
      <c r="P1019423" s="71"/>
      <c r="Q1019423" s="71"/>
      <c r="R1019423" s="77"/>
      <c r="S1019423" s="71"/>
      <c r="T1019423" s="71"/>
      <c r="U1019423" s="71"/>
      <c r="V1019423" s="78"/>
    </row>
    <row r="1019424" spans="1:22" customFormat="1">
      <c r="A1019424" s="2"/>
      <c r="B1019424" s="63"/>
      <c r="C1019424" s="67"/>
      <c r="D1019424" s="54"/>
      <c r="E1019424" s="71"/>
      <c r="F1019424" s="72"/>
      <c r="G1019424" s="72"/>
      <c r="H1019424" s="73"/>
      <c r="I1019424" s="74"/>
      <c r="J1019424" s="71"/>
      <c r="K1019424" s="75"/>
      <c r="L1019424" s="73"/>
      <c r="M1019424" s="73"/>
      <c r="N1019424" s="76"/>
      <c r="O1019424" s="73"/>
      <c r="P1019424" s="71"/>
      <c r="Q1019424" s="71"/>
      <c r="R1019424" s="77"/>
      <c r="S1019424" s="71"/>
      <c r="T1019424" s="71"/>
      <c r="U1019424" s="71"/>
      <c r="V1019424" s="78"/>
    </row>
    <row r="1019425" spans="1:22" customFormat="1">
      <c r="A1019425" s="2"/>
      <c r="B1019425" s="63"/>
      <c r="C1019425" s="67"/>
      <c r="D1019425" s="54"/>
      <c r="E1019425" s="71"/>
      <c r="F1019425" s="72"/>
      <c r="G1019425" s="72"/>
      <c r="H1019425" s="73"/>
      <c r="I1019425" s="74"/>
      <c r="J1019425" s="71"/>
      <c r="K1019425" s="75"/>
      <c r="L1019425" s="73"/>
      <c r="M1019425" s="73"/>
      <c r="N1019425" s="76"/>
      <c r="O1019425" s="73"/>
      <c r="P1019425" s="71"/>
      <c r="Q1019425" s="71"/>
      <c r="R1019425" s="77"/>
      <c r="S1019425" s="71"/>
      <c r="T1019425" s="71"/>
      <c r="U1019425" s="71"/>
      <c r="V1019425" s="78"/>
    </row>
    <row r="1019426" spans="1:22" customFormat="1">
      <c r="A1019426" s="2"/>
      <c r="B1019426" s="63"/>
      <c r="C1019426" s="67"/>
      <c r="D1019426" s="54"/>
      <c r="E1019426" s="71"/>
      <c r="F1019426" s="72"/>
      <c r="G1019426" s="72"/>
      <c r="H1019426" s="73"/>
      <c r="I1019426" s="74"/>
      <c r="J1019426" s="71"/>
      <c r="K1019426" s="75"/>
      <c r="L1019426" s="73"/>
      <c r="M1019426" s="73"/>
      <c r="N1019426" s="76"/>
      <c r="O1019426" s="73"/>
      <c r="P1019426" s="71"/>
      <c r="Q1019426" s="71"/>
      <c r="R1019426" s="77"/>
      <c r="S1019426" s="71"/>
      <c r="T1019426" s="71"/>
      <c r="U1019426" s="71"/>
      <c r="V1019426" s="78"/>
    </row>
    <row r="1019427" spans="1:22" customFormat="1">
      <c r="A1019427" s="2"/>
      <c r="B1019427" s="63"/>
      <c r="C1019427" s="67"/>
      <c r="D1019427" s="54"/>
      <c r="E1019427" s="71"/>
      <c r="F1019427" s="72"/>
      <c r="G1019427" s="72"/>
      <c r="H1019427" s="73"/>
      <c r="I1019427" s="74"/>
      <c r="J1019427" s="71"/>
      <c r="K1019427" s="75"/>
      <c r="L1019427" s="73"/>
      <c r="M1019427" s="73"/>
      <c r="N1019427" s="76"/>
      <c r="O1019427" s="73"/>
      <c r="P1019427" s="71"/>
      <c r="Q1019427" s="71"/>
      <c r="R1019427" s="77"/>
      <c r="S1019427" s="71"/>
      <c r="T1019427" s="71"/>
      <c r="U1019427" s="71"/>
      <c r="V1019427" s="78"/>
    </row>
    <row r="1019428" spans="1:22" customFormat="1">
      <c r="A1019428" s="2"/>
      <c r="B1019428" s="63"/>
      <c r="C1019428" s="67"/>
      <c r="D1019428" s="54"/>
      <c r="E1019428" s="71"/>
      <c r="F1019428" s="72"/>
      <c r="G1019428" s="72"/>
      <c r="H1019428" s="73"/>
      <c r="I1019428" s="74"/>
      <c r="J1019428" s="71"/>
      <c r="K1019428" s="75"/>
      <c r="L1019428" s="73"/>
      <c r="M1019428" s="73"/>
      <c r="N1019428" s="76"/>
      <c r="O1019428" s="73"/>
      <c r="P1019428" s="71"/>
      <c r="Q1019428" s="71"/>
      <c r="R1019428" s="77"/>
      <c r="S1019428" s="71"/>
      <c r="T1019428" s="71"/>
      <c r="U1019428" s="71"/>
      <c r="V1019428" s="78"/>
    </row>
    <row r="1019429" spans="1:22" customFormat="1">
      <c r="A1019429" s="2"/>
      <c r="B1019429" s="63"/>
      <c r="C1019429" s="67"/>
      <c r="D1019429" s="54"/>
      <c r="E1019429" s="71"/>
      <c r="F1019429" s="72"/>
      <c r="G1019429" s="72"/>
      <c r="H1019429" s="73"/>
      <c r="I1019429" s="74"/>
      <c r="J1019429" s="71"/>
      <c r="K1019429" s="75"/>
      <c r="L1019429" s="73"/>
      <c r="M1019429" s="73"/>
      <c r="N1019429" s="76"/>
      <c r="O1019429" s="73"/>
      <c r="P1019429" s="71"/>
      <c r="Q1019429" s="71"/>
      <c r="R1019429" s="77"/>
      <c r="S1019429" s="71"/>
      <c r="T1019429" s="71"/>
      <c r="U1019429" s="71"/>
      <c r="V1019429" s="78"/>
    </row>
    <row r="1019430" spans="1:22" customFormat="1">
      <c r="A1019430" s="2"/>
      <c r="B1019430" s="63"/>
      <c r="C1019430" s="67"/>
      <c r="D1019430" s="54"/>
      <c r="E1019430" s="71"/>
      <c r="F1019430" s="72"/>
      <c r="G1019430" s="72"/>
      <c r="H1019430" s="73"/>
      <c r="I1019430" s="74"/>
      <c r="J1019430" s="71"/>
      <c r="K1019430" s="75"/>
      <c r="L1019430" s="73"/>
      <c r="M1019430" s="73"/>
      <c r="N1019430" s="76"/>
      <c r="O1019430" s="73"/>
      <c r="P1019430" s="71"/>
      <c r="Q1019430" s="71"/>
      <c r="R1019430" s="77"/>
      <c r="S1019430" s="71"/>
      <c r="T1019430" s="71"/>
      <c r="U1019430" s="71"/>
      <c r="V1019430" s="78"/>
    </row>
    <row r="1019431" spans="1:22" customFormat="1">
      <c r="A1019431" s="2"/>
      <c r="B1019431" s="63"/>
      <c r="C1019431" s="67"/>
      <c r="D1019431" s="54"/>
      <c r="E1019431" s="71"/>
      <c r="F1019431" s="72"/>
      <c r="G1019431" s="72"/>
      <c r="H1019431" s="73"/>
      <c r="I1019431" s="74"/>
      <c r="J1019431" s="71"/>
      <c r="K1019431" s="75"/>
      <c r="L1019431" s="73"/>
      <c r="M1019431" s="73"/>
      <c r="N1019431" s="76"/>
      <c r="O1019431" s="73"/>
      <c r="P1019431" s="71"/>
      <c r="Q1019431" s="71"/>
      <c r="R1019431" s="77"/>
      <c r="S1019431" s="71"/>
      <c r="T1019431" s="71"/>
      <c r="U1019431" s="71"/>
      <c r="V1019431" s="78"/>
    </row>
    <row r="1019432" spans="1:22" customFormat="1">
      <c r="A1019432" s="2"/>
      <c r="B1019432" s="63"/>
      <c r="C1019432" s="67"/>
      <c r="D1019432" s="54"/>
      <c r="E1019432" s="71"/>
      <c r="F1019432" s="72"/>
      <c r="G1019432" s="72"/>
      <c r="H1019432" s="73"/>
      <c r="I1019432" s="74"/>
      <c r="J1019432" s="71"/>
      <c r="K1019432" s="75"/>
      <c r="L1019432" s="73"/>
      <c r="M1019432" s="73"/>
      <c r="N1019432" s="76"/>
      <c r="O1019432" s="73"/>
      <c r="P1019432" s="71"/>
      <c r="Q1019432" s="71"/>
      <c r="R1019432" s="77"/>
      <c r="S1019432" s="71"/>
      <c r="T1019432" s="71"/>
      <c r="U1019432" s="71"/>
      <c r="V1019432" s="78"/>
    </row>
    <row r="1019433" spans="1:22" customFormat="1">
      <c r="A1019433" s="2"/>
      <c r="B1019433" s="63"/>
      <c r="C1019433" s="67"/>
      <c r="D1019433" s="54"/>
      <c r="E1019433" s="71"/>
      <c r="F1019433" s="72"/>
      <c r="G1019433" s="72"/>
      <c r="H1019433" s="73"/>
      <c r="I1019433" s="74"/>
      <c r="J1019433" s="71"/>
      <c r="K1019433" s="75"/>
      <c r="L1019433" s="73"/>
      <c r="M1019433" s="73"/>
      <c r="N1019433" s="76"/>
      <c r="O1019433" s="73"/>
      <c r="P1019433" s="71"/>
      <c r="Q1019433" s="71"/>
      <c r="R1019433" s="77"/>
      <c r="S1019433" s="71"/>
      <c r="T1019433" s="71"/>
      <c r="U1019433" s="71"/>
      <c r="V1019433" s="78"/>
    </row>
    <row r="1019434" spans="1:22" customFormat="1">
      <c r="A1019434" s="2"/>
      <c r="B1019434" s="63"/>
      <c r="C1019434" s="67"/>
      <c r="D1019434" s="54"/>
      <c r="E1019434" s="71"/>
      <c r="F1019434" s="72"/>
      <c r="G1019434" s="72"/>
      <c r="H1019434" s="73"/>
      <c r="I1019434" s="74"/>
      <c r="J1019434" s="71"/>
      <c r="K1019434" s="75"/>
      <c r="L1019434" s="73"/>
      <c r="M1019434" s="73"/>
      <c r="N1019434" s="76"/>
      <c r="O1019434" s="73"/>
      <c r="P1019434" s="71"/>
      <c r="Q1019434" s="71"/>
      <c r="R1019434" s="77"/>
      <c r="S1019434" s="71"/>
      <c r="T1019434" s="71"/>
      <c r="U1019434" s="71"/>
      <c r="V1019434" s="78"/>
    </row>
    <row r="1019435" spans="1:22" customFormat="1">
      <c r="A1019435" s="2"/>
      <c r="B1019435" s="63"/>
      <c r="C1019435" s="67"/>
      <c r="D1019435" s="54"/>
      <c r="E1019435" s="71"/>
      <c r="F1019435" s="72"/>
      <c r="G1019435" s="72"/>
      <c r="H1019435" s="73"/>
      <c r="I1019435" s="74"/>
      <c r="J1019435" s="71"/>
      <c r="K1019435" s="75"/>
      <c r="L1019435" s="73"/>
      <c r="M1019435" s="73"/>
      <c r="N1019435" s="76"/>
      <c r="O1019435" s="73"/>
      <c r="P1019435" s="71"/>
      <c r="Q1019435" s="71"/>
      <c r="R1019435" s="77"/>
      <c r="S1019435" s="71"/>
      <c r="T1019435" s="71"/>
      <c r="U1019435" s="71"/>
      <c r="V1019435" s="78"/>
    </row>
    <row r="1019436" spans="1:22" customFormat="1">
      <c r="A1019436" s="2"/>
      <c r="B1019436" s="63"/>
      <c r="C1019436" s="67"/>
      <c r="D1019436" s="54"/>
      <c r="E1019436" s="71"/>
      <c r="F1019436" s="72"/>
      <c r="G1019436" s="72"/>
      <c r="H1019436" s="73"/>
      <c r="I1019436" s="74"/>
      <c r="J1019436" s="71"/>
      <c r="K1019436" s="75"/>
      <c r="L1019436" s="73"/>
      <c r="M1019436" s="73"/>
      <c r="N1019436" s="76"/>
      <c r="O1019436" s="73"/>
      <c r="P1019436" s="71"/>
      <c r="Q1019436" s="71"/>
      <c r="R1019436" s="77"/>
      <c r="S1019436" s="71"/>
      <c r="T1019436" s="71"/>
      <c r="U1019436" s="71"/>
      <c r="V1019436" s="78"/>
    </row>
    <row r="1019437" spans="1:22" customFormat="1">
      <c r="A1019437" s="2"/>
      <c r="B1019437" s="63"/>
      <c r="C1019437" s="67"/>
      <c r="D1019437" s="54"/>
      <c r="E1019437" s="71"/>
      <c r="F1019437" s="72"/>
      <c r="G1019437" s="72"/>
      <c r="H1019437" s="73"/>
      <c r="I1019437" s="74"/>
      <c r="J1019437" s="71"/>
      <c r="K1019437" s="75"/>
      <c r="L1019437" s="73"/>
      <c r="M1019437" s="73"/>
      <c r="N1019437" s="76"/>
      <c r="O1019437" s="73"/>
      <c r="P1019437" s="71"/>
      <c r="Q1019437" s="71"/>
      <c r="R1019437" s="77"/>
      <c r="S1019437" s="71"/>
      <c r="T1019437" s="71"/>
      <c r="U1019437" s="71"/>
      <c r="V1019437" s="78"/>
    </row>
    <row r="1019438" spans="1:22" customFormat="1">
      <c r="A1019438" s="2"/>
      <c r="B1019438" s="63"/>
      <c r="C1019438" s="67"/>
      <c r="D1019438" s="54"/>
      <c r="E1019438" s="71"/>
      <c r="F1019438" s="72"/>
      <c r="G1019438" s="72"/>
      <c r="H1019438" s="73"/>
      <c r="I1019438" s="74"/>
      <c r="J1019438" s="71"/>
      <c r="K1019438" s="75"/>
      <c r="L1019438" s="73"/>
      <c r="M1019438" s="73"/>
      <c r="N1019438" s="76"/>
      <c r="O1019438" s="73"/>
      <c r="P1019438" s="71"/>
      <c r="Q1019438" s="71"/>
      <c r="R1019438" s="77"/>
      <c r="S1019438" s="71"/>
      <c r="T1019438" s="71"/>
      <c r="U1019438" s="71"/>
      <c r="V1019438" s="78"/>
    </row>
    <row r="1019439" spans="1:22" customFormat="1">
      <c r="A1019439" s="2"/>
      <c r="B1019439" s="63"/>
      <c r="C1019439" s="67"/>
      <c r="D1019439" s="54"/>
      <c r="E1019439" s="71"/>
      <c r="F1019439" s="72"/>
      <c r="G1019439" s="72"/>
      <c r="H1019439" s="73"/>
      <c r="I1019439" s="74"/>
      <c r="J1019439" s="71"/>
      <c r="K1019439" s="75"/>
      <c r="L1019439" s="73"/>
      <c r="M1019439" s="73"/>
      <c r="N1019439" s="76"/>
      <c r="O1019439" s="73"/>
      <c r="P1019439" s="71"/>
      <c r="Q1019439" s="71"/>
      <c r="R1019439" s="77"/>
      <c r="S1019439" s="71"/>
      <c r="T1019439" s="71"/>
      <c r="U1019439" s="71"/>
      <c r="V1019439" s="78"/>
    </row>
    <row r="1019440" spans="1:22" customFormat="1">
      <c r="A1019440" s="2"/>
      <c r="B1019440" s="63"/>
      <c r="C1019440" s="67"/>
      <c r="D1019440" s="54"/>
      <c r="E1019440" s="71"/>
      <c r="F1019440" s="72"/>
      <c r="G1019440" s="72"/>
      <c r="H1019440" s="73"/>
      <c r="I1019440" s="74"/>
      <c r="J1019440" s="71"/>
      <c r="K1019440" s="75"/>
      <c r="L1019440" s="73"/>
      <c r="M1019440" s="73"/>
      <c r="N1019440" s="76"/>
      <c r="O1019440" s="73"/>
      <c r="P1019440" s="71"/>
      <c r="Q1019440" s="71"/>
      <c r="R1019440" s="77"/>
      <c r="S1019440" s="71"/>
      <c r="T1019440" s="71"/>
      <c r="U1019440" s="71"/>
      <c r="V1019440" s="78"/>
    </row>
    <row r="1019441" spans="1:22" customFormat="1">
      <c r="A1019441" s="2"/>
      <c r="B1019441" s="63"/>
      <c r="C1019441" s="67"/>
      <c r="D1019441" s="54"/>
      <c r="E1019441" s="71"/>
      <c r="F1019441" s="72"/>
      <c r="G1019441" s="72"/>
      <c r="H1019441" s="73"/>
      <c r="I1019441" s="74"/>
      <c r="J1019441" s="71"/>
      <c r="K1019441" s="75"/>
      <c r="L1019441" s="73"/>
      <c r="M1019441" s="73"/>
      <c r="N1019441" s="76"/>
      <c r="O1019441" s="73"/>
      <c r="P1019441" s="71"/>
      <c r="Q1019441" s="71"/>
      <c r="R1019441" s="77"/>
      <c r="S1019441" s="71"/>
      <c r="T1019441" s="71"/>
      <c r="U1019441" s="71"/>
      <c r="V1019441" s="78"/>
    </row>
    <row r="1019442" spans="1:22" customFormat="1">
      <c r="A1019442" s="2"/>
      <c r="B1019442" s="63"/>
      <c r="C1019442" s="67"/>
      <c r="D1019442" s="54"/>
      <c r="E1019442" s="71"/>
      <c r="F1019442" s="72"/>
      <c r="G1019442" s="72"/>
      <c r="H1019442" s="73"/>
      <c r="I1019442" s="74"/>
      <c r="J1019442" s="71"/>
      <c r="K1019442" s="75"/>
      <c r="L1019442" s="73"/>
      <c r="M1019442" s="73"/>
      <c r="N1019442" s="76"/>
      <c r="O1019442" s="73"/>
      <c r="P1019442" s="71"/>
      <c r="Q1019442" s="71"/>
      <c r="R1019442" s="77"/>
      <c r="S1019442" s="71"/>
      <c r="T1019442" s="71"/>
      <c r="U1019442" s="71"/>
      <c r="V1019442" s="78"/>
    </row>
    <row r="1019443" spans="1:22" customFormat="1">
      <c r="A1019443" s="2"/>
      <c r="B1019443" s="63"/>
      <c r="C1019443" s="67"/>
      <c r="D1019443" s="54"/>
      <c r="E1019443" s="71"/>
      <c r="F1019443" s="72"/>
      <c r="G1019443" s="72"/>
      <c r="H1019443" s="73"/>
      <c r="I1019443" s="74"/>
      <c r="J1019443" s="71"/>
      <c r="K1019443" s="75"/>
      <c r="L1019443" s="73"/>
      <c r="M1019443" s="73"/>
      <c r="N1019443" s="76"/>
      <c r="O1019443" s="73"/>
      <c r="P1019443" s="71"/>
      <c r="Q1019443" s="71"/>
      <c r="R1019443" s="77"/>
      <c r="S1019443" s="71"/>
      <c r="T1019443" s="71"/>
      <c r="U1019443" s="71"/>
      <c r="V1019443" s="78"/>
    </row>
    <row r="1019444" spans="1:22" customFormat="1">
      <c r="A1019444" s="2"/>
      <c r="B1019444" s="63"/>
      <c r="C1019444" s="67"/>
      <c r="D1019444" s="54"/>
      <c r="E1019444" s="71"/>
      <c r="F1019444" s="72"/>
      <c r="G1019444" s="72"/>
      <c r="H1019444" s="73"/>
      <c r="I1019444" s="74"/>
      <c r="J1019444" s="71"/>
      <c r="K1019444" s="75"/>
      <c r="L1019444" s="73"/>
      <c r="M1019444" s="73"/>
      <c r="N1019444" s="76"/>
      <c r="O1019444" s="73"/>
      <c r="P1019444" s="71"/>
      <c r="Q1019444" s="71"/>
      <c r="R1019444" s="77"/>
      <c r="S1019444" s="71"/>
      <c r="T1019444" s="71"/>
      <c r="U1019444" s="71"/>
      <c r="V1019444" s="78"/>
    </row>
    <row r="1019445" spans="1:22" customFormat="1">
      <c r="A1019445" s="2"/>
      <c r="B1019445" s="63"/>
      <c r="C1019445" s="67"/>
      <c r="D1019445" s="54"/>
      <c r="E1019445" s="71"/>
      <c r="F1019445" s="72"/>
      <c r="G1019445" s="72"/>
      <c r="H1019445" s="73"/>
      <c r="I1019445" s="74"/>
      <c r="J1019445" s="71"/>
      <c r="K1019445" s="75"/>
      <c r="L1019445" s="73"/>
      <c r="M1019445" s="73"/>
      <c r="N1019445" s="76"/>
      <c r="O1019445" s="73"/>
      <c r="P1019445" s="71"/>
      <c r="Q1019445" s="71"/>
      <c r="R1019445" s="77"/>
      <c r="S1019445" s="71"/>
      <c r="T1019445" s="71"/>
      <c r="U1019445" s="71"/>
      <c r="V1019445" s="78"/>
    </row>
    <row r="1019446" spans="1:22" customFormat="1">
      <c r="A1019446" s="2"/>
      <c r="B1019446" s="63"/>
      <c r="C1019446" s="67"/>
      <c r="D1019446" s="54"/>
      <c r="E1019446" s="71"/>
      <c r="F1019446" s="72"/>
      <c r="G1019446" s="72"/>
      <c r="H1019446" s="73"/>
      <c r="I1019446" s="74"/>
      <c r="J1019446" s="71"/>
      <c r="K1019446" s="75"/>
      <c r="L1019446" s="73"/>
      <c r="M1019446" s="73"/>
      <c r="N1019446" s="76"/>
      <c r="O1019446" s="73"/>
      <c r="P1019446" s="71"/>
      <c r="Q1019446" s="71"/>
      <c r="R1019446" s="77"/>
      <c r="S1019446" s="71"/>
      <c r="T1019446" s="71"/>
      <c r="U1019446" s="71"/>
      <c r="V1019446" s="78"/>
    </row>
    <row r="1019447" spans="1:22" customFormat="1">
      <c r="A1019447" s="2"/>
      <c r="B1019447" s="63"/>
      <c r="C1019447" s="67"/>
      <c r="D1019447" s="54"/>
      <c r="E1019447" s="71"/>
      <c r="F1019447" s="72"/>
      <c r="G1019447" s="72"/>
      <c r="H1019447" s="73"/>
      <c r="I1019447" s="74"/>
      <c r="J1019447" s="71"/>
      <c r="K1019447" s="75"/>
      <c r="L1019447" s="73"/>
      <c r="M1019447" s="73"/>
      <c r="N1019447" s="76"/>
      <c r="O1019447" s="73"/>
      <c r="P1019447" s="71"/>
      <c r="Q1019447" s="71"/>
      <c r="R1019447" s="77"/>
      <c r="S1019447" s="71"/>
      <c r="T1019447" s="71"/>
      <c r="U1019447" s="71"/>
      <c r="V1019447" s="78"/>
    </row>
    <row r="1019448" spans="1:22" customFormat="1">
      <c r="A1019448" s="2"/>
      <c r="B1019448" s="63"/>
      <c r="C1019448" s="67"/>
      <c r="D1019448" s="54"/>
      <c r="E1019448" s="71"/>
      <c r="F1019448" s="72"/>
      <c r="G1019448" s="72"/>
      <c r="H1019448" s="73"/>
      <c r="I1019448" s="74"/>
      <c r="J1019448" s="71"/>
      <c r="K1019448" s="75"/>
      <c r="L1019448" s="73"/>
      <c r="M1019448" s="73"/>
      <c r="N1019448" s="76"/>
      <c r="O1019448" s="73"/>
      <c r="P1019448" s="71"/>
      <c r="Q1019448" s="71"/>
      <c r="R1019448" s="77"/>
      <c r="S1019448" s="71"/>
      <c r="T1019448" s="71"/>
      <c r="U1019448" s="71"/>
      <c r="V1019448" s="78"/>
    </row>
    <row r="1019449" spans="1:22" customFormat="1">
      <c r="A1019449" s="2"/>
      <c r="B1019449" s="63"/>
      <c r="C1019449" s="67"/>
      <c r="D1019449" s="54"/>
      <c r="E1019449" s="71"/>
      <c r="F1019449" s="72"/>
      <c r="G1019449" s="72"/>
      <c r="H1019449" s="73"/>
      <c r="I1019449" s="74"/>
      <c r="J1019449" s="71"/>
      <c r="K1019449" s="75"/>
      <c r="L1019449" s="73"/>
      <c r="M1019449" s="73"/>
      <c r="N1019449" s="76"/>
      <c r="O1019449" s="73"/>
      <c r="P1019449" s="71"/>
      <c r="Q1019449" s="71"/>
      <c r="R1019449" s="77"/>
      <c r="S1019449" s="71"/>
      <c r="T1019449" s="71"/>
      <c r="U1019449" s="71"/>
      <c r="V1019449" s="78"/>
    </row>
    <row r="1019450" spans="1:22" customFormat="1">
      <c r="A1019450" s="2"/>
      <c r="B1019450" s="63"/>
      <c r="C1019450" s="67"/>
      <c r="D1019450" s="54"/>
      <c r="E1019450" s="71"/>
      <c r="F1019450" s="72"/>
      <c r="G1019450" s="72"/>
      <c r="H1019450" s="73"/>
      <c r="I1019450" s="74"/>
      <c r="J1019450" s="71"/>
      <c r="K1019450" s="75"/>
      <c r="L1019450" s="73"/>
      <c r="M1019450" s="73"/>
      <c r="N1019450" s="76"/>
      <c r="O1019450" s="73"/>
      <c r="P1019450" s="71"/>
      <c r="Q1019450" s="71"/>
      <c r="R1019450" s="77"/>
      <c r="S1019450" s="71"/>
      <c r="T1019450" s="71"/>
      <c r="U1019450" s="71"/>
      <c r="V1019450" s="78"/>
    </row>
    <row r="1019451" spans="1:22" customFormat="1">
      <c r="A1019451" s="2"/>
      <c r="B1019451" s="63"/>
      <c r="C1019451" s="67"/>
      <c r="D1019451" s="54"/>
      <c r="E1019451" s="71"/>
      <c r="F1019451" s="72"/>
      <c r="G1019451" s="72"/>
      <c r="H1019451" s="73"/>
      <c r="I1019451" s="74"/>
      <c r="J1019451" s="71"/>
      <c r="K1019451" s="75"/>
      <c r="L1019451" s="73"/>
      <c r="M1019451" s="73"/>
      <c r="N1019451" s="76"/>
      <c r="O1019451" s="73"/>
      <c r="P1019451" s="71"/>
      <c r="Q1019451" s="71"/>
      <c r="R1019451" s="77"/>
      <c r="S1019451" s="71"/>
      <c r="T1019451" s="71"/>
      <c r="U1019451" s="71"/>
      <c r="V1019451" s="78"/>
    </row>
    <row r="1019452" spans="1:22" customFormat="1">
      <c r="A1019452" s="2"/>
      <c r="B1019452" s="63"/>
      <c r="C1019452" s="67"/>
      <c r="D1019452" s="54"/>
      <c r="E1019452" s="71"/>
      <c r="F1019452" s="72"/>
      <c r="G1019452" s="72"/>
      <c r="H1019452" s="73"/>
      <c r="I1019452" s="74"/>
      <c r="J1019452" s="71"/>
      <c r="K1019452" s="75"/>
      <c r="L1019452" s="73"/>
      <c r="M1019452" s="73"/>
      <c r="N1019452" s="76"/>
      <c r="O1019452" s="73"/>
      <c r="P1019452" s="71"/>
      <c r="Q1019452" s="71"/>
      <c r="R1019452" s="77"/>
      <c r="S1019452" s="71"/>
      <c r="T1019452" s="71"/>
      <c r="U1019452" s="71"/>
      <c r="V1019452" s="78"/>
    </row>
    <row r="1019453" spans="1:22" customFormat="1">
      <c r="A1019453" s="2"/>
      <c r="B1019453" s="63"/>
      <c r="C1019453" s="67"/>
      <c r="D1019453" s="54"/>
      <c r="E1019453" s="71"/>
      <c r="F1019453" s="72"/>
      <c r="G1019453" s="72"/>
      <c r="H1019453" s="73"/>
      <c r="I1019453" s="74"/>
      <c r="J1019453" s="71"/>
      <c r="K1019453" s="75"/>
      <c r="L1019453" s="73"/>
      <c r="M1019453" s="73"/>
      <c r="N1019453" s="76"/>
      <c r="O1019453" s="73"/>
      <c r="P1019453" s="71"/>
      <c r="Q1019453" s="71"/>
      <c r="R1019453" s="77"/>
      <c r="S1019453" s="71"/>
      <c r="T1019453" s="71"/>
      <c r="U1019453" s="71"/>
      <c r="V1019453" s="78"/>
    </row>
    <row r="1019454" spans="1:22" customFormat="1">
      <c r="A1019454" s="2"/>
      <c r="B1019454" s="63"/>
      <c r="C1019454" s="67"/>
      <c r="D1019454" s="54"/>
      <c r="E1019454" s="71"/>
      <c r="F1019454" s="72"/>
      <c r="G1019454" s="72"/>
      <c r="H1019454" s="73"/>
      <c r="I1019454" s="74"/>
      <c r="J1019454" s="71"/>
      <c r="K1019454" s="75"/>
      <c r="L1019454" s="73"/>
      <c r="M1019454" s="73"/>
      <c r="N1019454" s="76"/>
      <c r="O1019454" s="73"/>
      <c r="P1019454" s="71"/>
      <c r="Q1019454" s="71"/>
      <c r="R1019454" s="77"/>
      <c r="S1019454" s="71"/>
      <c r="T1019454" s="71"/>
      <c r="U1019454" s="71"/>
      <c r="V1019454" s="78"/>
    </row>
    <row r="1019455" spans="1:22" customFormat="1">
      <c r="A1019455" s="2"/>
      <c r="B1019455" s="63"/>
      <c r="C1019455" s="67"/>
      <c r="D1019455" s="54"/>
      <c r="E1019455" s="71"/>
      <c r="F1019455" s="72"/>
      <c r="G1019455" s="72"/>
      <c r="H1019455" s="73"/>
      <c r="I1019455" s="74"/>
      <c r="J1019455" s="71"/>
      <c r="K1019455" s="75"/>
      <c r="L1019455" s="73"/>
      <c r="M1019455" s="73"/>
      <c r="N1019455" s="76"/>
      <c r="O1019455" s="73"/>
      <c r="P1019455" s="71"/>
      <c r="Q1019455" s="71"/>
      <c r="R1019455" s="77"/>
      <c r="S1019455" s="71"/>
      <c r="T1019455" s="71"/>
      <c r="U1019455" s="71"/>
      <c r="V1019455" s="78"/>
    </row>
    <row r="1019456" spans="1:22" customFormat="1">
      <c r="A1019456" s="2"/>
      <c r="B1019456" s="63"/>
      <c r="C1019456" s="67"/>
      <c r="D1019456" s="54"/>
      <c r="E1019456" s="71"/>
      <c r="F1019456" s="72"/>
      <c r="G1019456" s="72"/>
      <c r="H1019456" s="73"/>
      <c r="I1019456" s="74"/>
      <c r="J1019456" s="71"/>
      <c r="K1019456" s="75"/>
      <c r="L1019456" s="73"/>
      <c r="M1019456" s="73"/>
      <c r="N1019456" s="76"/>
      <c r="O1019456" s="73"/>
      <c r="P1019456" s="71"/>
      <c r="Q1019456" s="71"/>
      <c r="R1019456" s="77"/>
      <c r="S1019456" s="71"/>
      <c r="T1019456" s="71"/>
      <c r="U1019456" s="71"/>
      <c r="V1019456" s="78"/>
    </row>
    <row r="1019457" spans="1:22" customFormat="1">
      <c r="A1019457" s="2"/>
      <c r="B1019457" s="63"/>
      <c r="C1019457" s="67"/>
      <c r="D1019457" s="54"/>
      <c r="E1019457" s="71"/>
      <c r="F1019457" s="72"/>
      <c r="G1019457" s="72"/>
      <c r="H1019457" s="73"/>
      <c r="I1019457" s="74"/>
      <c r="J1019457" s="71"/>
      <c r="K1019457" s="75"/>
      <c r="L1019457" s="73"/>
      <c r="M1019457" s="73"/>
      <c r="N1019457" s="76"/>
      <c r="O1019457" s="73"/>
      <c r="P1019457" s="71"/>
      <c r="Q1019457" s="71"/>
      <c r="R1019457" s="77"/>
      <c r="S1019457" s="71"/>
      <c r="T1019457" s="71"/>
      <c r="U1019457" s="71"/>
      <c r="V1019457" s="78"/>
    </row>
    <row r="1019458" spans="1:22" customFormat="1">
      <c r="A1019458" s="2"/>
      <c r="B1019458" s="63"/>
      <c r="C1019458" s="67"/>
      <c r="D1019458" s="54"/>
      <c r="E1019458" s="71"/>
      <c r="F1019458" s="72"/>
      <c r="G1019458" s="72"/>
      <c r="H1019458" s="73"/>
      <c r="I1019458" s="74"/>
      <c r="J1019458" s="71"/>
      <c r="K1019458" s="75"/>
      <c r="L1019458" s="73"/>
      <c r="M1019458" s="73"/>
      <c r="N1019458" s="76"/>
      <c r="O1019458" s="73"/>
      <c r="P1019458" s="71"/>
      <c r="Q1019458" s="71"/>
      <c r="R1019458" s="77"/>
      <c r="S1019458" s="71"/>
      <c r="T1019458" s="71"/>
      <c r="U1019458" s="71"/>
      <c r="V1019458" s="78"/>
    </row>
    <row r="1019459" spans="1:22" customFormat="1">
      <c r="A1019459" s="2"/>
      <c r="B1019459" s="63"/>
      <c r="C1019459" s="67"/>
      <c r="D1019459" s="54"/>
      <c r="E1019459" s="71"/>
      <c r="F1019459" s="72"/>
      <c r="G1019459" s="72"/>
      <c r="H1019459" s="73"/>
      <c r="I1019459" s="74"/>
      <c r="J1019459" s="71"/>
      <c r="K1019459" s="75"/>
      <c r="L1019459" s="73"/>
      <c r="M1019459" s="73"/>
      <c r="N1019459" s="76"/>
      <c r="O1019459" s="73"/>
      <c r="P1019459" s="71"/>
      <c r="Q1019459" s="71"/>
      <c r="R1019459" s="77"/>
      <c r="S1019459" s="71"/>
      <c r="T1019459" s="71"/>
      <c r="U1019459" s="71"/>
      <c r="V1019459" s="78"/>
    </row>
    <row r="1019460" spans="1:22" customFormat="1">
      <c r="A1019460" s="2"/>
      <c r="B1019460" s="63"/>
      <c r="C1019460" s="67"/>
      <c r="D1019460" s="54"/>
      <c r="E1019460" s="71"/>
      <c r="F1019460" s="72"/>
      <c r="G1019460" s="72"/>
      <c r="H1019460" s="73"/>
      <c r="I1019460" s="74"/>
      <c r="J1019460" s="71"/>
      <c r="K1019460" s="75"/>
      <c r="L1019460" s="73"/>
      <c r="M1019460" s="73"/>
      <c r="N1019460" s="76"/>
      <c r="O1019460" s="73"/>
      <c r="P1019460" s="71"/>
      <c r="Q1019460" s="71"/>
      <c r="R1019460" s="77"/>
      <c r="S1019460" s="71"/>
      <c r="T1019460" s="71"/>
      <c r="U1019460" s="71"/>
      <c r="V1019460" s="78"/>
    </row>
    <row r="1019461" spans="1:22" customFormat="1">
      <c r="A1019461" s="2"/>
      <c r="B1019461" s="63"/>
      <c r="C1019461" s="67"/>
      <c r="D1019461" s="54"/>
      <c r="E1019461" s="71"/>
      <c r="F1019461" s="72"/>
      <c r="G1019461" s="72"/>
      <c r="H1019461" s="73"/>
      <c r="I1019461" s="74"/>
      <c r="J1019461" s="71"/>
      <c r="K1019461" s="75"/>
      <c r="L1019461" s="73"/>
      <c r="M1019461" s="73"/>
      <c r="N1019461" s="76"/>
      <c r="O1019461" s="73"/>
      <c r="P1019461" s="71"/>
      <c r="Q1019461" s="71"/>
      <c r="R1019461" s="77"/>
      <c r="S1019461" s="71"/>
      <c r="T1019461" s="71"/>
      <c r="U1019461" s="71"/>
      <c r="V1019461" s="78"/>
    </row>
    <row r="1019462" spans="1:22" customFormat="1">
      <c r="A1019462" s="2"/>
      <c r="B1019462" s="63"/>
      <c r="C1019462" s="67"/>
      <c r="D1019462" s="54"/>
      <c r="E1019462" s="71"/>
      <c r="F1019462" s="72"/>
      <c r="G1019462" s="72"/>
      <c r="H1019462" s="73"/>
      <c r="I1019462" s="74"/>
      <c r="J1019462" s="71"/>
      <c r="K1019462" s="75"/>
      <c r="L1019462" s="73"/>
      <c r="M1019462" s="73"/>
      <c r="N1019462" s="76"/>
      <c r="O1019462" s="73"/>
      <c r="P1019462" s="71"/>
      <c r="Q1019462" s="71"/>
      <c r="R1019462" s="77"/>
      <c r="S1019462" s="71"/>
      <c r="T1019462" s="71"/>
      <c r="U1019462" s="71"/>
      <c r="V1019462" s="78"/>
    </row>
    <row r="1019463" spans="1:22" customFormat="1">
      <c r="A1019463" s="2"/>
      <c r="B1019463" s="63"/>
      <c r="C1019463" s="67"/>
      <c r="D1019463" s="54"/>
      <c r="E1019463" s="71"/>
      <c r="F1019463" s="72"/>
      <c r="G1019463" s="72"/>
      <c r="H1019463" s="73"/>
      <c r="I1019463" s="74"/>
      <c r="J1019463" s="71"/>
      <c r="K1019463" s="75"/>
      <c r="L1019463" s="73"/>
      <c r="M1019463" s="73"/>
      <c r="N1019463" s="76"/>
      <c r="O1019463" s="73"/>
      <c r="P1019463" s="71"/>
      <c r="Q1019463" s="71"/>
      <c r="R1019463" s="77"/>
      <c r="S1019463" s="71"/>
      <c r="T1019463" s="71"/>
      <c r="U1019463" s="71"/>
      <c r="V1019463" s="78"/>
    </row>
    <row r="1019464" spans="1:22" customFormat="1">
      <c r="A1019464" s="2"/>
      <c r="B1019464" s="63"/>
      <c r="C1019464" s="67"/>
      <c r="D1019464" s="54"/>
      <c r="E1019464" s="71"/>
      <c r="F1019464" s="72"/>
      <c r="G1019464" s="72"/>
      <c r="H1019464" s="73"/>
      <c r="I1019464" s="74"/>
      <c r="J1019464" s="71"/>
      <c r="K1019464" s="75"/>
      <c r="L1019464" s="73"/>
      <c r="M1019464" s="73"/>
      <c r="N1019464" s="76"/>
      <c r="O1019464" s="73"/>
      <c r="P1019464" s="71"/>
      <c r="Q1019464" s="71"/>
      <c r="R1019464" s="77"/>
      <c r="S1019464" s="71"/>
      <c r="T1019464" s="71"/>
      <c r="U1019464" s="71"/>
      <c r="V1019464" s="78"/>
    </row>
    <row r="1019465" spans="1:22" customFormat="1">
      <c r="A1019465" s="2"/>
      <c r="B1019465" s="63"/>
      <c r="C1019465" s="67"/>
      <c r="D1019465" s="54"/>
      <c r="E1019465" s="71"/>
      <c r="F1019465" s="72"/>
      <c r="G1019465" s="72"/>
      <c r="H1019465" s="73"/>
      <c r="I1019465" s="74"/>
      <c r="J1019465" s="71"/>
      <c r="K1019465" s="75"/>
      <c r="L1019465" s="73"/>
      <c r="M1019465" s="73"/>
      <c r="N1019465" s="76"/>
      <c r="O1019465" s="73"/>
      <c r="P1019465" s="71"/>
      <c r="Q1019465" s="71"/>
      <c r="R1019465" s="77"/>
      <c r="S1019465" s="71"/>
      <c r="T1019465" s="71"/>
      <c r="U1019465" s="71"/>
      <c r="V1019465" s="78"/>
    </row>
    <row r="1019466" spans="1:22" customFormat="1">
      <c r="A1019466" s="2"/>
      <c r="B1019466" s="63"/>
      <c r="C1019466" s="67"/>
      <c r="D1019466" s="54"/>
      <c r="E1019466" s="71"/>
      <c r="F1019466" s="72"/>
      <c r="G1019466" s="72"/>
      <c r="H1019466" s="73"/>
      <c r="I1019466" s="74"/>
      <c r="J1019466" s="71"/>
      <c r="K1019466" s="75"/>
      <c r="L1019466" s="73"/>
      <c r="M1019466" s="73"/>
      <c r="N1019466" s="76"/>
      <c r="O1019466" s="73"/>
      <c r="P1019466" s="71"/>
      <c r="Q1019466" s="71"/>
      <c r="R1019466" s="77"/>
      <c r="S1019466" s="71"/>
      <c r="T1019466" s="71"/>
      <c r="U1019466" s="71"/>
      <c r="V1019466" s="78"/>
    </row>
    <row r="1019467" spans="1:22" customFormat="1">
      <c r="A1019467" s="2"/>
      <c r="B1019467" s="63"/>
      <c r="C1019467" s="67"/>
      <c r="D1019467" s="54"/>
      <c r="E1019467" s="71"/>
      <c r="F1019467" s="72"/>
      <c r="G1019467" s="72"/>
      <c r="H1019467" s="73"/>
      <c r="I1019467" s="74"/>
      <c r="J1019467" s="71"/>
      <c r="K1019467" s="75"/>
      <c r="L1019467" s="73"/>
      <c r="M1019467" s="73"/>
      <c r="N1019467" s="76"/>
      <c r="O1019467" s="73"/>
      <c r="P1019467" s="71"/>
      <c r="Q1019467" s="71"/>
      <c r="R1019467" s="77"/>
      <c r="S1019467" s="71"/>
      <c r="T1019467" s="71"/>
      <c r="U1019467" s="71"/>
      <c r="V1019467" s="78"/>
    </row>
    <row r="1019468" spans="1:22" customFormat="1">
      <c r="A1019468" s="2"/>
      <c r="B1019468" s="63"/>
      <c r="C1019468" s="67"/>
      <c r="D1019468" s="54"/>
      <c r="E1019468" s="71"/>
      <c r="F1019468" s="72"/>
      <c r="G1019468" s="72"/>
      <c r="H1019468" s="73"/>
      <c r="I1019468" s="74"/>
      <c r="J1019468" s="71"/>
      <c r="K1019468" s="75"/>
      <c r="L1019468" s="73"/>
      <c r="M1019468" s="73"/>
      <c r="N1019468" s="76"/>
      <c r="O1019468" s="73"/>
      <c r="P1019468" s="71"/>
      <c r="Q1019468" s="71"/>
      <c r="R1019468" s="77"/>
      <c r="S1019468" s="71"/>
      <c r="T1019468" s="71"/>
      <c r="U1019468" s="71"/>
      <c r="V1019468" s="78"/>
    </row>
    <row r="1019469" spans="1:22" customFormat="1">
      <c r="A1019469" s="2"/>
      <c r="B1019469" s="63"/>
      <c r="C1019469" s="67"/>
      <c r="D1019469" s="54"/>
      <c r="E1019469" s="71"/>
      <c r="F1019469" s="72"/>
      <c r="G1019469" s="72"/>
      <c r="H1019469" s="73"/>
      <c r="I1019469" s="74"/>
      <c r="J1019469" s="71"/>
      <c r="K1019469" s="75"/>
      <c r="L1019469" s="73"/>
      <c r="M1019469" s="73"/>
      <c r="N1019469" s="76"/>
      <c r="O1019469" s="73"/>
      <c r="P1019469" s="71"/>
      <c r="Q1019469" s="71"/>
      <c r="R1019469" s="77"/>
      <c r="S1019469" s="71"/>
      <c r="T1019469" s="71"/>
      <c r="U1019469" s="71"/>
      <c r="V1019469" s="78"/>
    </row>
    <row r="1019470" spans="1:22" customFormat="1">
      <c r="A1019470" s="2"/>
      <c r="B1019470" s="63"/>
      <c r="C1019470" s="67"/>
      <c r="D1019470" s="54"/>
      <c r="E1019470" s="71"/>
      <c r="F1019470" s="72"/>
      <c r="G1019470" s="72"/>
      <c r="H1019470" s="73"/>
      <c r="I1019470" s="74"/>
      <c r="J1019470" s="71"/>
      <c r="K1019470" s="75"/>
      <c r="L1019470" s="73"/>
      <c r="M1019470" s="73"/>
      <c r="N1019470" s="76"/>
      <c r="O1019470" s="73"/>
      <c r="P1019470" s="71"/>
      <c r="Q1019470" s="71"/>
      <c r="R1019470" s="77"/>
      <c r="S1019470" s="71"/>
      <c r="T1019470" s="71"/>
      <c r="U1019470" s="71"/>
      <c r="V1019470" s="78"/>
    </row>
    <row r="1019471" spans="1:22" customFormat="1">
      <c r="A1019471" s="2"/>
      <c r="B1019471" s="63"/>
      <c r="C1019471" s="67"/>
      <c r="D1019471" s="54"/>
      <c r="E1019471" s="71"/>
      <c r="F1019471" s="72"/>
      <c r="G1019471" s="72"/>
      <c r="H1019471" s="73"/>
      <c r="I1019471" s="74"/>
      <c r="J1019471" s="71"/>
      <c r="K1019471" s="75"/>
      <c r="L1019471" s="73"/>
      <c r="M1019471" s="73"/>
      <c r="N1019471" s="76"/>
      <c r="O1019471" s="73"/>
      <c r="P1019471" s="71"/>
      <c r="Q1019471" s="71"/>
      <c r="R1019471" s="77"/>
      <c r="S1019471" s="71"/>
      <c r="T1019471" s="71"/>
      <c r="U1019471" s="71"/>
      <c r="V1019471" s="78"/>
    </row>
    <row r="1019472" spans="1:22" customFormat="1">
      <c r="A1019472" s="2"/>
      <c r="B1019472" s="63"/>
      <c r="C1019472" s="67"/>
      <c r="D1019472" s="54"/>
      <c r="E1019472" s="71"/>
      <c r="F1019472" s="72"/>
      <c r="G1019472" s="72"/>
      <c r="H1019472" s="73"/>
      <c r="I1019472" s="74"/>
      <c r="J1019472" s="71"/>
      <c r="K1019472" s="75"/>
      <c r="L1019472" s="73"/>
      <c r="M1019472" s="73"/>
      <c r="N1019472" s="76"/>
      <c r="O1019472" s="73"/>
      <c r="P1019472" s="71"/>
      <c r="Q1019472" s="71"/>
      <c r="R1019472" s="77"/>
      <c r="S1019472" s="71"/>
      <c r="T1019472" s="71"/>
      <c r="U1019472" s="71"/>
      <c r="V1019472" s="78"/>
    </row>
    <row r="1019473" spans="1:22" customFormat="1">
      <c r="A1019473" s="2"/>
      <c r="B1019473" s="63"/>
      <c r="C1019473" s="67"/>
      <c r="D1019473" s="54"/>
      <c r="E1019473" s="71"/>
      <c r="F1019473" s="72"/>
      <c r="G1019473" s="72"/>
      <c r="H1019473" s="73"/>
      <c r="I1019473" s="74"/>
      <c r="J1019473" s="71"/>
      <c r="K1019473" s="75"/>
      <c r="L1019473" s="73"/>
      <c r="M1019473" s="73"/>
      <c r="N1019473" s="76"/>
      <c r="O1019473" s="73"/>
      <c r="P1019473" s="71"/>
      <c r="Q1019473" s="71"/>
      <c r="R1019473" s="77"/>
      <c r="S1019473" s="71"/>
      <c r="T1019473" s="71"/>
      <c r="U1019473" s="71"/>
      <c r="V1019473" s="78"/>
    </row>
    <row r="1019474" spans="1:22" customFormat="1">
      <c r="A1019474" s="2"/>
      <c r="B1019474" s="63"/>
      <c r="C1019474" s="67"/>
      <c r="D1019474" s="54"/>
      <c r="E1019474" s="71"/>
      <c r="F1019474" s="72"/>
      <c r="G1019474" s="72"/>
      <c r="H1019474" s="73"/>
      <c r="I1019474" s="74"/>
      <c r="J1019474" s="71"/>
      <c r="K1019474" s="75"/>
      <c r="L1019474" s="73"/>
      <c r="M1019474" s="73"/>
      <c r="N1019474" s="76"/>
      <c r="O1019474" s="73"/>
      <c r="P1019474" s="71"/>
      <c r="Q1019474" s="71"/>
      <c r="R1019474" s="77"/>
      <c r="S1019474" s="71"/>
      <c r="T1019474" s="71"/>
      <c r="U1019474" s="71"/>
      <c r="V1019474" s="78"/>
    </row>
    <row r="1019475" spans="1:22" customFormat="1">
      <c r="A1019475" s="2"/>
      <c r="B1019475" s="63"/>
      <c r="C1019475" s="67"/>
      <c r="D1019475" s="54"/>
      <c r="E1019475" s="71"/>
      <c r="F1019475" s="72"/>
      <c r="G1019475" s="72"/>
      <c r="H1019475" s="73"/>
      <c r="I1019475" s="74"/>
      <c r="J1019475" s="71"/>
      <c r="K1019475" s="75"/>
      <c r="L1019475" s="73"/>
      <c r="M1019475" s="73"/>
      <c r="N1019475" s="76"/>
      <c r="O1019475" s="73"/>
      <c r="P1019475" s="71"/>
      <c r="Q1019475" s="71"/>
      <c r="R1019475" s="77"/>
      <c r="S1019475" s="71"/>
      <c r="T1019475" s="71"/>
      <c r="U1019475" s="71"/>
      <c r="V1019475" s="78"/>
    </row>
    <row r="1019476" spans="1:22" customFormat="1">
      <c r="A1019476" s="2"/>
      <c r="B1019476" s="63"/>
      <c r="C1019476" s="67"/>
      <c r="D1019476" s="54"/>
      <c r="E1019476" s="71"/>
      <c r="F1019476" s="72"/>
      <c r="G1019476" s="72"/>
      <c r="H1019476" s="73"/>
      <c r="I1019476" s="74"/>
      <c r="J1019476" s="71"/>
      <c r="K1019476" s="75"/>
      <c r="L1019476" s="73"/>
      <c r="M1019476" s="73"/>
      <c r="N1019476" s="76"/>
      <c r="O1019476" s="73"/>
      <c r="P1019476" s="71"/>
      <c r="Q1019476" s="71"/>
      <c r="R1019476" s="77"/>
      <c r="S1019476" s="71"/>
      <c r="T1019476" s="71"/>
      <c r="U1019476" s="71"/>
      <c r="V1019476" s="78"/>
    </row>
    <row r="1019477" spans="1:22" customFormat="1">
      <c r="A1019477" s="2"/>
      <c r="B1019477" s="63"/>
      <c r="C1019477" s="67"/>
      <c r="D1019477" s="54"/>
      <c r="E1019477" s="71"/>
      <c r="F1019477" s="72"/>
      <c r="G1019477" s="72"/>
      <c r="H1019477" s="73"/>
      <c r="I1019477" s="74"/>
      <c r="J1019477" s="71"/>
      <c r="K1019477" s="75"/>
      <c r="L1019477" s="73"/>
      <c r="M1019477" s="73"/>
      <c r="N1019477" s="76"/>
      <c r="O1019477" s="73"/>
      <c r="P1019477" s="71"/>
      <c r="Q1019477" s="71"/>
      <c r="R1019477" s="77"/>
      <c r="S1019477" s="71"/>
      <c r="T1019477" s="71"/>
      <c r="U1019477" s="71"/>
      <c r="V1019477" s="78"/>
    </row>
    <row r="1019478" spans="1:22" customFormat="1">
      <c r="A1019478" s="2"/>
      <c r="B1019478" s="63"/>
      <c r="C1019478" s="67"/>
      <c r="D1019478" s="54"/>
      <c r="E1019478" s="71"/>
      <c r="F1019478" s="72"/>
      <c r="G1019478" s="72"/>
      <c r="H1019478" s="73"/>
      <c r="I1019478" s="74"/>
      <c r="J1019478" s="71"/>
      <c r="K1019478" s="75"/>
      <c r="L1019478" s="73"/>
      <c r="M1019478" s="73"/>
      <c r="N1019478" s="76"/>
      <c r="O1019478" s="73"/>
      <c r="P1019478" s="71"/>
      <c r="Q1019478" s="71"/>
      <c r="R1019478" s="77"/>
      <c r="S1019478" s="71"/>
      <c r="T1019478" s="71"/>
      <c r="U1019478" s="71"/>
      <c r="V1019478" s="78"/>
    </row>
    <row r="1019479" spans="1:22" customFormat="1">
      <c r="A1019479" s="2"/>
      <c r="B1019479" s="63"/>
      <c r="C1019479" s="67"/>
      <c r="D1019479" s="54"/>
      <c r="E1019479" s="71"/>
      <c r="F1019479" s="72"/>
      <c r="G1019479" s="72"/>
      <c r="H1019479" s="73"/>
      <c r="I1019479" s="74"/>
      <c r="J1019479" s="71"/>
      <c r="K1019479" s="75"/>
      <c r="L1019479" s="73"/>
      <c r="M1019479" s="73"/>
      <c r="N1019479" s="76"/>
      <c r="O1019479" s="73"/>
      <c r="P1019479" s="71"/>
      <c r="Q1019479" s="71"/>
      <c r="R1019479" s="77"/>
      <c r="S1019479" s="71"/>
      <c r="T1019479" s="71"/>
      <c r="U1019479" s="71"/>
      <c r="V1019479" s="78"/>
    </row>
    <row r="1019480" spans="1:22" customFormat="1">
      <c r="A1019480" s="2"/>
      <c r="B1019480" s="63"/>
      <c r="C1019480" s="67"/>
      <c r="D1019480" s="54"/>
      <c r="E1019480" s="71"/>
      <c r="F1019480" s="72"/>
      <c r="G1019480" s="72"/>
      <c r="H1019480" s="73"/>
      <c r="I1019480" s="74"/>
      <c r="J1019480" s="71"/>
      <c r="K1019480" s="75"/>
      <c r="L1019480" s="73"/>
      <c r="M1019480" s="73"/>
      <c r="N1019480" s="76"/>
      <c r="O1019480" s="73"/>
      <c r="P1019480" s="71"/>
      <c r="Q1019480" s="71"/>
      <c r="R1019480" s="77"/>
      <c r="S1019480" s="71"/>
      <c r="T1019480" s="71"/>
      <c r="U1019480" s="71"/>
      <c r="V1019480" s="78"/>
    </row>
    <row r="1019481" spans="1:22" customFormat="1">
      <c r="A1019481" s="2"/>
      <c r="B1019481" s="63"/>
      <c r="C1019481" s="67"/>
      <c r="D1019481" s="54"/>
      <c r="E1019481" s="71"/>
      <c r="F1019481" s="72"/>
      <c r="G1019481" s="72"/>
      <c r="H1019481" s="73"/>
      <c r="I1019481" s="74"/>
      <c r="J1019481" s="71"/>
      <c r="K1019481" s="75"/>
      <c r="L1019481" s="73"/>
      <c r="M1019481" s="73"/>
      <c r="N1019481" s="76"/>
      <c r="O1019481" s="73"/>
      <c r="P1019481" s="71"/>
      <c r="Q1019481" s="71"/>
      <c r="R1019481" s="77"/>
      <c r="S1019481" s="71"/>
      <c r="T1019481" s="71"/>
      <c r="U1019481" s="71"/>
      <c r="V1019481" s="78"/>
    </row>
    <row r="1019482" spans="1:22" customFormat="1">
      <c r="A1019482" s="2"/>
      <c r="B1019482" s="63"/>
      <c r="C1019482" s="67"/>
      <c r="D1019482" s="54"/>
      <c r="E1019482" s="71"/>
      <c r="F1019482" s="72"/>
      <c r="G1019482" s="72"/>
      <c r="H1019482" s="73"/>
      <c r="I1019482" s="74"/>
      <c r="J1019482" s="71"/>
      <c r="K1019482" s="75"/>
      <c r="L1019482" s="73"/>
      <c r="M1019482" s="73"/>
      <c r="N1019482" s="76"/>
      <c r="O1019482" s="73"/>
      <c r="P1019482" s="71"/>
      <c r="Q1019482" s="71"/>
      <c r="R1019482" s="77"/>
      <c r="S1019482" s="71"/>
      <c r="T1019482" s="71"/>
      <c r="U1019482" s="71"/>
      <c r="V1019482" s="78"/>
    </row>
    <row r="1019483" spans="1:22" customFormat="1">
      <c r="A1019483" s="2"/>
      <c r="B1019483" s="63"/>
      <c r="C1019483" s="67"/>
      <c r="D1019483" s="54"/>
      <c r="E1019483" s="71"/>
      <c r="F1019483" s="72"/>
      <c r="G1019483" s="72"/>
      <c r="H1019483" s="73"/>
      <c r="I1019483" s="74"/>
      <c r="J1019483" s="71"/>
      <c r="K1019483" s="75"/>
      <c r="L1019483" s="73"/>
      <c r="M1019483" s="73"/>
      <c r="N1019483" s="76"/>
      <c r="O1019483" s="73"/>
      <c r="P1019483" s="71"/>
      <c r="Q1019483" s="71"/>
      <c r="R1019483" s="77"/>
      <c r="S1019483" s="71"/>
      <c r="T1019483" s="71"/>
      <c r="U1019483" s="71"/>
      <c r="V1019483" s="78"/>
    </row>
    <row r="1019484" spans="1:22" customFormat="1">
      <c r="A1019484" s="2"/>
      <c r="B1019484" s="63"/>
      <c r="C1019484" s="67"/>
      <c r="D1019484" s="54"/>
      <c r="E1019484" s="71"/>
      <c r="F1019484" s="72"/>
      <c r="G1019484" s="72"/>
      <c r="H1019484" s="73"/>
      <c r="I1019484" s="74"/>
      <c r="J1019484" s="71"/>
      <c r="K1019484" s="75"/>
      <c r="L1019484" s="73"/>
      <c r="M1019484" s="73"/>
      <c r="N1019484" s="76"/>
      <c r="O1019484" s="73"/>
      <c r="P1019484" s="71"/>
      <c r="Q1019484" s="71"/>
      <c r="R1019484" s="77"/>
      <c r="S1019484" s="71"/>
      <c r="T1019484" s="71"/>
      <c r="U1019484" s="71"/>
      <c r="V1019484" s="78"/>
    </row>
    <row r="1019485" spans="1:22" customFormat="1">
      <c r="A1019485" s="2"/>
      <c r="B1019485" s="63"/>
      <c r="C1019485" s="67"/>
      <c r="D1019485" s="54"/>
      <c r="E1019485" s="71"/>
      <c r="F1019485" s="72"/>
      <c r="G1019485" s="72"/>
      <c r="H1019485" s="73"/>
      <c r="I1019485" s="74"/>
      <c r="J1019485" s="71"/>
      <c r="K1019485" s="75"/>
      <c r="L1019485" s="73"/>
      <c r="M1019485" s="73"/>
      <c r="N1019485" s="76"/>
      <c r="O1019485" s="73"/>
      <c r="P1019485" s="71"/>
      <c r="Q1019485" s="71"/>
      <c r="R1019485" s="77"/>
      <c r="S1019485" s="71"/>
      <c r="T1019485" s="71"/>
      <c r="U1019485" s="71"/>
      <c r="V1019485" s="78"/>
    </row>
    <row r="1019486" spans="1:22" customFormat="1">
      <c r="A1019486" s="2"/>
      <c r="B1019486" s="63"/>
      <c r="C1019486" s="67"/>
      <c r="D1019486" s="54"/>
      <c r="E1019486" s="71"/>
      <c r="F1019486" s="72"/>
      <c r="G1019486" s="72"/>
      <c r="H1019486" s="73"/>
      <c r="I1019486" s="74"/>
      <c r="J1019486" s="71"/>
      <c r="K1019486" s="75"/>
      <c r="L1019486" s="73"/>
      <c r="M1019486" s="73"/>
      <c r="N1019486" s="76"/>
      <c r="O1019486" s="73"/>
      <c r="P1019486" s="71"/>
      <c r="Q1019486" s="71"/>
      <c r="R1019486" s="77"/>
      <c r="S1019486" s="71"/>
      <c r="T1019486" s="71"/>
      <c r="U1019486" s="71"/>
      <c r="V1019486" s="78"/>
    </row>
    <row r="1019487" spans="1:22" customFormat="1">
      <c r="A1019487" s="2"/>
      <c r="B1019487" s="63"/>
      <c r="C1019487" s="67"/>
      <c r="D1019487" s="54"/>
      <c r="E1019487" s="71"/>
      <c r="F1019487" s="72"/>
      <c r="G1019487" s="72"/>
      <c r="H1019487" s="73"/>
      <c r="I1019487" s="74"/>
      <c r="J1019487" s="71"/>
      <c r="K1019487" s="75"/>
      <c r="L1019487" s="73"/>
      <c r="M1019487" s="73"/>
      <c r="N1019487" s="76"/>
      <c r="O1019487" s="73"/>
      <c r="P1019487" s="71"/>
      <c r="Q1019487" s="71"/>
      <c r="R1019487" s="77"/>
      <c r="S1019487" s="71"/>
      <c r="T1019487" s="71"/>
      <c r="U1019487" s="71"/>
      <c r="V1019487" s="78"/>
    </row>
    <row r="1019488" spans="1:22" customFormat="1">
      <c r="A1019488" s="2"/>
      <c r="B1019488" s="63"/>
      <c r="C1019488" s="67"/>
      <c r="D1019488" s="54"/>
      <c r="E1019488" s="71"/>
      <c r="F1019488" s="72"/>
      <c r="G1019488" s="72"/>
      <c r="H1019488" s="73"/>
      <c r="I1019488" s="74"/>
      <c r="J1019488" s="71"/>
      <c r="K1019488" s="75"/>
      <c r="L1019488" s="73"/>
      <c r="M1019488" s="73"/>
      <c r="N1019488" s="76"/>
      <c r="O1019488" s="73"/>
      <c r="P1019488" s="71"/>
      <c r="Q1019488" s="71"/>
      <c r="R1019488" s="77"/>
      <c r="S1019488" s="71"/>
      <c r="T1019488" s="71"/>
      <c r="U1019488" s="71"/>
      <c r="V1019488" s="78"/>
    </row>
    <row r="1019489" spans="1:22" customFormat="1">
      <c r="A1019489" s="2"/>
      <c r="B1019489" s="63"/>
      <c r="C1019489" s="67"/>
      <c r="D1019489" s="54"/>
      <c r="E1019489" s="71"/>
      <c r="F1019489" s="72"/>
      <c r="G1019489" s="72"/>
      <c r="H1019489" s="73"/>
      <c r="I1019489" s="74"/>
      <c r="J1019489" s="71"/>
      <c r="K1019489" s="75"/>
      <c r="L1019489" s="73"/>
      <c r="M1019489" s="73"/>
      <c r="N1019489" s="76"/>
      <c r="O1019489" s="73"/>
      <c r="P1019489" s="71"/>
      <c r="Q1019489" s="71"/>
      <c r="R1019489" s="77"/>
      <c r="S1019489" s="71"/>
      <c r="T1019489" s="71"/>
      <c r="U1019489" s="71"/>
      <c r="V1019489" s="78"/>
    </row>
    <row r="1019490" spans="1:22" customFormat="1">
      <c r="A1019490" s="2"/>
      <c r="B1019490" s="63"/>
      <c r="C1019490" s="67"/>
      <c r="D1019490" s="54"/>
      <c r="E1019490" s="71"/>
      <c r="F1019490" s="72"/>
      <c r="G1019490" s="72"/>
      <c r="H1019490" s="73"/>
      <c r="I1019490" s="74"/>
      <c r="J1019490" s="71"/>
      <c r="K1019490" s="75"/>
      <c r="L1019490" s="73"/>
      <c r="M1019490" s="73"/>
      <c r="N1019490" s="76"/>
      <c r="O1019490" s="73"/>
      <c r="P1019490" s="71"/>
      <c r="Q1019490" s="71"/>
      <c r="R1019490" s="77"/>
      <c r="S1019490" s="71"/>
      <c r="T1019490" s="71"/>
      <c r="U1019490" s="71"/>
      <c r="V1019490" s="78"/>
    </row>
    <row r="1019491" spans="1:22" customFormat="1">
      <c r="A1019491" s="2"/>
      <c r="B1019491" s="63"/>
      <c r="C1019491" s="67"/>
      <c r="D1019491" s="54"/>
      <c r="E1019491" s="71"/>
      <c r="F1019491" s="72"/>
      <c r="G1019491" s="72"/>
      <c r="H1019491" s="73"/>
      <c r="I1019491" s="74"/>
      <c r="J1019491" s="71"/>
      <c r="K1019491" s="75"/>
      <c r="L1019491" s="73"/>
      <c r="M1019491" s="73"/>
      <c r="N1019491" s="76"/>
      <c r="O1019491" s="73"/>
      <c r="P1019491" s="71"/>
      <c r="Q1019491" s="71"/>
      <c r="R1019491" s="77"/>
      <c r="S1019491" s="71"/>
      <c r="T1019491" s="71"/>
      <c r="U1019491" s="71"/>
      <c r="V1019491" s="78"/>
    </row>
    <row r="1019492" spans="1:22" customFormat="1">
      <c r="A1019492" s="2"/>
      <c r="B1019492" s="63"/>
      <c r="C1019492" s="67"/>
      <c r="D1019492" s="54"/>
      <c r="E1019492" s="71"/>
      <c r="F1019492" s="72"/>
      <c r="G1019492" s="72"/>
      <c r="H1019492" s="73"/>
      <c r="I1019492" s="74"/>
      <c r="J1019492" s="71"/>
      <c r="K1019492" s="75"/>
      <c r="L1019492" s="73"/>
      <c r="M1019492" s="73"/>
      <c r="N1019492" s="76"/>
      <c r="O1019492" s="73"/>
      <c r="P1019492" s="71"/>
      <c r="Q1019492" s="71"/>
      <c r="R1019492" s="77"/>
      <c r="S1019492" s="71"/>
      <c r="T1019492" s="71"/>
      <c r="U1019492" s="71"/>
      <c r="V1019492" s="78"/>
    </row>
    <row r="1019493" spans="1:22" customFormat="1">
      <c r="A1019493" s="2"/>
      <c r="B1019493" s="63"/>
      <c r="C1019493" s="67"/>
      <c r="D1019493" s="54"/>
      <c r="E1019493" s="71"/>
      <c r="F1019493" s="72"/>
      <c r="G1019493" s="72"/>
      <c r="H1019493" s="73"/>
      <c r="I1019493" s="74"/>
      <c r="J1019493" s="71"/>
      <c r="K1019493" s="75"/>
      <c r="L1019493" s="73"/>
      <c r="M1019493" s="73"/>
      <c r="N1019493" s="76"/>
      <c r="O1019493" s="73"/>
      <c r="P1019493" s="71"/>
      <c r="Q1019493" s="71"/>
      <c r="R1019493" s="77"/>
      <c r="S1019493" s="71"/>
      <c r="T1019493" s="71"/>
      <c r="U1019493" s="71"/>
      <c r="V1019493" s="78"/>
    </row>
    <row r="1019494" spans="1:22" customFormat="1">
      <c r="A1019494" s="2"/>
      <c r="B1019494" s="63"/>
      <c r="C1019494" s="67"/>
      <c r="D1019494" s="54"/>
      <c r="E1019494" s="71"/>
      <c r="F1019494" s="72"/>
      <c r="G1019494" s="72"/>
      <c r="H1019494" s="73"/>
      <c r="I1019494" s="74"/>
      <c r="J1019494" s="71"/>
      <c r="K1019494" s="75"/>
      <c r="L1019494" s="73"/>
      <c r="M1019494" s="73"/>
      <c r="N1019494" s="76"/>
      <c r="O1019494" s="73"/>
      <c r="P1019494" s="71"/>
      <c r="Q1019494" s="71"/>
      <c r="R1019494" s="77"/>
      <c r="S1019494" s="71"/>
      <c r="T1019494" s="71"/>
      <c r="U1019494" s="71"/>
      <c r="V1019494" s="78"/>
    </row>
    <row r="1019495" spans="1:22" customFormat="1">
      <c r="A1019495" s="2"/>
      <c r="B1019495" s="63"/>
      <c r="C1019495" s="67"/>
      <c r="D1019495" s="54"/>
      <c r="E1019495" s="71"/>
      <c r="F1019495" s="72"/>
      <c r="G1019495" s="72"/>
      <c r="H1019495" s="73"/>
      <c r="I1019495" s="74"/>
      <c r="J1019495" s="71"/>
      <c r="K1019495" s="75"/>
      <c r="L1019495" s="73"/>
      <c r="M1019495" s="73"/>
      <c r="N1019495" s="76"/>
      <c r="O1019495" s="73"/>
      <c r="P1019495" s="71"/>
      <c r="Q1019495" s="71"/>
      <c r="R1019495" s="77"/>
      <c r="S1019495" s="71"/>
      <c r="T1019495" s="71"/>
      <c r="U1019495" s="71"/>
      <c r="V1019495" s="78"/>
    </row>
    <row r="1019496" spans="1:22" customFormat="1">
      <c r="A1019496" s="2"/>
      <c r="B1019496" s="63"/>
      <c r="C1019496" s="67"/>
      <c r="D1019496" s="54"/>
      <c r="E1019496" s="71"/>
      <c r="F1019496" s="72"/>
      <c r="G1019496" s="72"/>
      <c r="H1019496" s="73"/>
      <c r="I1019496" s="74"/>
      <c r="J1019496" s="71"/>
      <c r="K1019496" s="75"/>
      <c r="L1019496" s="73"/>
      <c r="M1019496" s="73"/>
      <c r="N1019496" s="76"/>
      <c r="O1019496" s="73"/>
      <c r="P1019496" s="71"/>
      <c r="Q1019496" s="71"/>
      <c r="R1019496" s="77"/>
      <c r="S1019496" s="71"/>
      <c r="T1019496" s="71"/>
      <c r="U1019496" s="71"/>
      <c r="V1019496" s="78"/>
    </row>
    <row r="1019497" spans="1:22" customFormat="1">
      <c r="A1019497" s="2"/>
      <c r="B1019497" s="63"/>
      <c r="C1019497" s="67"/>
      <c r="D1019497" s="54"/>
      <c r="E1019497" s="71"/>
      <c r="F1019497" s="72"/>
      <c r="G1019497" s="72"/>
      <c r="H1019497" s="73"/>
      <c r="I1019497" s="74"/>
      <c r="J1019497" s="71"/>
      <c r="K1019497" s="75"/>
      <c r="L1019497" s="73"/>
      <c r="M1019497" s="73"/>
      <c r="N1019497" s="76"/>
      <c r="O1019497" s="73"/>
      <c r="P1019497" s="71"/>
      <c r="Q1019497" s="71"/>
      <c r="R1019497" s="77"/>
      <c r="S1019497" s="71"/>
      <c r="T1019497" s="71"/>
      <c r="U1019497" s="71"/>
      <c r="V1019497" s="78"/>
    </row>
    <row r="1019498" spans="1:22" customFormat="1">
      <c r="A1019498" s="2"/>
      <c r="B1019498" s="63"/>
      <c r="C1019498" s="67"/>
      <c r="D1019498" s="54"/>
      <c r="E1019498" s="71"/>
      <c r="F1019498" s="72"/>
      <c r="G1019498" s="72"/>
      <c r="H1019498" s="73"/>
      <c r="I1019498" s="74"/>
      <c r="J1019498" s="71"/>
      <c r="K1019498" s="75"/>
      <c r="L1019498" s="73"/>
      <c r="M1019498" s="73"/>
      <c r="N1019498" s="76"/>
      <c r="O1019498" s="73"/>
      <c r="P1019498" s="71"/>
      <c r="Q1019498" s="71"/>
      <c r="R1019498" s="77"/>
      <c r="S1019498" s="71"/>
      <c r="T1019498" s="71"/>
      <c r="U1019498" s="71"/>
      <c r="V1019498" s="78"/>
    </row>
    <row r="1019499" spans="1:22" customFormat="1">
      <c r="A1019499" s="2"/>
      <c r="B1019499" s="63"/>
      <c r="C1019499" s="67"/>
      <c r="D1019499" s="54"/>
      <c r="E1019499" s="71"/>
      <c r="F1019499" s="72"/>
      <c r="G1019499" s="72"/>
      <c r="H1019499" s="73"/>
      <c r="I1019499" s="74"/>
      <c r="J1019499" s="71"/>
      <c r="K1019499" s="75"/>
      <c r="L1019499" s="73"/>
      <c r="M1019499" s="73"/>
      <c r="N1019499" s="76"/>
      <c r="O1019499" s="73"/>
      <c r="P1019499" s="71"/>
      <c r="Q1019499" s="71"/>
      <c r="R1019499" s="77"/>
      <c r="S1019499" s="71"/>
      <c r="T1019499" s="71"/>
      <c r="U1019499" s="71"/>
      <c r="V1019499" s="78"/>
    </row>
    <row r="1019500" spans="1:22" customFormat="1">
      <c r="A1019500" s="2"/>
      <c r="B1019500" s="63"/>
      <c r="C1019500" s="67"/>
      <c r="D1019500" s="54"/>
      <c r="E1019500" s="71"/>
      <c r="F1019500" s="72"/>
      <c r="G1019500" s="72"/>
      <c r="H1019500" s="73"/>
      <c r="I1019500" s="74"/>
      <c r="J1019500" s="71"/>
      <c r="K1019500" s="75"/>
      <c r="L1019500" s="73"/>
      <c r="M1019500" s="73"/>
      <c r="N1019500" s="76"/>
      <c r="O1019500" s="73"/>
      <c r="P1019500" s="71"/>
      <c r="Q1019500" s="71"/>
      <c r="R1019500" s="77"/>
      <c r="S1019500" s="71"/>
      <c r="T1019500" s="71"/>
      <c r="U1019500" s="71"/>
      <c r="V1019500" s="78"/>
    </row>
    <row r="1019501" spans="1:22" customFormat="1">
      <c r="A1019501" s="2"/>
      <c r="B1019501" s="63"/>
      <c r="C1019501" s="67"/>
      <c r="D1019501" s="54"/>
      <c r="E1019501" s="71"/>
      <c r="F1019501" s="72"/>
      <c r="G1019501" s="72"/>
      <c r="H1019501" s="73"/>
      <c r="I1019501" s="74"/>
      <c r="J1019501" s="71"/>
      <c r="K1019501" s="75"/>
      <c r="L1019501" s="73"/>
      <c r="M1019501" s="73"/>
      <c r="N1019501" s="76"/>
      <c r="O1019501" s="73"/>
      <c r="P1019501" s="71"/>
      <c r="Q1019501" s="71"/>
      <c r="R1019501" s="77"/>
      <c r="S1019501" s="71"/>
      <c r="T1019501" s="71"/>
      <c r="U1019501" s="71"/>
      <c r="V1019501" s="78"/>
    </row>
    <row r="1019502" spans="1:22" customFormat="1">
      <c r="A1019502" s="2"/>
      <c r="B1019502" s="63"/>
      <c r="C1019502" s="67"/>
      <c r="D1019502" s="54"/>
      <c r="E1019502" s="71"/>
      <c r="F1019502" s="72"/>
      <c r="G1019502" s="72"/>
      <c r="H1019502" s="73"/>
      <c r="I1019502" s="74"/>
      <c r="J1019502" s="71"/>
      <c r="K1019502" s="75"/>
      <c r="L1019502" s="73"/>
      <c r="M1019502" s="73"/>
      <c r="N1019502" s="76"/>
      <c r="O1019502" s="73"/>
      <c r="P1019502" s="71"/>
      <c r="Q1019502" s="71"/>
      <c r="R1019502" s="77"/>
      <c r="S1019502" s="71"/>
      <c r="T1019502" s="71"/>
      <c r="U1019502" s="71"/>
      <c r="V1019502" s="78"/>
    </row>
    <row r="1019503" spans="1:22" customFormat="1">
      <c r="A1019503" s="2"/>
      <c r="B1019503" s="63"/>
      <c r="C1019503" s="67"/>
      <c r="D1019503" s="54"/>
      <c r="E1019503" s="71"/>
      <c r="F1019503" s="72"/>
      <c r="G1019503" s="72"/>
      <c r="H1019503" s="73"/>
      <c r="I1019503" s="74"/>
      <c r="J1019503" s="71"/>
      <c r="K1019503" s="75"/>
      <c r="L1019503" s="73"/>
      <c r="M1019503" s="73"/>
      <c r="N1019503" s="76"/>
      <c r="O1019503" s="73"/>
      <c r="P1019503" s="71"/>
      <c r="Q1019503" s="71"/>
      <c r="R1019503" s="77"/>
      <c r="S1019503" s="71"/>
      <c r="T1019503" s="71"/>
      <c r="U1019503" s="71"/>
      <c r="V1019503" s="78"/>
    </row>
    <row r="1019504" spans="1:22" customFormat="1">
      <c r="A1019504" s="2"/>
      <c r="B1019504" s="63"/>
      <c r="C1019504" s="67"/>
      <c r="D1019504" s="54"/>
      <c r="E1019504" s="71"/>
      <c r="F1019504" s="72"/>
      <c r="G1019504" s="72"/>
      <c r="H1019504" s="73"/>
      <c r="I1019504" s="74"/>
      <c r="J1019504" s="71"/>
      <c r="K1019504" s="75"/>
      <c r="L1019504" s="73"/>
      <c r="M1019504" s="73"/>
      <c r="N1019504" s="76"/>
      <c r="O1019504" s="73"/>
      <c r="P1019504" s="71"/>
      <c r="Q1019504" s="71"/>
      <c r="R1019504" s="77"/>
      <c r="S1019504" s="71"/>
      <c r="T1019504" s="71"/>
      <c r="U1019504" s="71"/>
      <c r="V1019504" s="78"/>
    </row>
    <row r="1019505" spans="1:22" customFormat="1">
      <c r="A1019505" s="2"/>
      <c r="B1019505" s="63"/>
      <c r="C1019505" s="67"/>
      <c r="D1019505" s="54"/>
      <c r="E1019505" s="71"/>
      <c r="F1019505" s="72"/>
      <c r="G1019505" s="72"/>
      <c r="H1019505" s="73"/>
      <c r="I1019505" s="74"/>
      <c r="J1019505" s="71"/>
      <c r="K1019505" s="75"/>
      <c r="L1019505" s="73"/>
      <c r="M1019505" s="73"/>
      <c r="N1019505" s="76"/>
      <c r="O1019505" s="73"/>
      <c r="P1019505" s="71"/>
      <c r="Q1019505" s="71"/>
      <c r="R1019505" s="77"/>
      <c r="S1019505" s="71"/>
      <c r="T1019505" s="71"/>
      <c r="U1019505" s="71"/>
      <c r="V1019505" s="78"/>
    </row>
    <row r="1019506" spans="1:22" customFormat="1">
      <c r="A1019506" s="2"/>
      <c r="B1019506" s="63"/>
      <c r="C1019506" s="67"/>
      <c r="D1019506" s="54"/>
      <c r="E1019506" s="71"/>
      <c r="F1019506" s="72"/>
      <c r="G1019506" s="72"/>
      <c r="H1019506" s="73"/>
      <c r="I1019506" s="74"/>
      <c r="J1019506" s="71"/>
      <c r="K1019506" s="75"/>
      <c r="L1019506" s="73"/>
      <c r="M1019506" s="73"/>
      <c r="N1019506" s="76"/>
      <c r="O1019506" s="73"/>
      <c r="P1019506" s="71"/>
      <c r="Q1019506" s="71"/>
      <c r="R1019506" s="77"/>
      <c r="S1019506" s="71"/>
      <c r="T1019506" s="71"/>
      <c r="U1019506" s="71"/>
      <c r="V1019506" s="78"/>
    </row>
    <row r="1019507" spans="1:22" customFormat="1">
      <c r="A1019507" s="2"/>
      <c r="B1019507" s="63"/>
      <c r="C1019507" s="67"/>
      <c r="D1019507" s="54"/>
      <c r="E1019507" s="71"/>
      <c r="F1019507" s="72"/>
      <c r="G1019507" s="72"/>
      <c r="H1019507" s="73"/>
      <c r="I1019507" s="74"/>
      <c r="J1019507" s="71"/>
      <c r="K1019507" s="75"/>
      <c r="L1019507" s="73"/>
      <c r="M1019507" s="73"/>
      <c r="N1019507" s="76"/>
      <c r="O1019507" s="73"/>
      <c r="P1019507" s="71"/>
      <c r="Q1019507" s="71"/>
      <c r="R1019507" s="77"/>
      <c r="S1019507" s="71"/>
      <c r="T1019507" s="71"/>
      <c r="U1019507" s="71"/>
      <c r="V1019507" s="78"/>
    </row>
    <row r="1019508" spans="1:22" customFormat="1">
      <c r="A1019508" s="2"/>
      <c r="B1019508" s="63"/>
      <c r="C1019508" s="67"/>
      <c r="D1019508" s="54"/>
      <c r="E1019508" s="71"/>
      <c r="F1019508" s="72"/>
      <c r="G1019508" s="72"/>
      <c r="H1019508" s="73"/>
      <c r="I1019508" s="74"/>
      <c r="J1019508" s="71"/>
      <c r="K1019508" s="75"/>
      <c r="L1019508" s="73"/>
      <c r="M1019508" s="73"/>
      <c r="N1019508" s="76"/>
      <c r="O1019508" s="73"/>
      <c r="P1019508" s="71"/>
      <c r="Q1019508" s="71"/>
      <c r="R1019508" s="77"/>
      <c r="S1019508" s="71"/>
      <c r="T1019508" s="71"/>
      <c r="U1019508" s="71"/>
      <c r="V1019508" s="78"/>
    </row>
    <row r="1019509" spans="1:22" customFormat="1">
      <c r="A1019509" s="2"/>
      <c r="B1019509" s="63"/>
      <c r="C1019509" s="67"/>
      <c r="D1019509" s="54"/>
      <c r="E1019509" s="71"/>
      <c r="F1019509" s="72"/>
      <c r="G1019509" s="72"/>
      <c r="H1019509" s="73"/>
      <c r="I1019509" s="74"/>
      <c r="J1019509" s="71"/>
      <c r="K1019509" s="75"/>
      <c r="L1019509" s="73"/>
      <c r="M1019509" s="73"/>
      <c r="N1019509" s="76"/>
      <c r="O1019509" s="73"/>
      <c r="P1019509" s="71"/>
      <c r="Q1019509" s="71"/>
      <c r="R1019509" s="77"/>
      <c r="S1019509" s="71"/>
      <c r="T1019509" s="71"/>
      <c r="U1019509" s="71"/>
      <c r="V1019509" s="78"/>
    </row>
    <row r="1019510" spans="1:22" customFormat="1">
      <c r="A1019510" s="2"/>
      <c r="B1019510" s="63"/>
      <c r="C1019510" s="67"/>
      <c r="D1019510" s="54"/>
      <c r="E1019510" s="71"/>
      <c r="F1019510" s="72"/>
      <c r="G1019510" s="72"/>
      <c r="H1019510" s="73"/>
      <c r="I1019510" s="74"/>
      <c r="J1019510" s="71"/>
      <c r="K1019510" s="75"/>
      <c r="L1019510" s="73"/>
      <c r="M1019510" s="73"/>
      <c r="N1019510" s="76"/>
      <c r="O1019510" s="73"/>
      <c r="P1019510" s="71"/>
      <c r="Q1019510" s="71"/>
      <c r="R1019510" s="77"/>
      <c r="S1019510" s="71"/>
      <c r="T1019510" s="71"/>
      <c r="U1019510" s="71"/>
      <c r="V1019510" s="78"/>
    </row>
    <row r="1019511" spans="1:22" customFormat="1">
      <c r="A1019511" s="2"/>
      <c r="B1019511" s="63"/>
      <c r="C1019511" s="67"/>
      <c r="D1019511" s="54"/>
      <c r="E1019511" s="71"/>
      <c r="F1019511" s="72"/>
      <c r="G1019511" s="72"/>
      <c r="H1019511" s="73"/>
      <c r="I1019511" s="74"/>
      <c r="J1019511" s="71"/>
      <c r="K1019511" s="75"/>
      <c r="L1019511" s="73"/>
      <c r="M1019511" s="73"/>
      <c r="N1019511" s="76"/>
      <c r="O1019511" s="73"/>
      <c r="P1019511" s="71"/>
      <c r="Q1019511" s="71"/>
      <c r="R1019511" s="77"/>
      <c r="S1019511" s="71"/>
      <c r="T1019511" s="71"/>
      <c r="U1019511" s="71"/>
      <c r="V1019511" s="78"/>
    </row>
    <row r="1019512" spans="1:22" customFormat="1">
      <c r="A1019512" s="2"/>
      <c r="B1019512" s="63"/>
      <c r="C1019512" s="67"/>
      <c r="D1019512" s="54"/>
      <c r="E1019512" s="71"/>
      <c r="F1019512" s="72"/>
      <c r="G1019512" s="72"/>
      <c r="H1019512" s="73"/>
      <c r="I1019512" s="74"/>
      <c r="J1019512" s="71"/>
      <c r="K1019512" s="75"/>
      <c r="L1019512" s="73"/>
      <c r="M1019512" s="73"/>
      <c r="N1019512" s="76"/>
      <c r="O1019512" s="73"/>
      <c r="P1019512" s="71"/>
      <c r="Q1019512" s="71"/>
      <c r="R1019512" s="77"/>
      <c r="S1019512" s="71"/>
      <c r="T1019512" s="71"/>
      <c r="U1019512" s="71"/>
      <c r="V1019512" s="78"/>
    </row>
    <row r="1019513" spans="1:22" customFormat="1">
      <c r="A1019513" s="2"/>
      <c r="B1019513" s="63"/>
      <c r="C1019513" s="67"/>
      <c r="D1019513" s="54"/>
      <c r="E1019513" s="71"/>
      <c r="F1019513" s="72"/>
      <c r="G1019513" s="72"/>
      <c r="H1019513" s="73"/>
      <c r="I1019513" s="74"/>
      <c r="J1019513" s="71"/>
      <c r="K1019513" s="75"/>
      <c r="L1019513" s="73"/>
      <c r="M1019513" s="73"/>
      <c r="N1019513" s="76"/>
      <c r="O1019513" s="73"/>
      <c r="P1019513" s="71"/>
      <c r="Q1019513" s="71"/>
      <c r="R1019513" s="77"/>
      <c r="S1019513" s="71"/>
      <c r="T1019513" s="71"/>
      <c r="U1019513" s="71"/>
      <c r="V1019513" s="78"/>
    </row>
    <row r="1019514" spans="1:22" customFormat="1">
      <c r="A1019514" s="2"/>
      <c r="B1019514" s="63"/>
      <c r="C1019514" s="67"/>
      <c r="D1019514" s="54"/>
      <c r="E1019514" s="71"/>
      <c r="F1019514" s="72"/>
      <c r="G1019514" s="72"/>
      <c r="H1019514" s="73"/>
      <c r="I1019514" s="74"/>
      <c r="J1019514" s="71"/>
      <c r="K1019514" s="75"/>
      <c r="L1019514" s="73"/>
      <c r="M1019514" s="73"/>
      <c r="N1019514" s="76"/>
      <c r="O1019514" s="73"/>
      <c r="P1019514" s="71"/>
      <c r="Q1019514" s="71"/>
      <c r="R1019514" s="77"/>
      <c r="S1019514" s="71"/>
      <c r="T1019514" s="71"/>
      <c r="U1019514" s="71"/>
      <c r="V1019514" s="78"/>
    </row>
    <row r="1019515" spans="1:22" customFormat="1">
      <c r="A1019515" s="2"/>
      <c r="B1019515" s="63"/>
      <c r="C1019515" s="67"/>
      <c r="D1019515" s="54"/>
      <c r="E1019515" s="71"/>
      <c r="F1019515" s="72"/>
      <c r="G1019515" s="72"/>
      <c r="H1019515" s="73"/>
      <c r="I1019515" s="74"/>
      <c r="J1019515" s="71"/>
      <c r="K1019515" s="75"/>
      <c r="L1019515" s="73"/>
      <c r="M1019515" s="73"/>
      <c r="N1019515" s="76"/>
      <c r="O1019515" s="73"/>
      <c r="P1019515" s="71"/>
      <c r="Q1019515" s="71"/>
      <c r="R1019515" s="77"/>
      <c r="S1019515" s="71"/>
      <c r="T1019515" s="71"/>
      <c r="U1019515" s="71"/>
      <c r="V1019515" s="78"/>
    </row>
    <row r="1019516" spans="1:22" customFormat="1">
      <c r="A1019516" s="2"/>
      <c r="B1019516" s="63"/>
      <c r="C1019516" s="67"/>
      <c r="D1019516" s="54"/>
      <c r="E1019516" s="71"/>
      <c r="F1019516" s="72"/>
      <c r="G1019516" s="72"/>
      <c r="H1019516" s="73"/>
      <c r="I1019516" s="74"/>
      <c r="J1019516" s="71"/>
      <c r="K1019516" s="75"/>
      <c r="L1019516" s="73"/>
      <c r="M1019516" s="73"/>
      <c r="N1019516" s="76"/>
      <c r="O1019516" s="73"/>
      <c r="P1019516" s="71"/>
      <c r="Q1019516" s="71"/>
      <c r="R1019516" s="77"/>
      <c r="S1019516" s="71"/>
      <c r="T1019516" s="71"/>
      <c r="U1019516" s="71"/>
      <c r="V1019516" s="78"/>
    </row>
    <row r="1019517" spans="1:22" customFormat="1">
      <c r="A1019517" s="2"/>
      <c r="B1019517" s="63"/>
      <c r="C1019517" s="67"/>
      <c r="D1019517" s="54"/>
      <c r="E1019517" s="71"/>
      <c r="F1019517" s="72"/>
      <c r="G1019517" s="72"/>
      <c r="H1019517" s="73"/>
      <c r="I1019517" s="74"/>
      <c r="J1019517" s="71"/>
      <c r="K1019517" s="75"/>
      <c r="L1019517" s="73"/>
      <c r="M1019517" s="73"/>
      <c r="N1019517" s="76"/>
      <c r="O1019517" s="73"/>
      <c r="P1019517" s="71"/>
      <c r="Q1019517" s="71"/>
      <c r="R1019517" s="77"/>
      <c r="S1019517" s="71"/>
      <c r="T1019517" s="71"/>
      <c r="U1019517" s="71"/>
      <c r="V1019517" s="78"/>
    </row>
    <row r="1019518" spans="1:22" customFormat="1">
      <c r="A1019518" s="2"/>
      <c r="B1019518" s="63"/>
      <c r="C1019518" s="67"/>
      <c r="D1019518" s="54"/>
      <c r="E1019518" s="71"/>
      <c r="F1019518" s="72"/>
      <c r="G1019518" s="72"/>
      <c r="H1019518" s="73"/>
      <c r="I1019518" s="74"/>
      <c r="J1019518" s="71"/>
      <c r="K1019518" s="75"/>
      <c r="L1019518" s="73"/>
      <c r="M1019518" s="73"/>
      <c r="N1019518" s="76"/>
      <c r="O1019518" s="73"/>
      <c r="P1019518" s="71"/>
      <c r="Q1019518" s="71"/>
      <c r="R1019518" s="77"/>
      <c r="S1019518" s="71"/>
      <c r="T1019518" s="71"/>
      <c r="U1019518" s="71"/>
      <c r="V1019518" s="78"/>
    </row>
    <row r="1019519" spans="1:22" customFormat="1">
      <c r="A1019519" s="2"/>
      <c r="B1019519" s="63"/>
      <c r="C1019519" s="67"/>
      <c r="D1019519" s="54"/>
      <c r="E1019519" s="71"/>
      <c r="F1019519" s="72"/>
      <c r="G1019519" s="72"/>
      <c r="H1019519" s="73"/>
      <c r="I1019519" s="74"/>
      <c r="J1019519" s="71"/>
      <c r="K1019519" s="75"/>
      <c r="L1019519" s="73"/>
      <c r="M1019519" s="73"/>
      <c r="N1019519" s="76"/>
      <c r="O1019519" s="73"/>
      <c r="P1019519" s="71"/>
      <c r="Q1019519" s="71"/>
      <c r="R1019519" s="77"/>
      <c r="S1019519" s="71"/>
      <c r="T1019519" s="71"/>
      <c r="U1019519" s="71"/>
      <c r="V1019519" s="78"/>
    </row>
    <row r="1019520" spans="1:22" customFormat="1">
      <c r="A1019520" s="2"/>
      <c r="B1019520" s="63"/>
      <c r="C1019520" s="67"/>
      <c r="D1019520" s="54"/>
      <c r="E1019520" s="71"/>
      <c r="F1019520" s="72"/>
      <c r="G1019520" s="72"/>
      <c r="H1019520" s="73"/>
      <c r="I1019520" s="74"/>
      <c r="J1019520" s="71"/>
      <c r="K1019520" s="75"/>
      <c r="L1019520" s="73"/>
      <c r="M1019520" s="73"/>
      <c r="N1019520" s="76"/>
      <c r="O1019520" s="73"/>
      <c r="P1019520" s="71"/>
      <c r="Q1019520" s="71"/>
      <c r="R1019520" s="77"/>
      <c r="S1019520" s="71"/>
      <c r="T1019520" s="71"/>
      <c r="U1019520" s="71"/>
      <c r="V1019520" s="78"/>
    </row>
    <row r="1019521" spans="1:22" customFormat="1">
      <c r="A1019521" s="2"/>
      <c r="B1019521" s="63"/>
      <c r="C1019521" s="67"/>
      <c r="D1019521" s="54"/>
      <c r="E1019521" s="71"/>
      <c r="F1019521" s="72"/>
      <c r="G1019521" s="72"/>
      <c r="H1019521" s="73"/>
      <c r="I1019521" s="74"/>
      <c r="J1019521" s="71"/>
      <c r="K1019521" s="75"/>
      <c r="L1019521" s="73"/>
      <c r="M1019521" s="73"/>
      <c r="N1019521" s="76"/>
      <c r="O1019521" s="73"/>
      <c r="P1019521" s="71"/>
      <c r="Q1019521" s="71"/>
      <c r="R1019521" s="77"/>
      <c r="S1019521" s="71"/>
      <c r="T1019521" s="71"/>
      <c r="U1019521" s="71"/>
      <c r="V1019521" s="78"/>
    </row>
    <row r="1019522" spans="1:22" customFormat="1">
      <c r="A1019522" s="2"/>
      <c r="B1019522" s="63"/>
      <c r="C1019522" s="67"/>
      <c r="D1019522" s="54"/>
      <c r="E1019522" s="71"/>
      <c r="F1019522" s="72"/>
      <c r="G1019522" s="72"/>
      <c r="H1019522" s="73"/>
      <c r="I1019522" s="74"/>
      <c r="J1019522" s="71"/>
      <c r="K1019522" s="75"/>
      <c r="L1019522" s="73"/>
      <c r="M1019522" s="73"/>
      <c r="N1019522" s="76"/>
      <c r="O1019522" s="73"/>
      <c r="P1019522" s="71"/>
      <c r="Q1019522" s="71"/>
      <c r="R1019522" s="77"/>
      <c r="S1019522" s="71"/>
      <c r="T1019522" s="71"/>
      <c r="U1019522" s="71"/>
      <c r="V1019522" s="78"/>
    </row>
    <row r="1019523" spans="1:22" customFormat="1">
      <c r="A1019523" s="2"/>
      <c r="B1019523" s="63"/>
      <c r="C1019523" s="67"/>
      <c r="D1019523" s="54"/>
      <c r="E1019523" s="71"/>
      <c r="F1019523" s="72"/>
      <c r="G1019523" s="72"/>
      <c r="H1019523" s="73"/>
      <c r="I1019523" s="74"/>
      <c r="J1019523" s="71"/>
      <c r="K1019523" s="75"/>
      <c r="L1019523" s="73"/>
      <c r="M1019523" s="73"/>
      <c r="N1019523" s="76"/>
      <c r="O1019523" s="73"/>
      <c r="P1019523" s="71"/>
      <c r="Q1019523" s="71"/>
      <c r="R1019523" s="77"/>
      <c r="S1019523" s="71"/>
      <c r="T1019523" s="71"/>
      <c r="U1019523" s="71"/>
      <c r="V1019523" s="78"/>
    </row>
    <row r="1019524" spans="1:22" customFormat="1">
      <c r="A1019524" s="2"/>
      <c r="B1019524" s="63"/>
      <c r="C1019524" s="67"/>
      <c r="D1019524" s="54"/>
      <c r="E1019524" s="71"/>
      <c r="F1019524" s="72"/>
      <c r="G1019524" s="72"/>
      <c r="H1019524" s="73"/>
      <c r="I1019524" s="74"/>
      <c r="J1019524" s="71"/>
      <c r="K1019524" s="75"/>
      <c r="L1019524" s="73"/>
      <c r="M1019524" s="73"/>
      <c r="N1019524" s="76"/>
      <c r="O1019524" s="73"/>
      <c r="P1019524" s="71"/>
      <c r="Q1019524" s="71"/>
      <c r="R1019524" s="77"/>
      <c r="S1019524" s="71"/>
      <c r="T1019524" s="71"/>
      <c r="U1019524" s="71"/>
      <c r="V1019524" s="78"/>
    </row>
    <row r="1019525" spans="1:22" customFormat="1">
      <c r="A1019525" s="2"/>
      <c r="B1019525" s="63"/>
      <c r="C1019525" s="67"/>
      <c r="D1019525" s="54"/>
      <c r="E1019525" s="71"/>
      <c r="F1019525" s="72"/>
      <c r="G1019525" s="72"/>
      <c r="H1019525" s="73"/>
      <c r="I1019525" s="74"/>
      <c r="J1019525" s="71"/>
      <c r="K1019525" s="75"/>
      <c r="L1019525" s="73"/>
      <c r="M1019525" s="73"/>
      <c r="N1019525" s="76"/>
      <c r="O1019525" s="73"/>
      <c r="P1019525" s="71"/>
      <c r="Q1019525" s="71"/>
      <c r="R1019525" s="77"/>
      <c r="S1019525" s="71"/>
      <c r="T1019525" s="71"/>
      <c r="U1019525" s="71"/>
      <c r="V1019525" s="78"/>
    </row>
    <row r="1019526" spans="1:22" customFormat="1">
      <c r="A1019526" s="2"/>
      <c r="B1019526" s="63"/>
      <c r="C1019526" s="67"/>
      <c r="D1019526" s="54"/>
      <c r="E1019526" s="71"/>
      <c r="F1019526" s="72"/>
      <c r="G1019526" s="72"/>
      <c r="H1019526" s="73"/>
      <c r="I1019526" s="74"/>
      <c r="J1019526" s="71"/>
      <c r="K1019526" s="75"/>
      <c r="L1019526" s="73"/>
      <c r="M1019526" s="73"/>
      <c r="N1019526" s="76"/>
      <c r="O1019526" s="73"/>
      <c r="P1019526" s="71"/>
      <c r="Q1019526" s="71"/>
      <c r="R1019526" s="77"/>
      <c r="S1019526" s="71"/>
      <c r="T1019526" s="71"/>
      <c r="U1019526" s="71"/>
      <c r="V1019526" s="78"/>
    </row>
    <row r="1019527" spans="1:22" customFormat="1">
      <c r="A1019527" s="2"/>
      <c r="B1019527" s="63"/>
      <c r="C1019527" s="67"/>
      <c r="D1019527" s="54"/>
      <c r="E1019527" s="71"/>
      <c r="F1019527" s="72"/>
      <c r="G1019527" s="72"/>
      <c r="H1019527" s="73"/>
      <c r="I1019527" s="74"/>
      <c r="J1019527" s="71"/>
      <c r="K1019527" s="75"/>
      <c r="L1019527" s="73"/>
      <c r="M1019527" s="73"/>
      <c r="N1019527" s="76"/>
      <c r="O1019527" s="73"/>
      <c r="P1019527" s="71"/>
      <c r="Q1019527" s="71"/>
      <c r="R1019527" s="77"/>
      <c r="S1019527" s="71"/>
      <c r="T1019527" s="71"/>
      <c r="U1019527" s="71"/>
      <c r="V1019527" s="78"/>
    </row>
    <row r="1019528" spans="1:22" customFormat="1">
      <c r="A1019528" s="2"/>
      <c r="B1019528" s="63"/>
      <c r="C1019528" s="67"/>
      <c r="D1019528" s="54"/>
      <c r="E1019528" s="71"/>
      <c r="F1019528" s="72"/>
      <c r="G1019528" s="72"/>
      <c r="H1019528" s="73"/>
      <c r="I1019528" s="74"/>
      <c r="J1019528" s="71"/>
      <c r="K1019528" s="75"/>
      <c r="L1019528" s="73"/>
      <c r="M1019528" s="73"/>
      <c r="N1019528" s="76"/>
      <c r="O1019528" s="73"/>
      <c r="P1019528" s="71"/>
      <c r="Q1019528" s="71"/>
      <c r="R1019528" s="77"/>
      <c r="S1019528" s="71"/>
      <c r="T1019528" s="71"/>
      <c r="U1019528" s="71"/>
      <c r="V1019528" s="78"/>
    </row>
    <row r="1019529" spans="1:22" customFormat="1">
      <c r="A1019529" s="2"/>
      <c r="B1019529" s="63"/>
      <c r="C1019529" s="67"/>
      <c r="D1019529" s="54"/>
      <c r="E1019529" s="71"/>
      <c r="F1019529" s="72"/>
      <c r="G1019529" s="72"/>
      <c r="H1019529" s="73"/>
      <c r="I1019529" s="74"/>
      <c r="J1019529" s="71"/>
      <c r="K1019529" s="75"/>
      <c r="L1019529" s="73"/>
      <c r="M1019529" s="73"/>
      <c r="N1019529" s="76"/>
      <c r="O1019529" s="73"/>
      <c r="P1019529" s="71"/>
      <c r="Q1019529" s="71"/>
      <c r="R1019529" s="77"/>
      <c r="S1019529" s="71"/>
      <c r="T1019529" s="71"/>
      <c r="U1019529" s="71"/>
      <c r="V1019529" s="78"/>
    </row>
    <row r="1019530" spans="1:22" customFormat="1">
      <c r="A1019530" s="2"/>
      <c r="B1019530" s="63"/>
      <c r="C1019530" s="67"/>
      <c r="D1019530" s="54"/>
      <c r="E1019530" s="71"/>
      <c r="F1019530" s="72"/>
      <c r="G1019530" s="72"/>
      <c r="H1019530" s="73"/>
      <c r="I1019530" s="74"/>
      <c r="J1019530" s="71"/>
      <c r="K1019530" s="75"/>
      <c r="L1019530" s="73"/>
      <c r="M1019530" s="73"/>
      <c r="N1019530" s="76"/>
      <c r="O1019530" s="73"/>
      <c r="P1019530" s="71"/>
      <c r="Q1019530" s="71"/>
      <c r="R1019530" s="77"/>
      <c r="S1019530" s="71"/>
      <c r="T1019530" s="71"/>
      <c r="U1019530" s="71"/>
      <c r="V1019530" s="78"/>
    </row>
    <row r="1019531" spans="1:22" customFormat="1">
      <c r="A1019531" s="2"/>
      <c r="B1019531" s="63"/>
      <c r="C1019531" s="67"/>
      <c r="D1019531" s="54"/>
      <c r="E1019531" s="71"/>
      <c r="F1019531" s="72"/>
      <c r="G1019531" s="72"/>
      <c r="H1019531" s="73"/>
      <c r="I1019531" s="74"/>
      <c r="J1019531" s="71"/>
      <c r="K1019531" s="75"/>
      <c r="L1019531" s="73"/>
      <c r="M1019531" s="73"/>
      <c r="N1019531" s="76"/>
      <c r="O1019531" s="73"/>
      <c r="P1019531" s="71"/>
      <c r="Q1019531" s="71"/>
      <c r="R1019531" s="77"/>
      <c r="S1019531" s="71"/>
      <c r="T1019531" s="71"/>
      <c r="U1019531" s="71"/>
      <c r="V1019531" s="78"/>
    </row>
    <row r="1019532" spans="1:22" customFormat="1">
      <c r="A1019532" s="2"/>
      <c r="B1019532" s="63"/>
      <c r="C1019532" s="67"/>
      <c r="D1019532" s="54"/>
      <c r="E1019532" s="71"/>
      <c r="F1019532" s="72"/>
      <c r="G1019532" s="72"/>
      <c r="H1019532" s="73"/>
      <c r="I1019532" s="74"/>
      <c r="J1019532" s="71"/>
      <c r="K1019532" s="75"/>
      <c r="L1019532" s="73"/>
      <c r="M1019532" s="73"/>
      <c r="N1019532" s="76"/>
      <c r="O1019532" s="73"/>
      <c r="P1019532" s="71"/>
      <c r="Q1019532" s="71"/>
      <c r="R1019532" s="77"/>
      <c r="S1019532" s="71"/>
      <c r="T1019532" s="71"/>
      <c r="U1019532" s="71"/>
      <c r="V1019532" s="78"/>
    </row>
    <row r="1019533" spans="1:22" customFormat="1">
      <c r="A1019533" s="2"/>
      <c r="B1019533" s="63"/>
      <c r="C1019533" s="67"/>
      <c r="D1019533" s="54"/>
      <c r="E1019533" s="71"/>
      <c r="F1019533" s="72"/>
      <c r="G1019533" s="72"/>
      <c r="H1019533" s="73"/>
      <c r="I1019533" s="74"/>
      <c r="J1019533" s="71"/>
      <c r="K1019533" s="75"/>
      <c r="L1019533" s="73"/>
      <c r="M1019533" s="73"/>
      <c r="N1019533" s="76"/>
      <c r="O1019533" s="73"/>
      <c r="P1019533" s="71"/>
      <c r="Q1019533" s="71"/>
      <c r="R1019533" s="77"/>
      <c r="S1019533" s="71"/>
      <c r="T1019533" s="71"/>
      <c r="U1019533" s="71"/>
      <c r="V1019533" s="78"/>
    </row>
    <row r="1019534" spans="1:22" customFormat="1">
      <c r="A1019534" s="2"/>
      <c r="B1019534" s="63"/>
      <c r="C1019534" s="67"/>
      <c r="D1019534" s="54"/>
      <c r="E1019534" s="71"/>
      <c r="F1019534" s="72"/>
      <c r="G1019534" s="72"/>
      <c r="H1019534" s="73"/>
      <c r="I1019534" s="74"/>
      <c r="J1019534" s="71"/>
      <c r="K1019534" s="75"/>
      <c r="L1019534" s="73"/>
      <c r="M1019534" s="73"/>
      <c r="N1019534" s="76"/>
      <c r="O1019534" s="73"/>
      <c r="P1019534" s="71"/>
      <c r="Q1019534" s="71"/>
      <c r="R1019534" s="77"/>
      <c r="S1019534" s="71"/>
      <c r="T1019534" s="71"/>
      <c r="U1019534" s="71"/>
      <c r="V1019534" s="78"/>
    </row>
    <row r="1019535" spans="1:22" customFormat="1">
      <c r="A1019535" s="2"/>
      <c r="B1019535" s="63"/>
      <c r="C1019535" s="67"/>
      <c r="D1019535" s="54"/>
      <c r="E1019535" s="71"/>
      <c r="F1019535" s="72"/>
      <c r="G1019535" s="72"/>
      <c r="H1019535" s="73"/>
      <c r="I1019535" s="74"/>
      <c r="J1019535" s="71"/>
      <c r="K1019535" s="75"/>
      <c r="L1019535" s="73"/>
      <c r="M1019535" s="73"/>
      <c r="N1019535" s="76"/>
      <c r="O1019535" s="73"/>
      <c r="P1019535" s="71"/>
      <c r="Q1019535" s="71"/>
      <c r="R1019535" s="77"/>
      <c r="S1019535" s="71"/>
      <c r="T1019535" s="71"/>
      <c r="U1019535" s="71"/>
      <c r="V1019535" s="78"/>
    </row>
    <row r="1019536" spans="1:22" customFormat="1">
      <c r="A1019536" s="2"/>
      <c r="B1019536" s="63"/>
      <c r="C1019536" s="67"/>
      <c r="D1019536" s="54"/>
      <c r="E1019536" s="71"/>
      <c r="F1019536" s="72"/>
      <c r="G1019536" s="72"/>
      <c r="H1019536" s="73"/>
      <c r="I1019536" s="74"/>
      <c r="J1019536" s="71"/>
      <c r="K1019536" s="75"/>
      <c r="L1019536" s="73"/>
      <c r="M1019536" s="73"/>
      <c r="N1019536" s="76"/>
      <c r="O1019536" s="73"/>
      <c r="P1019536" s="71"/>
      <c r="Q1019536" s="71"/>
      <c r="R1019536" s="77"/>
      <c r="S1019536" s="71"/>
      <c r="T1019536" s="71"/>
      <c r="U1019536" s="71"/>
      <c r="V1019536" s="78"/>
    </row>
    <row r="1019537" spans="1:22" customFormat="1">
      <c r="A1019537" s="2"/>
      <c r="B1019537" s="63"/>
      <c r="C1019537" s="67"/>
      <c r="D1019537" s="54"/>
      <c r="E1019537" s="71"/>
      <c r="F1019537" s="72"/>
      <c r="G1019537" s="72"/>
      <c r="H1019537" s="73"/>
      <c r="I1019537" s="74"/>
      <c r="J1019537" s="71"/>
      <c r="K1019537" s="75"/>
      <c r="L1019537" s="73"/>
      <c r="M1019537" s="73"/>
      <c r="N1019537" s="76"/>
      <c r="O1019537" s="73"/>
      <c r="P1019537" s="71"/>
      <c r="Q1019537" s="71"/>
      <c r="R1019537" s="77"/>
      <c r="S1019537" s="71"/>
      <c r="T1019537" s="71"/>
      <c r="U1019537" s="71"/>
      <c r="V1019537" s="78"/>
    </row>
    <row r="1019538" spans="1:22" customFormat="1">
      <c r="A1019538" s="2"/>
      <c r="B1019538" s="63"/>
      <c r="C1019538" s="67"/>
      <c r="D1019538" s="54"/>
      <c r="E1019538" s="71"/>
      <c r="F1019538" s="72"/>
      <c r="G1019538" s="72"/>
      <c r="H1019538" s="73"/>
      <c r="I1019538" s="74"/>
      <c r="J1019538" s="71"/>
      <c r="K1019538" s="75"/>
      <c r="L1019538" s="73"/>
      <c r="M1019538" s="73"/>
      <c r="N1019538" s="76"/>
      <c r="O1019538" s="73"/>
      <c r="P1019538" s="71"/>
      <c r="Q1019538" s="71"/>
      <c r="R1019538" s="77"/>
      <c r="S1019538" s="71"/>
      <c r="T1019538" s="71"/>
      <c r="U1019538" s="71"/>
      <c r="V1019538" s="78"/>
    </row>
    <row r="1019539" spans="1:22" customFormat="1">
      <c r="A1019539" s="2"/>
      <c r="B1019539" s="63"/>
      <c r="C1019539" s="67"/>
      <c r="D1019539" s="54"/>
      <c r="E1019539" s="71"/>
      <c r="F1019539" s="72"/>
      <c r="G1019539" s="72"/>
      <c r="H1019539" s="73"/>
      <c r="I1019539" s="74"/>
      <c r="J1019539" s="71"/>
      <c r="K1019539" s="75"/>
      <c r="L1019539" s="73"/>
      <c r="M1019539" s="73"/>
      <c r="N1019539" s="76"/>
      <c r="O1019539" s="73"/>
      <c r="P1019539" s="71"/>
      <c r="Q1019539" s="71"/>
      <c r="R1019539" s="77"/>
      <c r="S1019539" s="71"/>
      <c r="T1019539" s="71"/>
      <c r="U1019539" s="71"/>
      <c r="V1019539" s="78"/>
    </row>
    <row r="1019540" spans="1:22" customFormat="1">
      <c r="A1019540" s="2"/>
      <c r="B1019540" s="63"/>
      <c r="C1019540" s="67"/>
      <c r="D1019540" s="54"/>
      <c r="E1019540" s="71"/>
      <c r="F1019540" s="72"/>
      <c r="G1019540" s="72"/>
      <c r="H1019540" s="73"/>
      <c r="I1019540" s="74"/>
      <c r="J1019540" s="71"/>
      <c r="K1019540" s="75"/>
      <c r="L1019540" s="73"/>
      <c r="M1019540" s="73"/>
      <c r="N1019540" s="76"/>
      <c r="O1019540" s="73"/>
      <c r="P1019540" s="71"/>
      <c r="Q1019540" s="71"/>
      <c r="R1019540" s="77"/>
      <c r="S1019540" s="71"/>
      <c r="T1019540" s="71"/>
      <c r="U1019540" s="71"/>
      <c r="V1019540" s="78"/>
    </row>
    <row r="1019541" spans="1:22" customFormat="1">
      <c r="A1019541" s="2"/>
      <c r="B1019541" s="63"/>
      <c r="C1019541" s="67"/>
      <c r="D1019541" s="54"/>
      <c r="E1019541" s="71"/>
      <c r="F1019541" s="72"/>
      <c r="G1019541" s="72"/>
      <c r="H1019541" s="73"/>
      <c r="I1019541" s="74"/>
      <c r="J1019541" s="71"/>
      <c r="K1019541" s="75"/>
      <c r="L1019541" s="73"/>
      <c r="M1019541" s="73"/>
      <c r="N1019541" s="76"/>
      <c r="O1019541" s="73"/>
      <c r="P1019541" s="71"/>
      <c r="Q1019541" s="71"/>
      <c r="R1019541" s="77"/>
      <c r="S1019541" s="71"/>
      <c r="T1019541" s="71"/>
      <c r="U1019541" s="71"/>
      <c r="V1019541" s="78"/>
    </row>
    <row r="1019542" spans="1:22" customFormat="1">
      <c r="A1019542" s="2"/>
      <c r="B1019542" s="63"/>
      <c r="C1019542" s="67"/>
      <c r="D1019542" s="54"/>
      <c r="E1019542" s="71"/>
      <c r="F1019542" s="72"/>
      <c r="G1019542" s="72"/>
      <c r="H1019542" s="73"/>
      <c r="I1019542" s="74"/>
      <c r="J1019542" s="71"/>
      <c r="K1019542" s="75"/>
      <c r="L1019542" s="73"/>
      <c r="M1019542" s="73"/>
      <c r="N1019542" s="76"/>
      <c r="O1019542" s="73"/>
      <c r="P1019542" s="71"/>
      <c r="Q1019542" s="71"/>
      <c r="R1019542" s="77"/>
      <c r="S1019542" s="71"/>
      <c r="T1019542" s="71"/>
      <c r="U1019542" s="71"/>
      <c r="V1019542" s="78"/>
    </row>
    <row r="1019543" spans="1:22" customFormat="1">
      <c r="A1019543" s="2"/>
      <c r="B1019543" s="63"/>
      <c r="C1019543" s="67"/>
      <c r="D1019543" s="54"/>
      <c r="E1019543" s="71"/>
      <c r="F1019543" s="72"/>
      <c r="G1019543" s="72"/>
      <c r="H1019543" s="73"/>
      <c r="I1019543" s="74"/>
      <c r="J1019543" s="71"/>
      <c r="K1019543" s="75"/>
      <c r="L1019543" s="73"/>
      <c r="M1019543" s="73"/>
      <c r="N1019543" s="76"/>
      <c r="O1019543" s="73"/>
      <c r="P1019543" s="71"/>
      <c r="Q1019543" s="71"/>
      <c r="R1019543" s="77"/>
      <c r="S1019543" s="71"/>
      <c r="T1019543" s="71"/>
      <c r="U1019543" s="71"/>
      <c r="V1019543" s="78"/>
    </row>
    <row r="1019544" spans="1:22" customFormat="1">
      <c r="A1019544" s="2"/>
      <c r="B1019544" s="63"/>
      <c r="C1019544" s="67"/>
      <c r="D1019544" s="54"/>
      <c r="E1019544" s="71"/>
      <c r="F1019544" s="72"/>
      <c r="G1019544" s="72"/>
      <c r="H1019544" s="73"/>
      <c r="I1019544" s="74"/>
      <c r="J1019544" s="71"/>
      <c r="K1019544" s="75"/>
      <c r="L1019544" s="73"/>
      <c r="M1019544" s="73"/>
      <c r="N1019544" s="76"/>
      <c r="O1019544" s="73"/>
      <c r="P1019544" s="71"/>
      <c r="Q1019544" s="71"/>
      <c r="R1019544" s="77"/>
      <c r="S1019544" s="71"/>
      <c r="T1019544" s="71"/>
      <c r="U1019544" s="71"/>
      <c r="V1019544" s="78"/>
    </row>
    <row r="1019545" spans="1:22" customFormat="1">
      <c r="A1019545" s="2"/>
      <c r="B1019545" s="63"/>
      <c r="C1019545" s="67"/>
      <c r="D1019545" s="54"/>
      <c r="E1019545" s="71"/>
      <c r="F1019545" s="72"/>
      <c r="G1019545" s="72"/>
      <c r="H1019545" s="73"/>
      <c r="I1019545" s="74"/>
      <c r="J1019545" s="71"/>
      <c r="K1019545" s="75"/>
      <c r="L1019545" s="73"/>
      <c r="M1019545" s="73"/>
      <c r="N1019545" s="76"/>
      <c r="O1019545" s="73"/>
      <c r="P1019545" s="71"/>
      <c r="Q1019545" s="71"/>
      <c r="R1019545" s="77"/>
      <c r="S1019545" s="71"/>
      <c r="T1019545" s="71"/>
      <c r="U1019545" s="71"/>
      <c r="V1019545" s="78"/>
    </row>
    <row r="1019546" spans="1:22" customFormat="1">
      <c r="A1019546" s="2"/>
      <c r="B1019546" s="63"/>
      <c r="C1019546" s="67"/>
      <c r="D1019546" s="54"/>
      <c r="E1019546" s="71"/>
      <c r="F1019546" s="72"/>
      <c r="G1019546" s="72"/>
      <c r="H1019546" s="73"/>
      <c r="I1019546" s="74"/>
      <c r="J1019546" s="71"/>
      <c r="K1019546" s="75"/>
      <c r="L1019546" s="73"/>
      <c r="M1019546" s="73"/>
      <c r="N1019546" s="76"/>
      <c r="O1019546" s="73"/>
      <c r="P1019546" s="71"/>
      <c r="Q1019546" s="71"/>
      <c r="R1019546" s="77"/>
      <c r="S1019546" s="71"/>
      <c r="T1019546" s="71"/>
      <c r="U1019546" s="71"/>
      <c r="V1019546" s="78"/>
    </row>
    <row r="1019547" spans="1:22" customFormat="1">
      <c r="A1019547" s="2"/>
      <c r="B1019547" s="63"/>
      <c r="C1019547" s="67"/>
      <c r="D1019547" s="54"/>
      <c r="E1019547" s="71"/>
      <c r="F1019547" s="72"/>
      <c r="G1019547" s="72"/>
      <c r="H1019547" s="73"/>
      <c r="I1019547" s="74"/>
      <c r="J1019547" s="71"/>
      <c r="K1019547" s="75"/>
      <c r="L1019547" s="73"/>
      <c r="M1019547" s="73"/>
      <c r="N1019547" s="76"/>
      <c r="O1019547" s="73"/>
      <c r="P1019547" s="71"/>
      <c r="Q1019547" s="71"/>
      <c r="R1019547" s="77"/>
      <c r="S1019547" s="71"/>
      <c r="T1019547" s="71"/>
      <c r="U1019547" s="71"/>
      <c r="V1019547" s="78"/>
    </row>
    <row r="1019548" spans="1:22" customFormat="1">
      <c r="A1019548" s="2"/>
      <c r="B1019548" s="63"/>
      <c r="C1019548" s="67"/>
      <c r="D1019548" s="54"/>
      <c r="E1019548" s="71"/>
      <c r="F1019548" s="72"/>
      <c r="G1019548" s="72"/>
      <c r="H1019548" s="73"/>
      <c r="I1019548" s="74"/>
      <c r="J1019548" s="71"/>
      <c r="K1019548" s="75"/>
      <c r="L1019548" s="73"/>
      <c r="M1019548" s="73"/>
      <c r="N1019548" s="76"/>
      <c r="O1019548" s="73"/>
      <c r="P1019548" s="71"/>
      <c r="Q1019548" s="71"/>
      <c r="R1019548" s="77"/>
      <c r="S1019548" s="71"/>
      <c r="T1019548" s="71"/>
      <c r="U1019548" s="71"/>
      <c r="V1019548" s="78"/>
    </row>
    <row r="1019549" spans="1:22" customFormat="1">
      <c r="A1019549" s="2"/>
      <c r="B1019549" s="63"/>
      <c r="C1019549" s="67"/>
      <c r="D1019549" s="54"/>
      <c r="E1019549" s="71"/>
      <c r="F1019549" s="72"/>
      <c r="G1019549" s="72"/>
      <c r="H1019549" s="73"/>
      <c r="I1019549" s="74"/>
      <c r="J1019549" s="71"/>
      <c r="K1019549" s="75"/>
      <c r="L1019549" s="73"/>
      <c r="M1019549" s="73"/>
      <c r="N1019549" s="76"/>
      <c r="O1019549" s="73"/>
      <c r="P1019549" s="71"/>
      <c r="Q1019549" s="71"/>
      <c r="R1019549" s="77"/>
      <c r="S1019549" s="71"/>
      <c r="T1019549" s="71"/>
      <c r="U1019549" s="71"/>
      <c r="V1019549" s="78"/>
    </row>
    <row r="1019550" spans="1:22" customFormat="1">
      <c r="A1019550" s="2"/>
      <c r="B1019550" s="63"/>
      <c r="C1019550" s="67"/>
      <c r="D1019550" s="54"/>
      <c r="E1019550" s="71"/>
      <c r="F1019550" s="72"/>
      <c r="G1019550" s="72"/>
      <c r="H1019550" s="73"/>
      <c r="I1019550" s="74"/>
      <c r="J1019550" s="71"/>
      <c r="K1019550" s="75"/>
      <c r="L1019550" s="73"/>
      <c r="M1019550" s="73"/>
      <c r="N1019550" s="76"/>
      <c r="O1019550" s="73"/>
      <c r="P1019550" s="71"/>
      <c r="Q1019550" s="71"/>
      <c r="R1019550" s="77"/>
      <c r="S1019550" s="71"/>
      <c r="T1019550" s="71"/>
      <c r="U1019550" s="71"/>
      <c r="V1019550" s="78"/>
    </row>
    <row r="1019551" spans="1:22" customFormat="1">
      <c r="A1019551" s="2"/>
      <c r="B1019551" s="63"/>
      <c r="C1019551" s="67"/>
      <c r="D1019551" s="54"/>
      <c r="E1019551" s="71"/>
      <c r="F1019551" s="72"/>
      <c r="G1019551" s="72"/>
      <c r="H1019551" s="73"/>
      <c r="I1019551" s="74"/>
      <c r="J1019551" s="71"/>
      <c r="K1019551" s="75"/>
      <c r="L1019551" s="73"/>
      <c r="M1019551" s="73"/>
      <c r="N1019551" s="76"/>
      <c r="O1019551" s="73"/>
      <c r="P1019551" s="71"/>
      <c r="Q1019551" s="71"/>
      <c r="R1019551" s="77"/>
      <c r="S1019551" s="71"/>
      <c r="T1019551" s="71"/>
      <c r="U1019551" s="71"/>
      <c r="V1019551" s="78"/>
    </row>
    <row r="1019552" spans="1:22" customFormat="1">
      <c r="A1019552" s="2"/>
      <c r="B1019552" s="63"/>
      <c r="C1019552" s="67"/>
      <c r="D1019552" s="54"/>
      <c r="E1019552" s="71"/>
      <c r="F1019552" s="72"/>
      <c r="G1019552" s="72"/>
      <c r="H1019552" s="73"/>
      <c r="I1019552" s="74"/>
      <c r="J1019552" s="71"/>
      <c r="K1019552" s="75"/>
      <c r="L1019552" s="73"/>
      <c r="M1019552" s="73"/>
      <c r="N1019552" s="76"/>
      <c r="O1019552" s="73"/>
      <c r="P1019552" s="71"/>
      <c r="Q1019552" s="71"/>
      <c r="R1019552" s="77"/>
      <c r="S1019552" s="71"/>
      <c r="T1019552" s="71"/>
      <c r="U1019552" s="71"/>
      <c r="V1019552" s="78"/>
    </row>
    <row r="1019553" spans="1:22" customFormat="1">
      <c r="A1019553" s="2"/>
      <c r="B1019553" s="63"/>
      <c r="C1019553" s="67"/>
      <c r="D1019553" s="54"/>
      <c r="E1019553" s="71"/>
      <c r="F1019553" s="72"/>
      <c r="G1019553" s="72"/>
      <c r="H1019553" s="73"/>
      <c r="I1019553" s="74"/>
      <c r="J1019553" s="71"/>
      <c r="K1019553" s="75"/>
      <c r="L1019553" s="73"/>
      <c r="M1019553" s="73"/>
      <c r="N1019553" s="76"/>
      <c r="O1019553" s="73"/>
      <c r="P1019553" s="71"/>
      <c r="Q1019553" s="71"/>
      <c r="R1019553" s="77"/>
      <c r="S1019553" s="71"/>
      <c r="T1019553" s="71"/>
      <c r="U1019553" s="71"/>
      <c r="V1019553" s="78"/>
    </row>
    <row r="1019554" spans="1:22" customFormat="1">
      <c r="A1019554" s="2"/>
      <c r="B1019554" s="63"/>
      <c r="C1019554" s="67"/>
      <c r="D1019554" s="54"/>
      <c r="E1019554" s="71"/>
      <c r="F1019554" s="72"/>
      <c r="G1019554" s="72"/>
      <c r="H1019554" s="73"/>
      <c r="I1019554" s="74"/>
      <c r="J1019554" s="71"/>
      <c r="K1019554" s="75"/>
      <c r="L1019554" s="73"/>
      <c r="M1019554" s="73"/>
      <c r="N1019554" s="76"/>
      <c r="O1019554" s="73"/>
      <c r="P1019554" s="71"/>
      <c r="Q1019554" s="71"/>
      <c r="R1019554" s="77"/>
      <c r="S1019554" s="71"/>
      <c r="T1019554" s="71"/>
      <c r="U1019554" s="71"/>
      <c r="V1019554" s="78"/>
    </row>
    <row r="1019555" spans="1:22" customFormat="1">
      <c r="A1019555" s="2"/>
      <c r="B1019555" s="63"/>
      <c r="C1019555" s="67"/>
      <c r="D1019555" s="54"/>
      <c r="E1019555" s="71"/>
      <c r="F1019555" s="72"/>
      <c r="G1019555" s="72"/>
      <c r="H1019555" s="73"/>
      <c r="I1019555" s="74"/>
      <c r="J1019555" s="71"/>
      <c r="K1019555" s="75"/>
      <c r="L1019555" s="73"/>
      <c r="M1019555" s="73"/>
      <c r="N1019555" s="76"/>
      <c r="O1019555" s="73"/>
      <c r="P1019555" s="71"/>
      <c r="Q1019555" s="71"/>
      <c r="R1019555" s="77"/>
      <c r="S1019555" s="71"/>
      <c r="T1019555" s="71"/>
      <c r="U1019555" s="71"/>
      <c r="V1019555" s="78"/>
    </row>
    <row r="1019556" spans="1:22" customFormat="1">
      <c r="A1019556" s="2"/>
      <c r="B1019556" s="63"/>
      <c r="C1019556" s="67"/>
      <c r="D1019556" s="54"/>
      <c r="E1019556" s="71"/>
      <c r="F1019556" s="72"/>
      <c r="G1019556" s="72"/>
      <c r="H1019556" s="73"/>
      <c r="I1019556" s="74"/>
      <c r="J1019556" s="71"/>
      <c r="K1019556" s="75"/>
      <c r="L1019556" s="73"/>
      <c r="M1019556" s="73"/>
      <c r="N1019556" s="76"/>
      <c r="O1019556" s="73"/>
      <c r="P1019556" s="71"/>
      <c r="Q1019556" s="71"/>
      <c r="R1019556" s="77"/>
      <c r="S1019556" s="71"/>
      <c r="T1019556" s="71"/>
      <c r="U1019556" s="71"/>
      <c r="V1019556" s="78"/>
    </row>
    <row r="1019557" spans="1:22" customFormat="1">
      <c r="A1019557" s="2"/>
      <c r="B1019557" s="63"/>
      <c r="C1019557" s="67"/>
      <c r="D1019557" s="54"/>
      <c r="E1019557" s="71"/>
      <c r="F1019557" s="72"/>
      <c r="G1019557" s="72"/>
      <c r="H1019557" s="73"/>
      <c r="I1019557" s="74"/>
      <c r="J1019557" s="71"/>
      <c r="K1019557" s="75"/>
      <c r="L1019557" s="73"/>
      <c r="M1019557" s="73"/>
      <c r="N1019557" s="76"/>
      <c r="O1019557" s="73"/>
      <c r="P1019557" s="71"/>
      <c r="Q1019557" s="71"/>
      <c r="R1019557" s="77"/>
      <c r="S1019557" s="71"/>
      <c r="T1019557" s="71"/>
      <c r="U1019557" s="71"/>
      <c r="V1019557" s="78"/>
    </row>
    <row r="1019558" spans="1:22" customFormat="1">
      <c r="A1019558" s="2"/>
      <c r="B1019558" s="63"/>
      <c r="C1019558" s="67"/>
      <c r="D1019558" s="54"/>
      <c r="E1019558" s="71"/>
      <c r="F1019558" s="72"/>
      <c r="G1019558" s="72"/>
      <c r="H1019558" s="73"/>
      <c r="I1019558" s="74"/>
      <c r="J1019558" s="71"/>
      <c r="K1019558" s="75"/>
      <c r="L1019558" s="73"/>
      <c r="M1019558" s="73"/>
      <c r="N1019558" s="76"/>
      <c r="O1019558" s="73"/>
      <c r="P1019558" s="71"/>
      <c r="Q1019558" s="71"/>
      <c r="R1019558" s="77"/>
      <c r="S1019558" s="71"/>
      <c r="T1019558" s="71"/>
      <c r="U1019558" s="71"/>
      <c r="V1019558" s="78"/>
    </row>
    <row r="1019559" spans="1:22" customFormat="1">
      <c r="A1019559" s="2"/>
      <c r="B1019559" s="63"/>
      <c r="C1019559" s="67"/>
      <c r="D1019559" s="54"/>
      <c r="E1019559" s="71"/>
      <c r="F1019559" s="72"/>
      <c r="G1019559" s="72"/>
      <c r="H1019559" s="73"/>
      <c r="I1019559" s="74"/>
      <c r="J1019559" s="71"/>
      <c r="K1019559" s="75"/>
      <c r="L1019559" s="73"/>
      <c r="M1019559" s="73"/>
      <c r="N1019559" s="76"/>
      <c r="O1019559" s="73"/>
      <c r="P1019559" s="71"/>
      <c r="Q1019559" s="71"/>
      <c r="R1019559" s="77"/>
      <c r="S1019559" s="71"/>
      <c r="T1019559" s="71"/>
      <c r="U1019559" s="71"/>
      <c r="V1019559" s="78"/>
    </row>
    <row r="1019560" spans="1:22" customFormat="1">
      <c r="A1019560" s="2"/>
      <c r="B1019560" s="63"/>
      <c r="C1019560" s="67"/>
      <c r="D1019560" s="54"/>
      <c r="E1019560" s="71"/>
      <c r="F1019560" s="72"/>
      <c r="G1019560" s="72"/>
      <c r="H1019560" s="73"/>
      <c r="I1019560" s="74"/>
      <c r="J1019560" s="71"/>
      <c r="K1019560" s="75"/>
      <c r="L1019560" s="73"/>
      <c r="M1019560" s="73"/>
      <c r="N1019560" s="76"/>
      <c r="O1019560" s="73"/>
      <c r="P1019560" s="71"/>
      <c r="Q1019560" s="71"/>
      <c r="R1019560" s="77"/>
      <c r="S1019560" s="71"/>
      <c r="T1019560" s="71"/>
      <c r="U1019560" s="71"/>
      <c r="V1019560" s="78"/>
    </row>
    <row r="1019561" spans="1:22" customFormat="1">
      <c r="A1019561" s="2"/>
      <c r="B1019561" s="63"/>
      <c r="C1019561" s="67"/>
      <c r="D1019561" s="54"/>
      <c r="E1019561" s="71"/>
      <c r="F1019561" s="72"/>
      <c r="G1019561" s="72"/>
      <c r="H1019561" s="73"/>
      <c r="I1019561" s="74"/>
      <c r="J1019561" s="71"/>
      <c r="K1019561" s="75"/>
      <c r="L1019561" s="73"/>
      <c r="M1019561" s="73"/>
      <c r="N1019561" s="76"/>
      <c r="O1019561" s="73"/>
      <c r="P1019561" s="71"/>
      <c r="Q1019561" s="71"/>
      <c r="R1019561" s="77"/>
      <c r="S1019561" s="71"/>
      <c r="T1019561" s="71"/>
      <c r="U1019561" s="71"/>
      <c r="V1019561" s="78"/>
    </row>
    <row r="1019562" spans="1:22" customFormat="1">
      <c r="A1019562" s="2"/>
      <c r="B1019562" s="63"/>
      <c r="C1019562" s="67"/>
      <c r="D1019562" s="54"/>
      <c r="E1019562" s="71"/>
      <c r="F1019562" s="72"/>
      <c r="G1019562" s="72"/>
      <c r="H1019562" s="73"/>
      <c r="I1019562" s="74"/>
      <c r="J1019562" s="71"/>
      <c r="K1019562" s="75"/>
      <c r="L1019562" s="73"/>
      <c r="M1019562" s="73"/>
      <c r="N1019562" s="76"/>
      <c r="O1019562" s="73"/>
      <c r="P1019562" s="71"/>
      <c r="Q1019562" s="71"/>
      <c r="R1019562" s="77"/>
      <c r="S1019562" s="71"/>
      <c r="T1019562" s="71"/>
      <c r="U1019562" s="71"/>
      <c r="V1019562" s="78"/>
    </row>
    <row r="1019563" spans="1:22" customFormat="1">
      <c r="A1019563" s="2"/>
      <c r="B1019563" s="63"/>
      <c r="C1019563" s="67"/>
      <c r="D1019563" s="54"/>
      <c r="E1019563" s="71"/>
      <c r="F1019563" s="72"/>
      <c r="G1019563" s="72"/>
      <c r="H1019563" s="73"/>
      <c r="I1019563" s="74"/>
      <c r="J1019563" s="71"/>
      <c r="K1019563" s="75"/>
      <c r="L1019563" s="73"/>
      <c r="M1019563" s="73"/>
      <c r="N1019563" s="76"/>
      <c r="O1019563" s="73"/>
      <c r="P1019563" s="71"/>
      <c r="Q1019563" s="71"/>
      <c r="R1019563" s="77"/>
      <c r="S1019563" s="71"/>
      <c r="T1019563" s="71"/>
      <c r="U1019563" s="71"/>
      <c r="V1019563" s="78"/>
    </row>
    <row r="1019564" spans="1:22" customFormat="1">
      <c r="A1019564" s="2"/>
      <c r="B1019564" s="63"/>
      <c r="C1019564" s="67"/>
      <c r="D1019564" s="54"/>
      <c r="E1019564" s="71"/>
      <c r="F1019564" s="72"/>
      <c r="G1019564" s="72"/>
      <c r="H1019564" s="73"/>
      <c r="I1019564" s="74"/>
      <c r="J1019564" s="71"/>
      <c r="K1019564" s="75"/>
      <c r="L1019564" s="73"/>
      <c r="M1019564" s="73"/>
      <c r="N1019564" s="76"/>
      <c r="O1019564" s="73"/>
      <c r="P1019564" s="71"/>
      <c r="Q1019564" s="71"/>
      <c r="R1019564" s="77"/>
      <c r="S1019564" s="71"/>
      <c r="T1019564" s="71"/>
      <c r="U1019564" s="71"/>
      <c r="V1019564" s="78"/>
    </row>
    <row r="1019565" spans="1:22" customFormat="1">
      <c r="A1019565" s="2"/>
      <c r="B1019565" s="63"/>
      <c r="C1019565" s="67"/>
      <c r="D1019565" s="54"/>
      <c r="E1019565" s="71"/>
      <c r="F1019565" s="72"/>
      <c r="G1019565" s="72"/>
      <c r="H1019565" s="73"/>
      <c r="I1019565" s="74"/>
      <c r="J1019565" s="71"/>
      <c r="K1019565" s="75"/>
      <c r="L1019565" s="73"/>
      <c r="M1019565" s="73"/>
      <c r="N1019565" s="76"/>
      <c r="O1019565" s="73"/>
      <c r="P1019565" s="71"/>
      <c r="Q1019565" s="71"/>
      <c r="R1019565" s="77"/>
      <c r="S1019565" s="71"/>
      <c r="T1019565" s="71"/>
      <c r="U1019565" s="71"/>
      <c r="V1019565" s="78"/>
    </row>
    <row r="1019566" spans="1:22" customFormat="1">
      <c r="A1019566" s="2"/>
      <c r="B1019566" s="63"/>
      <c r="C1019566" s="67"/>
      <c r="D1019566" s="54"/>
      <c r="E1019566" s="71"/>
      <c r="F1019566" s="72"/>
      <c r="G1019566" s="72"/>
      <c r="H1019566" s="73"/>
      <c r="I1019566" s="74"/>
      <c r="J1019566" s="71"/>
      <c r="K1019566" s="75"/>
      <c r="L1019566" s="73"/>
      <c r="M1019566" s="73"/>
      <c r="N1019566" s="76"/>
      <c r="O1019566" s="73"/>
      <c r="P1019566" s="71"/>
      <c r="Q1019566" s="71"/>
      <c r="R1019566" s="77"/>
      <c r="S1019566" s="71"/>
      <c r="T1019566" s="71"/>
      <c r="U1019566" s="71"/>
      <c r="V1019566" s="78"/>
    </row>
    <row r="1019567" spans="1:22" customFormat="1">
      <c r="A1019567" s="2"/>
      <c r="B1019567" s="63"/>
      <c r="C1019567" s="67"/>
      <c r="D1019567" s="54"/>
      <c r="E1019567" s="71"/>
      <c r="F1019567" s="72"/>
      <c r="G1019567" s="72"/>
      <c r="H1019567" s="73"/>
      <c r="I1019567" s="74"/>
      <c r="J1019567" s="71"/>
      <c r="K1019567" s="75"/>
      <c r="L1019567" s="73"/>
      <c r="M1019567" s="73"/>
      <c r="N1019567" s="76"/>
      <c r="O1019567" s="73"/>
      <c r="P1019567" s="71"/>
      <c r="Q1019567" s="71"/>
      <c r="R1019567" s="77"/>
      <c r="S1019567" s="71"/>
      <c r="T1019567" s="71"/>
      <c r="U1019567" s="71"/>
      <c r="V1019567" s="78"/>
    </row>
    <row r="1019568" spans="1:22" customFormat="1">
      <c r="A1019568" s="2"/>
      <c r="B1019568" s="63"/>
      <c r="C1019568" s="67"/>
      <c r="D1019568" s="54"/>
      <c r="E1019568" s="71"/>
      <c r="F1019568" s="72"/>
      <c r="G1019568" s="72"/>
      <c r="H1019568" s="73"/>
      <c r="I1019568" s="74"/>
      <c r="J1019568" s="71"/>
      <c r="K1019568" s="75"/>
      <c r="L1019568" s="73"/>
      <c r="M1019568" s="73"/>
      <c r="N1019568" s="76"/>
      <c r="O1019568" s="73"/>
      <c r="P1019568" s="71"/>
      <c r="Q1019568" s="71"/>
      <c r="R1019568" s="77"/>
      <c r="S1019568" s="71"/>
      <c r="T1019568" s="71"/>
      <c r="U1019568" s="71"/>
      <c r="V1019568" s="78"/>
    </row>
    <row r="1019569" spans="1:22" customFormat="1">
      <c r="A1019569" s="2"/>
      <c r="B1019569" s="63"/>
      <c r="C1019569" s="67"/>
      <c r="D1019569" s="54"/>
      <c r="E1019569" s="71"/>
      <c r="F1019569" s="72"/>
      <c r="G1019569" s="72"/>
      <c r="H1019569" s="73"/>
      <c r="I1019569" s="74"/>
      <c r="J1019569" s="71"/>
      <c r="K1019569" s="75"/>
      <c r="L1019569" s="73"/>
      <c r="M1019569" s="73"/>
      <c r="N1019569" s="76"/>
      <c r="O1019569" s="73"/>
      <c r="P1019569" s="71"/>
      <c r="Q1019569" s="71"/>
      <c r="R1019569" s="77"/>
      <c r="S1019569" s="71"/>
      <c r="T1019569" s="71"/>
      <c r="U1019569" s="71"/>
      <c r="V1019569" s="78"/>
    </row>
    <row r="1019570" spans="1:22" customFormat="1">
      <c r="A1019570" s="2"/>
      <c r="B1019570" s="63"/>
      <c r="C1019570" s="67"/>
      <c r="D1019570" s="54"/>
      <c r="E1019570" s="71"/>
      <c r="F1019570" s="72"/>
      <c r="G1019570" s="72"/>
      <c r="H1019570" s="73"/>
      <c r="I1019570" s="74"/>
      <c r="J1019570" s="71"/>
      <c r="K1019570" s="75"/>
      <c r="L1019570" s="73"/>
      <c r="M1019570" s="73"/>
      <c r="N1019570" s="76"/>
      <c r="O1019570" s="73"/>
      <c r="P1019570" s="71"/>
      <c r="Q1019570" s="71"/>
      <c r="R1019570" s="77"/>
      <c r="S1019570" s="71"/>
      <c r="T1019570" s="71"/>
      <c r="U1019570" s="71"/>
      <c r="V1019570" s="78"/>
    </row>
    <row r="1019571" spans="1:22" customFormat="1">
      <c r="A1019571" s="2"/>
      <c r="B1019571" s="63"/>
      <c r="C1019571" s="67"/>
      <c r="D1019571" s="54"/>
      <c r="E1019571" s="71"/>
      <c r="F1019571" s="72"/>
      <c r="G1019571" s="72"/>
      <c r="H1019571" s="73"/>
      <c r="I1019571" s="74"/>
      <c r="J1019571" s="71"/>
      <c r="K1019571" s="75"/>
      <c r="L1019571" s="73"/>
      <c r="M1019571" s="73"/>
      <c r="N1019571" s="76"/>
      <c r="O1019571" s="73"/>
      <c r="P1019571" s="71"/>
      <c r="Q1019571" s="71"/>
      <c r="R1019571" s="77"/>
      <c r="S1019571" s="71"/>
      <c r="T1019571" s="71"/>
      <c r="U1019571" s="71"/>
      <c r="V1019571" s="78"/>
    </row>
    <row r="1019572" spans="1:22" customFormat="1">
      <c r="A1019572" s="2"/>
      <c r="B1019572" s="63"/>
      <c r="C1019572" s="67"/>
      <c r="D1019572" s="54"/>
      <c r="E1019572" s="71"/>
      <c r="F1019572" s="72"/>
      <c r="G1019572" s="72"/>
      <c r="H1019572" s="73"/>
      <c r="I1019572" s="74"/>
      <c r="J1019572" s="71"/>
      <c r="K1019572" s="75"/>
      <c r="L1019572" s="73"/>
      <c r="M1019572" s="73"/>
      <c r="N1019572" s="76"/>
      <c r="O1019572" s="73"/>
      <c r="P1019572" s="71"/>
      <c r="Q1019572" s="71"/>
      <c r="R1019572" s="77"/>
      <c r="S1019572" s="71"/>
      <c r="T1019572" s="71"/>
      <c r="U1019572" s="71"/>
      <c r="V1019572" s="78"/>
    </row>
    <row r="1019573" spans="1:22" customFormat="1">
      <c r="A1019573" s="2"/>
      <c r="B1019573" s="63"/>
      <c r="C1019573" s="67"/>
      <c r="D1019573" s="54"/>
      <c r="E1019573" s="71"/>
      <c r="F1019573" s="72"/>
      <c r="G1019573" s="72"/>
      <c r="H1019573" s="73"/>
      <c r="I1019573" s="74"/>
      <c r="J1019573" s="71"/>
      <c r="K1019573" s="75"/>
      <c r="L1019573" s="73"/>
      <c r="M1019573" s="73"/>
      <c r="N1019573" s="76"/>
      <c r="O1019573" s="73"/>
      <c r="P1019573" s="71"/>
      <c r="Q1019573" s="71"/>
      <c r="R1019573" s="77"/>
      <c r="S1019573" s="71"/>
      <c r="T1019573" s="71"/>
      <c r="U1019573" s="71"/>
      <c r="V1019573" s="78"/>
    </row>
    <row r="1019574" spans="1:22" customFormat="1">
      <c r="A1019574" s="2"/>
      <c r="B1019574" s="63"/>
      <c r="C1019574" s="67"/>
      <c r="D1019574" s="54"/>
      <c r="E1019574" s="71"/>
      <c r="F1019574" s="72"/>
      <c r="G1019574" s="72"/>
      <c r="H1019574" s="73"/>
      <c r="I1019574" s="74"/>
      <c r="J1019574" s="71"/>
      <c r="K1019574" s="75"/>
      <c r="L1019574" s="73"/>
      <c r="M1019574" s="73"/>
      <c r="N1019574" s="76"/>
      <c r="O1019574" s="73"/>
      <c r="P1019574" s="71"/>
      <c r="Q1019574" s="71"/>
      <c r="R1019574" s="77"/>
      <c r="S1019574" s="71"/>
      <c r="T1019574" s="71"/>
      <c r="U1019574" s="71"/>
      <c r="V1019574" s="78"/>
    </row>
    <row r="1019575" spans="1:22" customFormat="1">
      <c r="A1019575" s="2"/>
      <c r="B1019575" s="63"/>
      <c r="C1019575" s="67"/>
      <c r="D1019575" s="54"/>
      <c r="E1019575" s="71"/>
      <c r="F1019575" s="72"/>
      <c r="G1019575" s="72"/>
      <c r="H1019575" s="73"/>
      <c r="I1019575" s="74"/>
      <c r="J1019575" s="71"/>
      <c r="K1019575" s="75"/>
      <c r="L1019575" s="73"/>
      <c r="M1019575" s="73"/>
      <c r="N1019575" s="76"/>
      <c r="O1019575" s="73"/>
      <c r="P1019575" s="71"/>
      <c r="Q1019575" s="71"/>
      <c r="R1019575" s="77"/>
      <c r="S1019575" s="71"/>
      <c r="T1019575" s="71"/>
      <c r="U1019575" s="71"/>
      <c r="V1019575" s="78"/>
    </row>
    <row r="1019576" spans="1:22" customFormat="1">
      <c r="A1019576" s="2"/>
      <c r="B1019576" s="63"/>
      <c r="C1019576" s="67"/>
      <c r="D1019576" s="54"/>
      <c r="E1019576" s="71"/>
      <c r="F1019576" s="72"/>
      <c r="G1019576" s="72"/>
      <c r="H1019576" s="73"/>
      <c r="I1019576" s="74"/>
      <c r="J1019576" s="71"/>
      <c r="K1019576" s="75"/>
      <c r="L1019576" s="73"/>
      <c r="M1019576" s="73"/>
      <c r="N1019576" s="76"/>
      <c r="O1019576" s="73"/>
      <c r="P1019576" s="71"/>
      <c r="Q1019576" s="71"/>
      <c r="R1019576" s="77"/>
      <c r="S1019576" s="71"/>
      <c r="T1019576" s="71"/>
      <c r="U1019576" s="71"/>
      <c r="V1019576" s="78"/>
    </row>
    <row r="1019577" spans="1:22" customFormat="1">
      <c r="A1019577" s="2"/>
      <c r="B1019577" s="63"/>
      <c r="C1019577" s="67"/>
      <c r="D1019577" s="54"/>
      <c r="E1019577" s="71"/>
      <c r="F1019577" s="72"/>
      <c r="G1019577" s="72"/>
      <c r="H1019577" s="73"/>
      <c r="I1019577" s="74"/>
      <c r="J1019577" s="71"/>
      <c r="K1019577" s="75"/>
      <c r="L1019577" s="73"/>
      <c r="M1019577" s="73"/>
      <c r="N1019577" s="76"/>
      <c r="O1019577" s="73"/>
      <c r="P1019577" s="71"/>
      <c r="Q1019577" s="71"/>
      <c r="R1019577" s="77"/>
      <c r="S1019577" s="71"/>
      <c r="T1019577" s="71"/>
      <c r="U1019577" s="71"/>
      <c r="V1019577" s="78"/>
    </row>
    <row r="1019578" spans="1:22" customFormat="1">
      <c r="A1019578" s="2"/>
      <c r="B1019578" s="63"/>
      <c r="C1019578" s="67"/>
      <c r="D1019578" s="54"/>
      <c r="E1019578" s="71"/>
      <c r="F1019578" s="72"/>
      <c r="G1019578" s="72"/>
      <c r="H1019578" s="73"/>
      <c r="I1019578" s="74"/>
      <c r="J1019578" s="71"/>
      <c r="K1019578" s="75"/>
      <c r="L1019578" s="73"/>
      <c r="M1019578" s="73"/>
      <c r="N1019578" s="76"/>
      <c r="O1019578" s="73"/>
      <c r="P1019578" s="71"/>
      <c r="Q1019578" s="71"/>
      <c r="R1019578" s="77"/>
      <c r="S1019578" s="71"/>
      <c r="T1019578" s="71"/>
      <c r="U1019578" s="71"/>
      <c r="V1019578" s="78"/>
    </row>
    <row r="1019579" spans="1:22" customFormat="1">
      <c r="A1019579" s="2"/>
      <c r="B1019579" s="63"/>
      <c r="C1019579" s="67"/>
      <c r="D1019579" s="54"/>
      <c r="E1019579" s="71"/>
      <c r="F1019579" s="72"/>
      <c r="G1019579" s="72"/>
      <c r="H1019579" s="73"/>
      <c r="I1019579" s="74"/>
      <c r="J1019579" s="71"/>
      <c r="K1019579" s="75"/>
      <c r="L1019579" s="73"/>
      <c r="M1019579" s="73"/>
      <c r="N1019579" s="76"/>
      <c r="O1019579" s="73"/>
      <c r="P1019579" s="71"/>
      <c r="Q1019579" s="71"/>
      <c r="R1019579" s="77"/>
      <c r="S1019579" s="71"/>
      <c r="T1019579" s="71"/>
      <c r="U1019579" s="71"/>
      <c r="V1019579" s="78"/>
    </row>
    <row r="1019580" spans="1:22" customFormat="1">
      <c r="A1019580" s="2"/>
      <c r="B1019580" s="63"/>
      <c r="C1019580" s="67"/>
      <c r="D1019580" s="54"/>
      <c r="E1019580" s="71"/>
      <c r="F1019580" s="72"/>
      <c r="G1019580" s="72"/>
      <c r="H1019580" s="73"/>
      <c r="I1019580" s="74"/>
      <c r="J1019580" s="71"/>
      <c r="K1019580" s="75"/>
      <c r="L1019580" s="73"/>
      <c r="M1019580" s="73"/>
      <c r="N1019580" s="76"/>
      <c r="O1019580" s="73"/>
      <c r="P1019580" s="71"/>
      <c r="Q1019580" s="71"/>
      <c r="R1019580" s="77"/>
      <c r="S1019580" s="71"/>
      <c r="T1019580" s="71"/>
      <c r="U1019580" s="71"/>
      <c r="V1019580" s="78"/>
    </row>
    <row r="1019581" spans="1:22" customFormat="1">
      <c r="A1019581" s="2"/>
      <c r="B1019581" s="63"/>
      <c r="C1019581" s="67"/>
      <c r="D1019581" s="54"/>
      <c r="E1019581" s="71"/>
      <c r="F1019581" s="72"/>
      <c r="G1019581" s="72"/>
      <c r="H1019581" s="73"/>
      <c r="I1019581" s="74"/>
      <c r="J1019581" s="71"/>
      <c r="K1019581" s="75"/>
      <c r="L1019581" s="73"/>
      <c r="M1019581" s="73"/>
      <c r="N1019581" s="76"/>
      <c r="O1019581" s="73"/>
      <c r="P1019581" s="71"/>
      <c r="Q1019581" s="71"/>
      <c r="R1019581" s="77"/>
      <c r="S1019581" s="71"/>
      <c r="T1019581" s="71"/>
      <c r="U1019581" s="71"/>
      <c r="V1019581" s="78"/>
    </row>
    <row r="1019582" spans="1:22" customFormat="1">
      <c r="A1019582" s="2"/>
      <c r="B1019582" s="63"/>
      <c r="C1019582" s="67"/>
      <c r="D1019582" s="54"/>
      <c r="E1019582" s="71"/>
      <c r="F1019582" s="72"/>
      <c r="G1019582" s="72"/>
      <c r="H1019582" s="73"/>
      <c r="I1019582" s="74"/>
      <c r="J1019582" s="71"/>
      <c r="K1019582" s="75"/>
      <c r="L1019582" s="73"/>
      <c r="M1019582" s="73"/>
      <c r="N1019582" s="76"/>
      <c r="O1019582" s="73"/>
      <c r="P1019582" s="71"/>
      <c r="Q1019582" s="71"/>
      <c r="R1019582" s="77"/>
      <c r="S1019582" s="71"/>
      <c r="T1019582" s="71"/>
      <c r="U1019582" s="71"/>
      <c r="V1019582" s="78"/>
    </row>
    <row r="1019583" spans="1:22" customFormat="1">
      <c r="A1019583" s="2"/>
      <c r="B1019583" s="63"/>
      <c r="C1019583" s="67"/>
      <c r="D1019583" s="54"/>
      <c r="E1019583" s="71"/>
      <c r="F1019583" s="72"/>
      <c r="G1019583" s="72"/>
      <c r="H1019583" s="73"/>
      <c r="I1019583" s="74"/>
      <c r="J1019583" s="71"/>
      <c r="K1019583" s="75"/>
      <c r="L1019583" s="73"/>
      <c r="M1019583" s="73"/>
      <c r="N1019583" s="76"/>
      <c r="O1019583" s="73"/>
      <c r="P1019583" s="71"/>
      <c r="Q1019583" s="71"/>
      <c r="R1019583" s="77"/>
      <c r="S1019583" s="71"/>
      <c r="T1019583" s="71"/>
      <c r="U1019583" s="71"/>
      <c r="V1019583" s="78"/>
    </row>
    <row r="1019584" spans="1:22" customFormat="1">
      <c r="A1019584" s="2"/>
      <c r="B1019584" s="63"/>
      <c r="C1019584" s="67"/>
      <c r="D1019584" s="54"/>
      <c r="E1019584" s="71"/>
      <c r="F1019584" s="72"/>
      <c r="G1019584" s="72"/>
      <c r="H1019584" s="73"/>
      <c r="I1019584" s="74"/>
      <c r="J1019584" s="71"/>
      <c r="K1019584" s="75"/>
      <c r="L1019584" s="73"/>
      <c r="M1019584" s="73"/>
      <c r="N1019584" s="76"/>
      <c r="O1019584" s="73"/>
      <c r="P1019584" s="71"/>
      <c r="Q1019584" s="71"/>
      <c r="R1019584" s="77"/>
      <c r="S1019584" s="71"/>
      <c r="T1019584" s="71"/>
      <c r="U1019584" s="71"/>
      <c r="V1019584" s="78"/>
    </row>
    <row r="1019585" spans="1:22" customFormat="1">
      <c r="A1019585" s="2"/>
      <c r="B1019585" s="63"/>
      <c r="C1019585" s="67"/>
      <c r="D1019585" s="54"/>
      <c r="E1019585" s="71"/>
      <c r="F1019585" s="72"/>
      <c r="G1019585" s="72"/>
      <c r="H1019585" s="73"/>
      <c r="I1019585" s="74"/>
      <c r="J1019585" s="71"/>
      <c r="K1019585" s="75"/>
      <c r="L1019585" s="73"/>
      <c r="M1019585" s="73"/>
      <c r="N1019585" s="76"/>
      <c r="O1019585" s="73"/>
      <c r="P1019585" s="71"/>
      <c r="Q1019585" s="71"/>
      <c r="R1019585" s="77"/>
      <c r="S1019585" s="71"/>
      <c r="T1019585" s="71"/>
      <c r="U1019585" s="71"/>
      <c r="V1019585" s="78"/>
    </row>
    <row r="1019586" spans="1:22" customFormat="1">
      <c r="A1019586" s="2"/>
      <c r="B1019586" s="63"/>
      <c r="C1019586" s="67"/>
      <c r="D1019586" s="54"/>
      <c r="E1019586" s="71"/>
      <c r="F1019586" s="72"/>
      <c r="G1019586" s="72"/>
      <c r="H1019586" s="73"/>
      <c r="I1019586" s="74"/>
      <c r="J1019586" s="71"/>
      <c r="K1019586" s="75"/>
      <c r="L1019586" s="73"/>
      <c r="M1019586" s="73"/>
      <c r="N1019586" s="76"/>
      <c r="O1019586" s="73"/>
      <c r="P1019586" s="71"/>
      <c r="Q1019586" s="71"/>
      <c r="R1019586" s="77"/>
      <c r="S1019586" s="71"/>
      <c r="T1019586" s="71"/>
      <c r="U1019586" s="71"/>
      <c r="V1019586" s="78"/>
    </row>
    <row r="1019587" spans="1:22" customFormat="1">
      <c r="A1019587" s="2"/>
      <c r="B1019587" s="63"/>
      <c r="C1019587" s="67"/>
      <c r="D1019587" s="54"/>
      <c r="E1019587" s="71"/>
      <c r="F1019587" s="72"/>
      <c r="G1019587" s="72"/>
      <c r="H1019587" s="73"/>
      <c r="I1019587" s="74"/>
      <c r="J1019587" s="71"/>
      <c r="K1019587" s="75"/>
      <c r="L1019587" s="73"/>
      <c r="M1019587" s="73"/>
      <c r="N1019587" s="76"/>
      <c r="O1019587" s="73"/>
      <c r="P1019587" s="71"/>
      <c r="Q1019587" s="71"/>
      <c r="R1019587" s="77"/>
      <c r="S1019587" s="71"/>
      <c r="T1019587" s="71"/>
      <c r="U1019587" s="71"/>
      <c r="V1019587" s="78"/>
    </row>
    <row r="1019588" spans="1:22" customFormat="1">
      <c r="A1019588" s="2"/>
      <c r="B1019588" s="63"/>
      <c r="C1019588" s="67"/>
      <c r="D1019588" s="54"/>
      <c r="E1019588" s="71"/>
      <c r="F1019588" s="72"/>
      <c r="G1019588" s="72"/>
      <c r="H1019588" s="73"/>
      <c r="I1019588" s="74"/>
      <c r="J1019588" s="71"/>
      <c r="K1019588" s="75"/>
      <c r="L1019588" s="73"/>
      <c r="M1019588" s="73"/>
      <c r="N1019588" s="76"/>
      <c r="O1019588" s="73"/>
      <c r="P1019588" s="71"/>
      <c r="Q1019588" s="71"/>
      <c r="R1019588" s="77"/>
      <c r="S1019588" s="71"/>
      <c r="T1019588" s="71"/>
      <c r="U1019588" s="71"/>
      <c r="V1019588" s="78"/>
    </row>
    <row r="1019589" spans="1:22" customFormat="1">
      <c r="A1019589" s="2"/>
      <c r="B1019589" s="63"/>
      <c r="C1019589" s="67"/>
      <c r="D1019589" s="54"/>
      <c r="E1019589" s="71"/>
      <c r="F1019589" s="72"/>
      <c r="G1019589" s="72"/>
      <c r="H1019589" s="73"/>
      <c r="I1019589" s="74"/>
      <c r="J1019589" s="71"/>
      <c r="K1019589" s="75"/>
      <c r="L1019589" s="73"/>
      <c r="M1019589" s="73"/>
      <c r="N1019589" s="76"/>
      <c r="O1019589" s="73"/>
      <c r="P1019589" s="71"/>
      <c r="Q1019589" s="71"/>
      <c r="R1019589" s="77"/>
      <c r="S1019589" s="71"/>
      <c r="T1019589" s="71"/>
      <c r="U1019589" s="71"/>
      <c r="V1019589" s="78"/>
    </row>
    <row r="1019590" spans="1:22" customFormat="1">
      <c r="A1019590" s="2"/>
      <c r="B1019590" s="63"/>
      <c r="C1019590" s="67"/>
      <c r="D1019590" s="54"/>
      <c r="E1019590" s="71"/>
      <c r="F1019590" s="72"/>
      <c r="G1019590" s="72"/>
      <c r="H1019590" s="73"/>
      <c r="I1019590" s="74"/>
      <c r="J1019590" s="71"/>
      <c r="K1019590" s="75"/>
      <c r="L1019590" s="73"/>
      <c r="M1019590" s="73"/>
      <c r="N1019590" s="76"/>
      <c r="O1019590" s="73"/>
      <c r="P1019590" s="71"/>
      <c r="Q1019590" s="71"/>
      <c r="R1019590" s="77"/>
      <c r="S1019590" s="71"/>
      <c r="T1019590" s="71"/>
      <c r="U1019590" s="71"/>
      <c r="V1019590" s="78"/>
    </row>
    <row r="1019591" spans="1:22" customFormat="1">
      <c r="A1019591" s="2"/>
      <c r="B1019591" s="63"/>
      <c r="C1019591" s="67"/>
      <c r="D1019591" s="54"/>
      <c r="E1019591" s="71"/>
      <c r="F1019591" s="72"/>
      <c r="G1019591" s="72"/>
      <c r="H1019591" s="73"/>
      <c r="I1019591" s="74"/>
      <c r="J1019591" s="71"/>
      <c r="K1019591" s="75"/>
      <c r="L1019591" s="73"/>
      <c r="M1019591" s="73"/>
      <c r="N1019591" s="76"/>
      <c r="O1019591" s="73"/>
      <c r="P1019591" s="71"/>
      <c r="Q1019591" s="71"/>
      <c r="R1019591" s="77"/>
      <c r="S1019591" s="71"/>
      <c r="T1019591" s="71"/>
      <c r="U1019591" s="71"/>
      <c r="V1019591" s="78"/>
    </row>
    <row r="1019592" spans="1:22" customFormat="1">
      <c r="A1019592" s="2"/>
      <c r="B1019592" s="63"/>
      <c r="C1019592" s="67"/>
      <c r="D1019592" s="54"/>
      <c r="E1019592" s="71"/>
      <c r="F1019592" s="72"/>
      <c r="G1019592" s="72"/>
      <c r="H1019592" s="73"/>
      <c r="I1019592" s="74"/>
      <c r="J1019592" s="71"/>
      <c r="K1019592" s="75"/>
      <c r="L1019592" s="73"/>
      <c r="M1019592" s="73"/>
      <c r="N1019592" s="76"/>
      <c r="O1019592" s="73"/>
      <c r="P1019592" s="71"/>
      <c r="Q1019592" s="71"/>
      <c r="R1019592" s="77"/>
      <c r="S1019592" s="71"/>
      <c r="T1019592" s="71"/>
      <c r="U1019592" s="71"/>
      <c r="V1019592" s="78"/>
    </row>
    <row r="1019593" spans="1:22" customFormat="1">
      <c r="A1019593" s="2"/>
      <c r="B1019593" s="63"/>
      <c r="C1019593" s="67"/>
      <c r="D1019593" s="54"/>
      <c r="E1019593" s="71"/>
      <c r="F1019593" s="72"/>
      <c r="G1019593" s="72"/>
      <c r="H1019593" s="73"/>
      <c r="I1019593" s="74"/>
      <c r="J1019593" s="71"/>
      <c r="K1019593" s="75"/>
      <c r="L1019593" s="73"/>
      <c r="M1019593" s="73"/>
      <c r="N1019593" s="76"/>
      <c r="O1019593" s="73"/>
      <c r="P1019593" s="71"/>
      <c r="Q1019593" s="71"/>
      <c r="R1019593" s="77"/>
      <c r="S1019593" s="71"/>
      <c r="T1019593" s="71"/>
      <c r="U1019593" s="71"/>
      <c r="V1019593" s="78"/>
    </row>
    <row r="1019594" spans="1:22" customFormat="1">
      <c r="A1019594" s="2"/>
      <c r="B1019594" s="63"/>
      <c r="C1019594" s="67"/>
      <c r="D1019594" s="54"/>
      <c r="E1019594" s="71"/>
      <c r="F1019594" s="72"/>
      <c r="G1019594" s="72"/>
      <c r="H1019594" s="73"/>
      <c r="I1019594" s="74"/>
      <c r="J1019594" s="71"/>
      <c r="K1019594" s="75"/>
      <c r="L1019594" s="73"/>
      <c r="M1019594" s="73"/>
      <c r="N1019594" s="76"/>
      <c r="O1019594" s="73"/>
      <c r="P1019594" s="71"/>
      <c r="Q1019594" s="71"/>
      <c r="R1019594" s="77"/>
      <c r="S1019594" s="71"/>
      <c r="T1019594" s="71"/>
      <c r="U1019594" s="71"/>
      <c r="V1019594" s="78"/>
    </row>
    <row r="1019595" spans="1:22" customFormat="1">
      <c r="A1019595" s="2"/>
      <c r="B1019595" s="63"/>
      <c r="C1019595" s="67"/>
      <c r="D1019595" s="54"/>
      <c r="E1019595" s="71"/>
      <c r="F1019595" s="72"/>
      <c r="G1019595" s="72"/>
      <c r="H1019595" s="73"/>
      <c r="I1019595" s="74"/>
      <c r="J1019595" s="71"/>
      <c r="K1019595" s="75"/>
      <c r="L1019595" s="73"/>
      <c r="M1019595" s="73"/>
      <c r="N1019595" s="76"/>
      <c r="O1019595" s="73"/>
      <c r="P1019595" s="71"/>
      <c r="Q1019595" s="71"/>
      <c r="R1019595" s="77"/>
      <c r="S1019595" s="71"/>
      <c r="T1019595" s="71"/>
      <c r="U1019595" s="71"/>
      <c r="V1019595" s="78"/>
    </row>
    <row r="1019596" spans="1:22" customFormat="1">
      <c r="A1019596" s="2"/>
      <c r="B1019596" s="63"/>
      <c r="C1019596" s="67"/>
      <c r="D1019596" s="54"/>
      <c r="E1019596" s="71"/>
      <c r="F1019596" s="72"/>
      <c r="G1019596" s="72"/>
      <c r="H1019596" s="73"/>
      <c r="I1019596" s="74"/>
      <c r="J1019596" s="71"/>
      <c r="K1019596" s="75"/>
      <c r="L1019596" s="73"/>
      <c r="M1019596" s="73"/>
      <c r="N1019596" s="76"/>
      <c r="O1019596" s="73"/>
      <c r="P1019596" s="71"/>
      <c r="Q1019596" s="71"/>
      <c r="R1019596" s="77"/>
      <c r="S1019596" s="71"/>
      <c r="T1019596" s="71"/>
      <c r="U1019596" s="71"/>
      <c r="V1019596" s="78"/>
    </row>
    <row r="1019597" spans="1:22" customFormat="1">
      <c r="A1019597" s="2"/>
      <c r="B1019597" s="63"/>
      <c r="C1019597" s="67"/>
      <c r="D1019597" s="54"/>
      <c r="E1019597" s="71"/>
      <c r="F1019597" s="72"/>
      <c r="G1019597" s="72"/>
      <c r="H1019597" s="73"/>
      <c r="I1019597" s="74"/>
      <c r="J1019597" s="71"/>
      <c r="K1019597" s="75"/>
      <c r="L1019597" s="73"/>
      <c r="M1019597" s="73"/>
      <c r="N1019597" s="76"/>
      <c r="O1019597" s="73"/>
      <c r="P1019597" s="71"/>
      <c r="Q1019597" s="71"/>
      <c r="R1019597" s="77"/>
      <c r="S1019597" s="71"/>
      <c r="T1019597" s="71"/>
      <c r="U1019597" s="71"/>
      <c r="V1019597" s="78"/>
    </row>
    <row r="1019598" spans="1:22" customFormat="1">
      <c r="A1019598" s="2"/>
      <c r="B1019598" s="63"/>
      <c r="C1019598" s="67"/>
      <c r="D1019598" s="54"/>
      <c r="E1019598" s="71"/>
      <c r="F1019598" s="72"/>
      <c r="G1019598" s="72"/>
      <c r="H1019598" s="73"/>
      <c r="I1019598" s="74"/>
      <c r="J1019598" s="71"/>
      <c r="K1019598" s="75"/>
      <c r="L1019598" s="73"/>
      <c r="M1019598" s="73"/>
      <c r="N1019598" s="76"/>
      <c r="O1019598" s="73"/>
      <c r="P1019598" s="71"/>
      <c r="Q1019598" s="71"/>
      <c r="R1019598" s="77"/>
      <c r="S1019598" s="71"/>
      <c r="T1019598" s="71"/>
      <c r="U1019598" s="71"/>
      <c r="V1019598" s="78"/>
    </row>
    <row r="1019599" spans="1:22" customFormat="1">
      <c r="A1019599" s="2"/>
      <c r="B1019599" s="63"/>
      <c r="C1019599" s="67"/>
      <c r="D1019599" s="54"/>
      <c r="E1019599" s="71"/>
      <c r="F1019599" s="72"/>
      <c r="G1019599" s="72"/>
      <c r="H1019599" s="73"/>
      <c r="I1019599" s="74"/>
      <c r="J1019599" s="71"/>
      <c r="K1019599" s="75"/>
      <c r="L1019599" s="73"/>
      <c r="M1019599" s="73"/>
      <c r="N1019599" s="76"/>
      <c r="O1019599" s="73"/>
      <c r="P1019599" s="71"/>
      <c r="Q1019599" s="71"/>
      <c r="R1019599" s="77"/>
      <c r="S1019599" s="71"/>
      <c r="T1019599" s="71"/>
      <c r="U1019599" s="71"/>
      <c r="V1019599" s="78"/>
    </row>
    <row r="1019600" spans="1:22" customFormat="1">
      <c r="A1019600" s="2"/>
      <c r="B1019600" s="63"/>
      <c r="C1019600" s="67"/>
      <c r="D1019600" s="54"/>
      <c r="E1019600" s="71"/>
      <c r="F1019600" s="72"/>
      <c r="G1019600" s="72"/>
      <c r="H1019600" s="73"/>
      <c r="I1019600" s="74"/>
      <c r="J1019600" s="71"/>
      <c r="K1019600" s="75"/>
      <c r="L1019600" s="73"/>
      <c r="M1019600" s="73"/>
      <c r="N1019600" s="76"/>
      <c r="O1019600" s="73"/>
      <c r="P1019600" s="71"/>
      <c r="Q1019600" s="71"/>
      <c r="R1019600" s="77"/>
      <c r="S1019600" s="71"/>
      <c r="T1019600" s="71"/>
      <c r="U1019600" s="71"/>
      <c r="V1019600" s="78"/>
    </row>
    <row r="1019601" spans="1:22" customFormat="1">
      <c r="A1019601" s="2"/>
      <c r="B1019601" s="63"/>
      <c r="C1019601" s="67"/>
      <c r="D1019601" s="54"/>
      <c r="E1019601" s="71"/>
      <c r="F1019601" s="72"/>
      <c r="G1019601" s="72"/>
      <c r="H1019601" s="73"/>
      <c r="I1019601" s="74"/>
      <c r="J1019601" s="71"/>
      <c r="K1019601" s="75"/>
      <c r="L1019601" s="73"/>
      <c r="M1019601" s="73"/>
      <c r="N1019601" s="76"/>
      <c r="O1019601" s="73"/>
      <c r="P1019601" s="71"/>
      <c r="Q1019601" s="71"/>
      <c r="R1019601" s="77"/>
      <c r="S1019601" s="71"/>
      <c r="T1019601" s="71"/>
      <c r="U1019601" s="71"/>
      <c r="V1019601" s="78"/>
    </row>
    <row r="1019602" spans="1:22" customFormat="1">
      <c r="A1019602" s="2"/>
      <c r="B1019602" s="63"/>
      <c r="C1019602" s="67"/>
      <c r="D1019602" s="54"/>
      <c r="E1019602" s="71"/>
      <c r="F1019602" s="72"/>
      <c r="G1019602" s="72"/>
      <c r="H1019602" s="73"/>
      <c r="I1019602" s="74"/>
      <c r="J1019602" s="71"/>
      <c r="K1019602" s="75"/>
      <c r="L1019602" s="73"/>
      <c r="M1019602" s="73"/>
      <c r="N1019602" s="76"/>
      <c r="O1019602" s="73"/>
      <c r="P1019602" s="71"/>
      <c r="Q1019602" s="71"/>
      <c r="R1019602" s="77"/>
      <c r="S1019602" s="71"/>
      <c r="T1019602" s="71"/>
      <c r="U1019602" s="71"/>
      <c r="V1019602" s="78"/>
    </row>
    <row r="1019603" spans="1:22" customFormat="1">
      <c r="A1019603" s="2"/>
      <c r="B1019603" s="63"/>
      <c r="C1019603" s="67"/>
      <c r="D1019603" s="54"/>
      <c r="E1019603" s="71"/>
      <c r="F1019603" s="72"/>
      <c r="G1019603" s="72"/>
      <c r="H1019603" s="73"/>
      <c r="I1019603" s="74"/>
      <c r="J1019603" s="71"/>
      <c r="K1019603" s="75"/>
      <c r="L1019603" s="73"/>
      <c r="M1019603" s="73"/>
      <c r="N1019603" s="76"/>
      <c r="O1019603" s="73"/>
      <c r="P1019603" s="71"/>
      <c r="Q1019603" s="71"/>
      <c r="R1019603" s="77"/>
      <c r="S1019603" s="71"/>
      <c r="T1019603" s="71"/>
      <c r="U1019603" s="71"/>
      <c r="V1019603" s="78"/>
    </row>
    <row r="1019604" spans="1:22" customFormat="1">
      <c r="A1019604" s="2"/>
      <c r="B1019604" s="63"/>
      <c r="C1019604" s="67"/>
      <c r="D1019604" s="54"/>
      <c r="E1019604" s="71"/>
      <c r="F1019604" s="72"/>
      <c r="G1019604" s="72"/>
      <c r="H1019604" s="73"/>
      <c r="I1019604" s="74"/>
      <c r="J1019604" s="71"/>
      <c r="K1019604" s="75"/>
      <c r="L1019604" s="73"/>
      <c r="M1019604" s="73"/>
      <c r="N1019604" s="76"/>
      <c r="O1019604" s="73"/>
      <c r="P1019604" s="71"/>
      <c r="Q1019604" s="71"/>
      <c r="R1019604" s="77"/>
      <c r="S1019604" s="71"/>
      <c r="T1019604" s="71"/>
      <c r="U1019604" s="71"/>
      <c r="V1019604" s="78"/>
    </row>
    <row r="1019605" spans="1:22" customFormat="1">
      <c r="A1019605" s="2"/>
      <c r="B1019605" s="63"/>
      <c r="C1019605" s="67"/>
      <c r="D1019605" s="54"/>
      <c r="E1019605" s="71"/>
      <c r="F1019605" s="72"/>
      <c r="G1019605" s="72"/>
      <c r="H1019605" s="73"/>
      <c r="I1019605" s="74"/>
      <c r="J1019605" s="71"/>
      <c r="K1019605" s="75"/>
      <c r="L1019605" s="73"/>
      <c r="M1019605" s="73"/>
      <c r="N1019605" s="76"/>
      <c r="O1019605" s="73"/>
      <c r="P1019605" s="71"/>
      <c r="Q1019605" s="71"/>
      <c r="R1019605" s="77"/>
      <c r="S1019605" s="71"/>
      <c r="T1019605" s="71"/>
      <c r="U1019605" s="71"/>
      <c r="V1019605" s="78"/>
    </row>
    <row r="1019606" spans="1:22" customFormat="1">
      <c r="A1019606" s="2"/>
      <c r="B1019606" s="63"/>
      <c r="C1019606" s="67"/>
      <c r="D1019606" s="54"/>
      <c r="E1019606" s="71"/>
      <c r="F1019606" s="72"/>
      <c r="G1019606" s="72"/>
      <c r="H1019606" s="73"/>
      <c r="I1019606" s="74"/>
      <c r="J1019606" s="71"/>
      <c r="K1019606" s="75"/>
      <c r="L1019606" s="73"/>
      <c r="M1019606" s="73"/>
      <c r="N1019606" s="76"/>
      <c r="O1019606" s="73"/>
      <c r="P1019606" s="71"/>
      <c r="Q1019606" s="71"/>
      <c r="R1019606" s="77"/>
      <c r="S1019606" s="71"/>
      <c r="T1019606" s="71"/>
      <c r="U1019606" s="71"/>
      <c r="V1019606" s="78"/>
    </row>
    <row r="1019607" spans="1:22" customFormat="1">
      <c r="A1019607" s="2"/>
      <c r="B1019607" s="63"/>
      <c r="C1019607" s="67"/>
      <c r="D1019607" s="54"/>
      <c r="E1019607" s="71"/>
      <c r="F1019607" s="72"/>
      <c r="G1019607" s="72"/>
      <c r="H1019607" s="73"/>
      <c r="I1019607" s="74"/>
      <c r="J1019607" s="71"/>
      <c r="K1019607" s="75"/>
      <c r="L1019607" s="73"/>
      <c r="M1019607" s="73"/>
      <c r="N1019607" s="76"/>
      <c r="O1019607" s="73"/>
      <c r="P1019607" s="71"/>
      <c r="Q1019607" s="71"/>
      <c r="R1019607" s="77"/>
      <c r="S1019607" s="71"/>
      <c r="T1019607" s="71"/>
      <c r="U1019607" s="71"/>
      <c r="V1019607" s="78"/>
    </row>
    <row r="1019608" spans="1:22" customFormat="1">
      <c r="A1019608" s="2"/>
      <c r="B1019608" s="63"/>
      <c r="C1019608" s="67"/>
      <c r="D1019608" s="54"/>
      <c r="E1019608" s="71"/>
      <c r="F1019608" s="72"/>
      <c r="G1019608" s="72"/>
      <c r="H1019608" s="73"/>
      <c r="I1019608" s="74"/>
      <c r="J1019608" s="71"/>
      <c r="K1019608" s="75"/>
      <c r="L1019608" s="73"/>
      <c r="M1019608" s="73"/>
      <c r="N1019608" s="76"/>
      <c r="O1019608" s="73"/>
      <c r="P1019608" s="71"/>
      <c r="Q1019608" s="71"/>
      <c r="R1019608" s="77"/>
      <c r="S1019608" s="71"/>
      <c r="T1019608" s="71"/>
      <c r="U1019608" s="71"/>
      <c r="V1019608" s="78"/>
    </row>
    <row r="1019609" spans="1:22" customFormat="1">
      <c r="A1019609" s="2"/>
      <c r="B1019609" s="63"/>
      <c r="C1019609" s="67"/>
      <c r="D1019609" s="54"/>
      <c r="E1019609" s="71"/>
      <c r="F1019609" s="72"/>
      <c r="G1019609" s="72"/>
      <c r="H1019609" s="73"/>
      <c r="I1019609" s="74"/>
      <c r="J1019609" s="71"/>
      <c r="K1019609" s="75"/>
      <c r="L1019609" s="73"/>
      <c r="M1019609" s="73"/>
      <c r="N1019609" s="76"/>
      <c r="O1019609" s="73"/>
      <c r="P1019609" s="71"/>
      <c r="Q1019609" s="71"/>
      <c r="R1019609" s="77"/>
      <c r="S1019609" s="71"/>
      <c r="T1019609" s="71"/>
      <c r="U1019609" s="71"/>
      <c r="V1019609" s="78"/>
    </row>
    <row r="1019610" spans="1:22" customFormat="1">
      <c r="A1019610" s="2"/>
      <c r="B1019610" s="63"/>
      <c r="C1019610" s="67"/>
      <c r="D1019610" s="54"/>
      <c r="E1019610" s="71"/>
      <c r="F1019610" s="72"/>
      <c r="G1019610" s="72"/>
      <c r="H1019610" s="73"/>
      <c r="I1019610" s="74"/>
      <c r="J1019610" s="71"/>
      <c r="K1019610" s="75"/>
      <c r="L1019610" s="73"/>
      <c r="M1019610" s="73"/>
      <c r="N1019610" s="76"/>
      <c r="O1019610" s="73"/>
      <c r="P1019610" s="71"/>
      <c r="Q1019610" s="71"/>
      <c r="R1019610" s="77"/>
      <c r="S1019610" s="71"/>
      <c r="T1019610" s="71"/>
      <c r="U1019610" s="71"/>
      <c r="V1019610" s="78"/>
    </row>
    <row r="1019611" spans="1:22" customFormat="1">
      <c r="A1019611" s="2"/>
      <c r="B1019611" s="63"/>
      <c r="C1019611" s="67"/>
      <c r="D1019611" s="54"/>
      <c r="E1019611" s="71"/>
      <c r="F1019611" s="72"/>
      <c r="G1019611" s="72"/>
      <c r="H1019611" s="73"/>
      <c r="I1019611" s="74"/>
      <c r="J1019611" s="71"/>
      <c r="K1019611" s="75"/>
      <c r="L1019611" s="73"/>
      <c r="M1019611" s="73"/>
      <c r="N1019611" s="76"/>
      <c r="O1019611" s="73"/>
      <c r="P1019611" s="71"/>
      <c r="Q1019611" s="71"/>
      <c r="R1019611" s="77"/>
      <c r="S1019611" s="71"/>
      <c r="T1019611" s="71"/>
      <c r="U1019611" s="71"/>
      <c r="V1019611" s="78"/>
    </row>
    <row r="1019612" spans="1:22" customFormat="1">
      <c r="A1019612" s="2"/>
      <c r="B1019612" s="63"/>
      <c r="C1019612" s="67"/>
      <c r="D1019612" s="54"/>
      <c r="E1019612" s="71"/>
      <c r="F1019612" s="72"/>
      <c r="G1019612" s="72"/>
      <c r="H1019612" s="73"/>
      <c r="I1019612" s="74"/>
      <c r="J1019612" s="71"/>
      <c r="K1019612" s="75"/>
      <c r="L1019612" s="73"/>
      <c r="M1019612" s="73"/>
      <c r="N1019612" s="76"/>
      <c r="O1019612" s="73"/>
      <c r="P1019612" s="71"/>
      <c r="Q1019612" s="71"/>
      <c r="R1019612" s="77"/>
      <c r="S1019612" s="71"/>
      <c r="T1019612" s="71"/>
      <c r="U1019612" s="71"/>
      <c r="V1019612" s="78"/>
    </row>
    <row r="1019613" spans="1:22" customFormat="1">
      <c r="A1019613" s="2"/>
      <c r="B1019613" s="63"/>
      <c r="C1019613" s="67"/>
      <c r="D1019613" s="54"/>
      <c r="E1019613" s="71"/>
      <c r="F1019613" s="72"/>
      <c r="G1019613" s="72"/>
      <c r="H1019613" s="73"/>
      <c r="I1019613" s="74"/>
      <c r="J1019613" s="71"/>
      <c r="K1019613" s="75"/>
      <c r="L1019613" s="73"/>
      <c r="M1019613" s="73"/>
      <c r="N1019613" s="76"/>
      <c r="O1019613" s="73"/>
      <c r="P1019613" s="71"/>
      <c r="Q1019613" s="71"/>
      <c r="R1019613" s="77"/>
      <c r="S1019613" s="71"/>
      <c r="T1019613" s="71"/>
      <c r="U1019613" s="71"/>
      <c r="V1019613" s="78"/>
    </row>
    <row r="1019614" spans="1:22" customFormat="1">
      <c r="A1019614" s="2"/>
      <c r="B1019614" s="63"/>
      <c r="C1019614" s="67"/>
      <c r="D1019614" s="54"/>
      <c r="E1019614" s="71"/>
      <c r="F1019614" s="72"/>
      <c r="G1019614" s="72"/>
      <c r="H1019614" s="73"/>
      <c r="I1019614" s="74"/>
      <c r="J1019614" s="71"/>
      <c r="K1019614" s="75"/>
      <c r="L1019614" s="73"/>
      <c r="M1019614" s="73"/>
      <c r="N1019614" s="76"/>
      <c r="O1019614" s="73"/>
      <c r="P1019614" s="71"/>
      <c r="Q1019614" s="71"/>
      <c r="R1019614" s="77"/>
      <c r="S1019614" s="71"/>
      <c r="T1019614" s="71"/>
      <c r="U1019614" s="71"/>
      <c r="V1019614" s="78"/>
    </row>
    <row r="1019615" spans="1:22" customFormat="1">
      <c r="A1019615" s="2"/>
      <c r="B1019615" s="63"/>
      <c r="C1019615" s="67"/>
      <c r="D1019615" s="54"/>
      <c r="E1019615" s="71"/>
      <c r="F1019615" s="72"/>
      <c r="G1019615" s="72"/>
      <c r="H1019615" s="73"/>
      <c r="I1019615" s="74"/>
      <c r="J1019615" s="71"/>
      <c r="K1019615" s="75"/>
      <c r="L1019615" s="73"/>
      <c r="M1019615" s="73"/>
      <c r="N1019615" s="76"/>
      <c r="O1019615" s="73"/>
      <c r="P1019615" s="71"/>
      <c r="Q1019615" s="71"/>
      <c r="R1019615" s="77"/>
      <c r="S1019615" s="71"/>
      <c r="T1019615" s="71"/>
      <c r="U1019615" s="71"/>
      <c r="V1019615" s="78"/>
    </row>
    <row r="1019616" spans="1:22" customFormat="1">
      <c r="A1019616" s="2"/>
      <c r="B1019616" s="63"/>
      <c r="C1019616" s="67"/>
      <c r="D1019616" s="54"/>
      <c r="E1019616" s="71"/>
      <c r="F1019616" s="72"/>
      <c r="G1019616" s="72"/>
      <c r="H1019616" s="73"/>
      <c r="I1019616" s="74"/>
      <c r="J1019616" s="71"/>
      <c r="K1019616" s="75"/>
      <c r="L1019616" s="73"/>
      <c r="M1019616" s="73"/>
      <c r="N1019616" s="76"/>
      <c r="O1019616" s="73"/>
      <c r="P1019616" s="71"/>
      <c r="Q1019616" s="71"/>
      <c r="R1019616" s="77"/>
      <c r="S1019616" s="71"/>
      <c r="T1019616" s="71"/>
      <c r="U1019616" s="71"/>
      <c r="V1019616" s="78"/>
    </row>
    <row r="1019617" spans="1:22" customFormat="1">
      <c r="A1019617" s="2"/>
      <c r="B1019617" s="63"/>
      <c r="C1019617" s="67"/>
      <c r="D1019617" s="54"/>
      <c r="E1019617" s="71"/>
      <c r="F1019617" s="72"/>
      <c r="G1019617" s="72"/>
      <c r="H1019617" s="73"/>
      <c r="I1019617" s="74"/>
      <c r="J1019617" s="71"/>
      <c r="K1019617" s="75"/>
      <c r="L1019617" s="73"/>
      <c r="M1019617" s="73"/>
      <c r="N1019617" s="76"/>
      <c r="O1019617" s="73"/>
      <c r="P1019617" s="71"/>
      <c r="Q1019617" s="71"/>
      <c r="R1019617" s="77"/>
      <c r="S1019617" s="71"/>
      <c r="T1019617" s="71"/>
      <c r="U1019617" s="71"/>
      <c r="V1019617" s="78"/>
    </row>
    <row r="1019618" spans="1:22" customFormat="1">
      <c r="A1019618" s="2"/>
      <c r="B1019618" s="63"/>
      <c r="C1019618" s="67"/>
      <c r="D1019618" s="54"/>
      <c r="E1019618" s="71"/>
      <c r="F1019618" s="72"/>
      <c r="G1019618" s="72"/>
      <c r="H1019618" s="73"/>
      <c r="I1019618" s="74"/>
      <c r="J1019618" s="71"/>
      <c r="K1019618" s="75"/>
      <c r="L1019618" s="73"/>
      <c r="M1019618" s="73"/>
      <c r="N1019618" s="76"/>
      <c r="O1019618" s="73"/>
      <c r="P1019618" s="71"/>
      <c r="Q1019618" s="71"/>
      <c r="R1019618" s="77"/>
      <c r="S1019618" s="71"/>
      <c r="T1019618" s="71"/>
      <c r="U1019618" s="71"/>
      <c r="V1019618" s="78"/>
    </row>
    <row r="1019619" spans="1:22" customFormat="1">
      <c r="A1019619" s="2"/>
      <c r="B1019619" s="63"/>
      <c r="C1019619" s="67"/>
      <c r="D1019619" s="54"/>
      <c r="E1019619" s="71"/>
      <c r="F1019619" s="72"/>
      <c r="G1019619" s="72"/>
      <c r="H1019619" s="73"/>
      <c r="I1019619" s="74"/>
      <c r="J1019619" s="71"/>
      <c r="K1019619" s="75"/>
      <c r="L1019619" s="73"/>
      <c r="M1019619" s="73"/>
      <c r="N1019619" s="76"/>
      <c r="O1019619" s="73"/>
      <c r="P1019619" s="71"/>
      <c r="Q1019619" s="71"/>
      <c r="R1019619" s="77"/>
      <c r="S1019619" s="71"/>
      <c r="T1019619" s="71"/>
      <c r="U1019619" s="71"/>
      <c r="V1019619" s="78"/>
    </row>
    <row r="1019620" spans="1:22" customFormat="1">
      <c r="A1019620" s="2"/>
      <c r="B1019620" s="63"/>
      <c r="C1019620" s="67"/>
      <c r="D1019620" s="54"/>
      <c r="E1019620" s="71"/>
      <c r="F1019620" s="72"/>
      <c r="G1019620" s="72"/>
      <c r="H1019620" s="73"/>
      <c r="I1019620" s="74"/>
      <c r="J1019620" s="71"/>
      <c r="K1019620" s="75"/>
      <c r="L1019620" s="73"/>
      <c r="M1019620" s="73"/>
      <c r="N1019620" s="76"/>
      <c r="O1019620" s="73"/>
      <c r="P1019620" s="71"/>
      <c r="Q1019620" s="71"/>
      <c r="R1019620" s="77"/>
      <c r="S1019620" s="71"/>
      <c r="T1019620" s="71"/>
      <c r="U1019620" s="71"/>
      <c r="V1019620" s="78"/>
    </row>
    <row r="1019621" spans="1:22" customFormat="1">
      <c r="A1019621" s="2"/>
      <c r="B1019621" s="63"/>
      <c r="C1019621" s="67"/>
      <c r="D1019621" s="54"/>
      <c r="E1019621" s="71"/>
      <c r="F1019621" s="72"/>
      <c r="G1019621" s="72"/>
      <c r="H1019621" s="73"/>
      <c r="I1019621" s="74"/>
      <c r="J1019621" s="71"/>
      <c r="K1019621" s="75"/>
      <c r="L1019621" s="73"/>
      <c r="M1019621" s="73"/>
      <c r="N1019621" s="76"/>
      <c r="O1019621" s="73"/>
      <c r="P1019621" s="71"/>
      <c r="Q1019621" s="71"/>
      <c r="R1019621" s="77"/>
      <c r="S1019621" s="71"/>
      <c r="T1019621" s="71"/>
      <c r="U1019621" s="71"/>
      <c r="V1019621" s="78"/>
    </row>
    <row r="1019622" spans="1:22" customFormat="1">
      <c r="A1019622" s="2"/>
      <c r="B1019622" s="63"/>
      <c r="C1019622" s="67"/>
      <c r="D1019622" s="54"/>
      <c r="E1019622" s="71"/>
      <c r="F1019622" s="72"/>
      <c r="G1019622" s="72"/>
      <c r="H1019622" s="73"/>
      <c r="I1019622" s="74"/>
      <c r="J1019622" s="71"/>
      <c r="K1019622" s="75"/>
      <c r="L1019622" s="73"/>
      <c r="M1019622" s="73"/>
      <c r="N1019622" s="76"/>
      <c r="O1019622" s="73"/>
      <c r="P1019622" s="71"/>
      <c r="Q1019622" s="71"/>
      <c r="R1019622" s="77"/>
      <c r="S1019622" s="71"/>
      <c r="T1019622" s="71"/>
      <c r="U1019622" s="71"/>
      <c r="V1019622" s="78"/>
    </row>
    <row r="1019623" spans="1:22" customFormat="1">
      <c r="A1019623" s="2"/>
      <c r="B1019623" s="63"/>
      <c r="C1019623" s="67"/>
      <c r="D1019623" s="54"/>
      <c r="E1019623" s="71"/>
      <c r="F1019623" s="72"/>
      <c r="G1019623" s="72"/>
      <c r="H1019623" s="73"/>
      <c r="I1019623" s="74"/>
      <c r="J1019623" s="71"/>
      <c r="K1019623" s="75"/>
      <c r="L1019623" s="73"/>
      <c r="M1019623" s="73"/>
      <c r="N1019623" s="76"/>
      <c r="O1019623" s="73"/>
      <c r="P1019623" s="71"/>
      <c r="Q1019623" s="71"/>
      <c r="R1019623" s="77"/>
      <c r="S1019623" s="71"/>
      <c r="T1019623" s="71"/>
      <c r="U1019623" s="71"/>
      <c r="V1019623" s="78"/>
    </row>
    <row r="1019624" spans="1:22" customFormat="1">
      <c r="A1019624" s="2"/>
      <c r="B1019624" s="63"/>
      <c r="C1019624" s="67"/>
      <c r="D1019624" s="54"/>
      <c r="E1019624" s="71"/>
      <c r="F1019624" s="72"/>
      <c r="G1019624" s="72"/>
      <c r="H1019624" s="73"/>
      <c r="I1019624" s="74"/>
      <c r="J1019624" s="71"/>
      <c r="K1019624" s="75"/>
      <c r="L1019624" s="73"/>
      <c r="M1019624" s="73"/>
      <c r="N1019624" s="76"/>
      <c r="O1019624" s="73"/>
      <c r="P1019624" s="71"/>
      <c r="Q1019624" s="71"/>
      <c r="R1019624" s="77"/>
      <c r="S1019624" s="71"/>
      <c r="T1019624" s="71"/>
      <c r="U1019624" s="71"/>
      <c r="V1019624" s="78"/>
    </row>
    <row r="1019625" spans="1:22" customFormat="1">
      <c r="A1019625" s="2"/>
      <c r="B1019625" s="63"/>
      <c r="C1019625" s="67"/>
      <c r="D1019625" s="54"/>
      <c r="E1019625" s="71"/>
      <c r="F1019625" s="72"/>
      <c r="G1019625" s="72"/>
      <c r="H1019625" s="73"/>
      <c r="I1019625" s="74"/>
      <c r="J1019625" s="71"/>
      <c r="K1019625" s="75"/>
      <c r="L1019625" s="73"/>
      <c r="M1019625" s="73"/>
      <c r="N1019625" s="76"/>
      <c r="O1019625" s="73"/>
      <c r="P1019625" s="71"/>
      <c r="Q1019625" s="71"/>
      <c r="R1019625" s="77"/>
      <c r="S1019625" s="71"/>
      <c r="T1019625" s="71"/>
      <c r="U1019625" s="71"/>
      <c r="V1019625" s="78"/>
    </row>
    <row r="1019626" spans="1:22" customFormat="1">
      <c r="A1019626" s="2"/>
      <c r="B1019626" s="63"/>
      <c r="C1019626" s="67"/>
      <c r="D1019626" s="54"/>
      <c r="E1019626" s="71"/>
      <c r="F1019626" s="72"/>
      <c r="G1019626" s="72"/>
      <c r="H1019626" s="73"/>
      <c r="I1019626" s="74"/>
      <c r="J1019626" s="71"/>
      <c r="K1019626" s="75"/>
      <c r="L1019626" s="73"/>
      <c r="M1019626" s="73"/>
      <c r="N1019626" s="76"/>
      <c r="O1019626" s="73"/>
      <c r="P1019626" s="71"/>
      <c r="Q1019626" s="71"/>
      <c r="R1019626" s="77"/>
      <c r="S1019626" s="71"/>
      <c r="T1019626" s="71"/>
      <c r="U1019626" s="71"/>
      <c r="V1019626" s="78"/>
    </row>
    <row r="1019627" spans="1:22" customFormat="1">
      <c r="A1019627" s="2"/>
      <c r="B1019627" s="63"/>
      <c r="C1019627" s="67"/>
      <c r="D1019627" s="54"/>
      <c r="E1019627" s="71"/>
      <c r="F1019627" s="72"/>
      <c r="G1019627" s="72"/>
      <c r="H1019627" s="73"/>
      <c r="I1019627" s="74"/>
      <c r="J1019627" s="71"/>
      <c r="K1019627" s="75"/>
      <c r="L1019627" s="73"/>
      <c r="M1019627" s="73"/>
      <c r="N1019627" s="76"/>
      <c r="O1019627" s="73"/>
      <c r="P1019627" s="71"/>
      <c r="Q1019627" s="71"/>
      <c r="R1019627" s="77"/>
      <c r="S1019627" s="71"/>
      <c r="T1019627" s="71"/>
      <c r="U1019627" s="71"/>
      <c r="V1019627" s="78"/>
    </row>
    <row r="1019628" spans="1:22" customFormat="1">
      <c r="A1019628" s="2"/>
      <c r="B1019628" s="63"/>
      <c r="C1019628" s="67"/>
      <c r="D1019628" s="54"/>
      <c r="E1019628" s="71"/>
      <c r="F1019628" s="72"/>
      <c r="G1019628" s="72"/>
      <c r="H1019628" s="73"/>
      <c r="I1019628" s="74"/>
      <c r="J1019628" s="71"/>
      <c r="K1019628" s="75"/>
      <c r="L1019628" s="73"/>
      <c r="M1019628" s="73"/>
      <c r="N1019628" s="76"/>
      <c r="O1019628" s="73"/>
      <c r="P1019628" s="71"/>
      <c r="Q1019628" s="71"/>
      <c r="R1019628" s="77"/>
      <c r="S1019628" s="71"/>
      <c r="T1019628" s="71"/>
      <c r="U1019628" s="71"/>
      <c r="V1019628" s="78"/>
    </row>
    <row r="1019629" spans="1:22" customFormat="1">
      <c r="A1019629" s="2"/>
      <c r="B1019629" s="63"/>
      <c r="C1019629" s="67"/>
      <c r="D1019629" s="54"/>
      <c r="E1019629" s="71"/>
      <c r="F1019629" s="72"/>
      <c r="G1019629" s="72"/>
      <c r="H1019629" s="73"/>
      <c r="I1019629" s="74"/>
      <c r="J1019629" s="71"/>
      <c r="K1019629" s="75"/>
      <c r="L1019629" s="73"/>
      <c r="M1019629" s="73"/>
      <c r="N1019629" s="76"/>
      <c r="O1019629" s="73"/>
      <c r="P1019629" s="71"/>
      <c r="Q1019629" s="71"/>
      <c r="R1019629" s="77"/>
      <c r="S1019629" s="71"/>
      <c r="T1019629" s="71"/>
      <c r="U1019629" s="71"/>
      <c r="V1019629" s="78"/>
    </row>
    <row r="1019630" spans="1:22" customFormat="1">
      <c r="A1019630" s="2"/>
      <c r="B1019630" s="63"/>
      <c r="C1019630" s="67"/>
      <c r="D1019630" s="54"/>
      <c r="E1019630" s="71"/>
      <c r="F1019630" s="72"/>
      <c r="G1019630" s="72"/>
      <c r="H1019630" s="73"/>
      <c r="I1019630" s="74"/>
      <c r="J1019630" s="71"/>
      <c r="K1019630" s="75"/>
      <c r="L1019630" s="73"/>
      <c r="M1019630" s="73"/>
      <c r="N1019630" s="76"/>
      <c r="O1019630" s="73"/>
      <c r="P1019630" s="71"/>
      <c r="Q1019630" s="71"/>
      <c r="R1019630" s="77"/>
      <c r="S1019630" s="71"/>
      <c r="T1019630" s="71"/>
      <c r="U1019630" s="71"/>
      <c r="V1019630" s="78"/>
    </row>
    <row r="1019631" spans="1:22" customFormat="1">
      <c r="A1019631" s="2"/>
      <c r="B1019631" s="63"/>
      <c r="C1019631" s="67"/>
      <c r="D1019631" s="54"/>
      <c r="E1019631" s="71"/>
      <c r="F1019631" s="72"/>
      <c r="G1019631" s="72"/>
      <c r="H1019631" s="73"/>
      <c r="I1019631" s="74"/>
      <c r="J1019631" s="71"/>
      <c r="K1019631" s="75"/>
      <c r="L1019631" s="73"/>
      <c r="M1019631" s="73"/>
      <c r="N1019631" s="76"/>
      <c r="O1019631" s="73"/>
      <c r="P1019631" s="71"/>
      <c r="Q1019631" s="71"/>
      <c r="R1019631" s="77"/>
      <c r="S1019631" s="71"/>
      <c r="T1019631" s="71"/>
      <c r="U1019631" s="71"/>
      <c r="V1019631" s="78"/>
    </row>
    <row r="1019632" spans="1:22" customFormat="1">
      <c r="A1019632" s="2"/>
      <c r="B1019632" s="63"/>
      <c r="C1019632" s="67"/>
      <c r="D1019632" s="54"/>
      <c r="E1019632" s="71"/>
      <c r="F1019632" s="72"/>
      <c r="G1019632" s="72"/>
      <c r="H1019632" s="73"/>
      <c r="I1019632" s="74"/>
      <c r="J1019632" s="71"/>
      <c r="K1019632" s="75"/>
      <c r="L1019632" s="73"/>
      <c r="M1019632" s="73"/>
      <c r="N1019632" s="76"/>
      <c r="O1019632" s="73"/>
      <c r="P1019632" s="71"/>
      <c r="Q1019632" s="71"/>
      <c r="R1019632" s="77"/>
      <c r="S1019632" s="71"/>
      <c r="T1019632" s="71"/>
      <c r="U1019632" s="71"/>
      <c r="V1019632" s="78"/>
    </row>
    <row r="1019633" spans="1:22" customFormat="1">
      <c r="A1019633" s="2"/>
      <c r="B1019633" s="63"/>
      <c r="C1019633" s="67"/>
      <c r="D1019633" s="54"/>
      <c r="E1019633" s="71"/>
      <c r="F1019633" s="72"/>
      <c r="G1019633" s="72"/>
      <c r="H1019633" s="73"/>
      <c r="I1019633" s="74"/>
      <c r="J1019633" s="71"/>
      <c r="K1019633" s="75"/>
      <c r="L1019633" s="73"/>
      <c r="M1019633" s="73"/>
      <c r="N1019633" s="76"/>
      <c r="O1019633" s="73"/>
      <c r="P1019633" s="71"/>
      <c r="Q1019633" s="71"/>
      <c r="R1019633" s="77"/>
      <c r="S1019633" s="71"/>
      <c r="T1019633" s="71"/>
      <c r="U1019633" s="71"/>
      <c r="V1019633" s="78"/>
    </row>
    <row r="1019634" spans="1:22" customFormat="1">
      <c r="A1019634" s="2"/>
      <c r="B1019634" s="63"/>
      <c r="C1019634" s="67"/>
      <c r="D1019634" s="54"/>
      <c r="E1019634" s="71"/>
      <c r="F1019634" s="72"/>
      <c r="G1019634" s="72"/>
      <c r="H1019634" s="73"/>
      <c r="I1019634" s="74"/>
      <c r="J1019634" s="71"/>
      <c r="K1019634" s="75"/>
      <c r="L1019634" s="73"/>
      <c r="M1019634" s="73"/>
      <c r="N1019634" s="76"/>
      <c r="O1019634" s="73"/>
      <c r="P1019634" s="71"/>
      <c r="Q1019634" s="71"/>
      <c r="R1019634" s="77"/>
      <c r="S1019634" s="71"/>
      <c r="T1019634" s="71"/>
      <c r="U1019634" s="71"/>
      <c r="V1019634" s="78"/>
    </row>
    <row r="1019635" spans="1:22" customFormat="1">
      <c r="A1019635" s="2"/>
      <c r="B1019635" s="63"/>
      <c r="C1019635" s="67"/>
      <c r="D1019635" s="54"/>
      <c r="E1019635" s="71"/>
      <c r="F1019635" s="72"/>
      <c r="G1019635" s="72"/>
      <c r="H1019635" s="73"/>
      <c r="I1019635" s="74"/>
      <c r="J1019635" s="71"/>
      <c r="K1019635" s="75"/>
      <c r="L1019635" s="73"/>
      <c r="M1019635" s="73"/>
      <c r="N1019635" s="76"/>
      <c r="O1019635" s="73"/>
      <c r="P1019635" s="71"/>
      <c r="Q1019635" s="71"/>
      <c r="R1019635" s="77"/>
      <c r="S1019635" s="71"/>
      <c r="T1019635" s="71"/>
      <c r="U1019635" s="71"/>
      <c r="V1019635" s="78"/>
    </row>
    <row r="1019636" spans="1:22" customFormat="1">
      <c r="A1019636" s="2"/>
      <c r="B1019636" s="63"/>
      <c r="C1019636" s="67"/>
      <c r="D1019636" s="54"/>
      <c r="E1019636" s="71"/>
      <c r="F1019636" s="72"/>
      <c r="G1019636" s="72"/>
      <c r="H1019636" s="73"/>
      <c r="I1019636" s="74"/>
      <c r="J1019636" s="71"/>
      <c r="K1019636" s="75"/>
      <c r="L1019636" s="73"/>
      <c r="M1019636" s="73"/>
      <c r="N1019636" s="76"/>
      <c r="O1019636" s="73"/>
      <c r="P1019636" s="71"/>
      <c r="Q1019636" s="71"/>
      <c r="R1019636" s="77"/>
      <c r="S1019636" s="71"/>
      <c r="T1019636" s="71"/>
      <c r="U1019636" s="71"/>
      <c r="V1019636" s="78"/>
    </row>
    <row r="1019637" spans="1:22" customFormat="1">
      <c r="A1019637" s="2"/>
      <c r="B1019637" s="63"/>
      <c r="C1019637" s="67"/>
      <c r="D1019637" s="54"/>
      <c r="E1019637" s="71"/>
      <c r="F1019637" s="72"/>
      <c r="G1019637" s="72"/>
      <c r="H1019637" s="73"/>
      <c r="I1019637" s="74"/>
      <c r="J1019637" s="71"/>
      <c r="K1019637" s="75"/>
      <c r="L1019637" s="73"/>
      <c r="M1019637" s="73"/>
      <c r="N1019637" s="76"/>
      <c r="O1019637" s="73"/>
      <c r="P1019637" s="71"/>
      <c r="Q1019637" s="71"/>
      <c r="R1019637" s="77"/>
      <c r="S1019637" s="71"/>
      <c r="T1019637" s="71"/>
      <c r="U1019637" s="71"/>
      <c r="V1019637" s="78"/>
    </row>
    <row r="1019638" spans="1:22" customFormat="1">
      <c r="A1019638" s="2"/>
      <c r="B1019638" s="63"/>
      <c r="C1019638" s="67"/>
      <c r="D1019638" s="54"/>
      <c r="E1019638" s="71"/>
      <c r="F1019638" s="72"/>
      <c r="G1019638" s="72"/>
      <c r="H1019638" s="73"/>
      <c r="I1019638" s="74"/>
      <c r="J1019638" s="71"/>
      <c r="K1019638" s="75"/>
      <c r="L1019638" s="73"/>
      <c r="M1019638" s="73"/>
      <c r="N1019638" s="76"/>
      <c r="O1019638" s="73"/>
      <c r="P1019638" s="71"/>
      <c r="Q1019638" s="71"/>
      <c r="R1019638" s="77"/>
      <c r="S1019638" s="71"/>
      <c r="T1019638" s="71"/>
      <c r="U1019638" s="71"/>
      <c r="V1019638" s="78"/>
    </row>
    <row r="1019639" spans="1:22" customFormat="1">
      <c r="A1019639" s="2"/>
      <c r="B1019639" s="63"/>
      <c r="C1019639" s="67"/>
      <c r="D1019639" s="54"/>
      <c r="E1019639" s="71"/>
      <c r="F1019639" s="72"/>
      <c r="G1019639" s="72"/>
      <c r="H1019639" s="73"/>
      <c r="I1019639" s="74"/>
      <c r="J1019639" s="71"/>
      <c r="K1019639" s="75"/>
      <c r="L1019639" s="73"/>
      <c r="M1019639" s="73"/>
      <c r="N1019639" s="76"/>
      <c r="O1019639" s="73"/>
      <c r="P1019639" s="71"/>
      <c r="Q1019639" s="71"/>
      <c r="R1019639" s="77"/>
      <c r="S1019639" s="71"/>
      <c r="T1019639" s="71"/>
      <c r="U1019639" s="71"/>
      <c r="V1019639" s="78"/>
    </row>
    <row r="1019640" spans="1:22" customFormat="1">
      <c r="A1019640" s="2"/>
      <c r="B1019640" s="63"/>
      <c r="C1019640" s="67"/>
      <c r="D1019640" s="54"/>
      <c r="E1019640" s="71"/>
      <c r="F1019640" s="72"/>
      <c r="G1019640" s="72"/>
      <c r="H1019640" s="73"/>
      <c r="I1019640" s="74"/>
      <c r="J1019640" s="71"/>
      <c r="K1019640" s="75"/>
      <c r="L1019640" s="73"/>
      <c r="M1019640" s="73"/>
      <c r="N1019640" s="76"/>
      <c r="O1019640" s="73"/>
      <c r="P1019640" s="71"/>
      <c r="Q1019640" s="71"/>
      <c r="R1019640" s="77"/>
      <c r="S1019640" s="71"/>
      <c r="T1019640" s="71"/>
      <c r="U1019640" s="71"/>
      <c r="V1019640" s="78"/>
    </row>
    <row r="1019641" spans="1:22" customFormat="1">
      <c r="A1019641" s="2"/>
      <c r="B1019641" s="63"/>
      <c r="C1019641" s="67"/>
      <c r="D1019641" s="54"/>
      <c r="E1019641" s="71"/>
      <c r="F1019641" s="72"/>
      <c r="G1019641" s="72"/>
      <c r="H1019641" s="73"/>
      <c r="I1019641" s="74"/>
      <c r="J1019641" s="71"/>
      <c r="K1019641" s="75"/>
      <c r="L1019641" s="73"/>
      <c r="M1019641" s="73"/>
      <c r="N1019641" s="76"/>
      <c r="O1019641" s="73"/>
      <c r="P1019641" s="71"/>
      <c r="Q1019641" s="71"/>
      <c r="R1019641" s="77"/>
      <c r="S1019641" s="71"/>
      <c r="T1019641" s="71"/>
      <c r="U1019641" s="71"/>
      <c r="V1019641" s="78"/>
    </row>
    <row r="1019642" spans="1:22" customFormat="1">
      <c r="A1019642" s="2"/>
      <c r="B1019642" s="63"/>
      <c r="C1019642" s="67"/>
      <c r="D1019642" s="54"/>
      <c r="E1019642" s="71"/>
      <c r="F1019642" s="72"/>
      <c r="G1019642" s="72"/>
      <c r="H1019642" s="73"/>
      <c r="I1019642" s="74"/>
      <c r="J1019642" s="71"/>
      <c r="K1019642" s="75"/>
      <c r="L1019642" s="73"/>
      <c r="M1019642" s="73"/>
      <c r="N1019642" s="76"/>
      <c r="O1019642" s="73"/>
      <c r="P1019642" s="71"/>
      <c r="Q1019642" s="71"/>
      <c r="R1019642" s="77"/>
      <c r="S1019642" s="71"/>
      <c r="T1019642" s="71"/>
      <c r="U1019642" s="71"/>
      <c r="V1019642" s="78"/>
    </row>
    <row r="1019643" spans="1:22" customFormat="1">
      <c r="A1019643" s="2"/>
      <c r="B1019643" s="63"/>
      <c r="C1019643" s="67"/>
      <c r="D1019643" s="54"/>
      <c r="E1019643" s="71"/>
      <c r="F1019643" s="72"/>
      <c r="G1019643" s="72"/>
      <c r="H1019643" s="73"/>
      <c r="I1019643" s="74"/>
      <c r="J1019643" s="71"/>
      <c r="K1019643" s="75"/>
      <c r="L1019643" s="73"/>
      <c r="M1019643" s="73"/>
      <c r="N1019643" s="76"/>
      <c r="O1019643" s="73"/>
      <c r="P1019643" s="71"/>
      <c r="Q1019643" s="71"/>
      <c r="R1019643" s="77"/>
      <c r="S1019643" s="71"/>
      <c r="T1019643" s="71"/>
      <c r="U1019643" s="71"/>
      <c r="V1019643" s="78"/>
    </row>
    <row r="1019644" spans="1:22" customFormat="1">
      <c r="A1019644" s="2"/>
      <c r="B1019644" s="63"/>
      <c r="C1019644" s="67"/>
      <c r="D1019644" s="54"/>
      <c r="E1019644" s="71"/>
      <c r="F1019644" s="72"/>
      <c r="G1019644" s="72"/>
      <c r="H1019644" s="73"/>
      <c r="I1019644" s="74"/>
      <c r="J1019644" s="71"/>
      <c r="K1019644" s="75"/>
      <c r="L1019644" s="73"/>
      <c r="M1019644" s="73"/>
      <c r="N1019644" s="76"/>
      <c r="O1019644" s="73"/>
      <c r="P1019644" s="71"/>
      <c r="Q1019644" s="71"/>
      <c r="R1019644" s="77"/>
      <c r="S1019644" s="71"/>
      <c r="T1019644" s="71"/>
      <c r="U1019644" s="71"/>
      <c r="V1019644" s="78"/>
    </row>
    <row r="1019645" spans="1:22" customFormat="1">
      <c r="A1019645" s="2"/>
      <c r="B1019645" s="63"/>
      <c r="C1019645" s="67"/>
      <c r="D1019645" s="54"/>
      <c r="E1019645" s="71"/>
      <c r="F1019645" s="72"/>
      <c r="G1019645" s="72"/>
      <c r="H1019645" s="73"/>
      <c r="I1019645" s="74"/>
      <c r="J1019645" s="71"/>
      <c r="K1019645" s="75"/>
      <c r="L1019645" s="73"/>
      <c r="M1019645" s="73"/>
      <c r="N1019645" s="76"/>
      <c r="O1019645" s="73"/>
      <c r="P1019645" s="71"/>
      <c r="Q1019645" s="71"/>
      <c r="R1019645" s="77"/>
      <c r="S1019645" s="71"/>
      <c r="T1019645" s="71"/>
      <c r="U1019645" s="71"/>
      <c r="V1019645" s="78"/>
    </row>
    <row r="1019646" spans="1:22" customFormat="1">
      <c r="A1019646" s="2"/>
      <c r="B1019646" s="63"/>
      <c r="C1019646" s="67"/>
      <c r="D1019646" s="54"/>
      <c r="E1019646" s="71"/>
      <c r="F1019646" s="72"/>
      <c r="G1019646" s="72"/>
      <c r="H1019646" s="73"/>
      <c r="I1019646" s="74"/>
      <c r="J1019646" s="71"/>
      <c r="K1019646" s="75"/>
      <c r="L1019646" s="73"/>
      <c r="M1019646" s="73"/>
      <c r="N1019646" s="76"/>
      <c r="O1019646" s="73"/>
      <c r="P1019646" s="71"/>
      <c r="Q1019646" s="71"/>
      <c r="R1019646" s="77"/>
      <c r="S1019646" s="71"/>
      <c r="T1019646" s="71"/>
      <c r="U1019646" s="71"/>
      <c r="V1019646" s="78"/>
    </row>
    <row r="1019647" spans="1:22" customFormat="1">
      <c r="A1019647" s="2"/>
      <c r="B1019647" s="63"/>
      <c r="C1019647" s="67"/>
      <c r="D1019647" s="54"/>
      <c r="E1019647" s="71"/>
      <c r="F1019647" s="72"/>
      <c r="G1019647" s="72"/>
      <c r="H1019647" s="73"/>
      <c r="I1019647" s="74"/>
      <c r="J1019647" s="71"/>
      <c r="K1019647" s="75"/>
      <c r="L1019647" s="73"/>
      <c r="M1019647" s="73"/>
      <c r="N1019647" s="76"/>
      <c r="O1019647" s="73"/>
      <c r="P1019647" s="71"/>
      <c r="Q1019647" s="71"/>
      <c r="R1019647" s="77"/>
      <c r="S1019647" s="71"/>
      <c r="T1019647" s="71"/>
      <c r="U1019647" s="71"/>
      <c r="V1019647" s="78"/>
    </row>
    <row r="1019648" spans="1:22" customFormat="1">
      <c r="A1019648" s="2"/>
      <c r="B1019648" s="63"/>
      <c r="C1019648" s="67"/>
      <c r="D1019648" s="54"/>
      <c r="E1019648" s="71"/>
      <c r="F1019648" s="72"/>
      <c r="G1019648" s="72"/>
      <c r="H1019648" s="73"/>
      <c r="I1019648" s="74"/>
      <c r="J1019648" s="71"/>
      <c r="K1019648" s="75"/>
      <c r="L1019648" s="73"/>
      <c r="M1019648" s="73"/>
      <c r="N1019648" s="76"/>
      <c r="O1019648" s="73"/>
      <c r="P1019648" s="71"/>
      <c r="Q1019648" s="71"/>
      <c r="R1019648" s="77"/>
      <c r="S1019648" s="71"/>
      <c r="T1019648" s="71"/>
      <c r="U1019648" s="71"/>
      <c r="V1019648" s="78"/>
    </row>
    <row r="1019649" spans="1:22" customFormat="1">
      <c r="A1019649" s="2"/>
      <c r="B1019649" s="63"/>
      <c r="C1019649" s="67"/>
      <c r="D1019649" s="54"/>
      <c r="E1019649" s="71"/>
      <c r="F1019649" s="72"/>
      <c r="G1019649" s="72"/>
      <c r="H1019649" s="73"/>
      <c r="I1019649" s="74"/>
      <c r="J1019649" s="71"/>
      <c r="K1019649" s="75"/>
      <c r="L1019649" s="73"/>
      <c r="M1019649" s="73"/>
      <c r="N1019649" s="76"/>
      <c r="O1019649" s="73"/>
      <c r="P1019649" s="71"/>
      <c r="Q1019649" s="71"/>
      <c r="R1019649" s="77"/>
      <c r="S1019649" s="71"/>
      <c r="T1019649" s="71"/>
      <c r="U1019649" s="71"/>
      <c r="V1019649" s="78"/>
    </row>
    <row r="1019650" spans="1:22" customFormat="1">
      <c r="A1019650" s="2"/>
      <c r="B1019650" s="63"/>
      <c r="C1019650" s="67"/>
      <c r="D1019650" s="54"/>
      <c r="E1019650" s="71"/>
      <c r="F1019650" s="72"/>
      <c r="G1019650" s="72"/>
      <c r="H1019650" s="73"/>
      <c r="I1019650" s="74"/>
      <c r="J1019650" s="71"/>
      <c r="K1019650" s="75"/>
      <c r="L1019650" s="73"/>
      <c r="M1019650" s="73"/>
      <c r="N1019650" s="76"/>
      <c r="O1019650" s="73"/>
      <c r="P1019650" s="71"/>
      <c r="Q1019650" s="71"/>
      <c r="R1019650" s="77"/>
      <c r="S1019650" s="71"/>
      <c r="T1019650" s="71"/>
      <c r="U1019650" s="71"/>
      <c r="V1019650" s="78"/>
    </row>
    <row r="1019651" spans="1:22" customFormat="1">
      <c r="A1019651" s="2"/>
      <c r="B1019651" s="63"/>
      <c r="C1019651" s="67"/>
      <c r="D1019651" s="54"/>
      <c r="E1019651" s="71"/>
      <c r="F1019651" s="72"/>
      <c r="G1019651" s="72"/>
      <c r="H1019651" s="73"/>
      <c r="I1019651" s="74"/>
      <c r="J1019651" s="71"/>
      <c r="K1019651" s="75"/>
      <c r="L1019651" s="73"/>
      <c r="M1019651" s="73"/>
      <c r="N1019651" s="76"/>
      <c r="O1019651" s="73"/>
      <c r="P1019651" s="71"/>
      <c r="Q1019651" s="71"/>
      <c r="R1019651" s="77"/>
      <c r="S1019651" s="71"/>
      <c r="T1019651" s="71"/>
      <c r="U1019651" s="71"/>
      <c r="V1019651" s="78"/>
    </row>
    <row r="1019652" spans="1:22" customFormat="1">
      <c r="A1019652" s="2"/>
      <c r="B1019652" s="63"/>
      <c r="C1019652" s="67"/>
      <c r="D1019652" s="54"/>
      <c r="E1019652" s="71"/>
      <c r="F1019652" s="72"/>
      <c r="G1019652" s="72"/>
      <c r="H1019652" s="73"/>
      <c r="I1019652" s="74"/>
      <c r="J1019652" s="71"/>
      <c r="K1019652" s="75"/>
      <c r="L1019652" s="73"/>
      <c r="M1019652" s="73"/>
      <c r="N1019652" s="76"/>
      <c r="O1019652" s="73"/>
      <c r="P1019652" s="71"/>
      <c r="Q1019652" s="71"/>
      <c r="R1019652" s="77"/>
      <c r="S1019652" s="71"/>
      <c r="T1019652" s="71"/>
      <c r="U1019652" s="71"/>
      <c r="V1019652" s="78"/>
    </row>
    <row r="1019653" spans="1:22" customFormat="1">
      <c r="A1019653" s="2"/>
      <c r="B1019653" s="63"/>
      <c r="C1019653" s="67"/>
      <c r="D1019653" s="54"/>
      <c r="E1019653" s="71"/>
      <c r="F1019653" s="72"/>
      <c r="G1019653" s="72"/>
      <c r="H1019653" s="73"/>
      <c r="I1019653" s="74"/>
      <c r="J1019653" s="71"/>
      <c r="K1019653" s="75"/>
      <c r="L1019653" s="73"/>
      <c r="M1019653" s="73"/>
      <c r="N1019653" s="76"/>
      <c r="O1019653" s="73"/>
      <c r="P1019653" s="71"/>
      <c r="Q1019653" s="71"/>
      <c r="R1019653" s="77"/>
      <c r="S1019653" s="71"/>
      <c r="T1019653" s="71"/>
      <c r="U1019653" s="71"/>
      <c r="V1019653" s="78"/>
    </row>
    <row r="1019654" spans="1:22" customFormat="1">
      <c r="A1019654" s="2"/>
      <c r="B1019654" s="63"/>
      <c r="C1019654" s="67"/>
      <c r="D1019654" s="54"/>
      <c r="E1019654" s="71"/>
      <c r="F1019654" s="72"/>
      <c r="G1019654" s="72"/>
      <c r="H1019654" s="73"/>
      <c r="I1019654" s="74"/>
      <c r="J1019654" s="71"/>
      <c r="K1019654" s="75"/>
      <c r="L1019654" s="73"/>
      <c r="M1019654" s="73"/>
      <c r="N1019654" s="76"/>
      <c r="O1019654" s="73"/>
      <c r="P1019654" s="71"/>
      <c r="Q1019654" s="71"/>
      <c r="R1019654" s="77"/>
      <c r="S1019654" s="71"/>
      <c r="T1019654" s="71"/>
      <c r="U1019654" s="71"/>
      <c r="V1019654" s="78"/>
    </row>
    <row r="1019655" spans="1:22" customFormat="1">
      <c r="A1019655" s="2"/>
      <c r="B1019655" s="63"/>
      <c r="C1019655" s="67"/>
      <c r="D1019655" s="54"/>
      <c r="E1019655" s="71"/>
      <c r="F1019655" s="72"/>
      <c r="G1019655" s="72"/>
      <c r="H1019655" s="73"/>
      <c r="I1019655" s="74"/>
      <c r="J1019655" s="71"/>
      <c r="K1019655" s="75"/>
      <c r="L1019655" s="73"/>
      <c r="M1019655" s="73"/>
      <c r="N1019655" s="76"/>
      <c r="O1019655" s="73"/>
      <c r="P1019655" s="71"/>
      <c r="Q1019655" s="71"/>
      <c r="R1019655" s="77"/>
      <c r="S1019655" s="71"/>
      <c r="T1019655" s="71"/>
      <c r="U1019655" s="71"/>
      <c r="V1019655" s="78"/>
    </row>
    <row r="1019656" spans="1:22" customFormat="1">
      <c r="A1019656" s="2"/>
      <c r="B1019656" s="63"/>
      <c r="C1019656" s="67"/>
      <c r="D1019656" s="54"/>
      <c r="E1019656" s="71"/>
      <c r="F1019656" s="72"/>
      <c r="G1019656" s="72"/>
      <c r="H1019656" s="73"/>
      <c r="I1019656" s="74"/>
      <c r="J1019656" s="71"/>
      <c r="K1019656" s="75"/>
      <c r="L1019656" s="73"/>
      <c r="M1019656" s="73"/>
      <c r="N1019656" s="76"/>
      <c r="O1019656" s="73"/>
      <c r="P1019656" s="71"/>
      <c r="Q1019656" s="71"/>
      <c r="R1019656" s="77"/>
      <c r="S1019656" s="71"/>
      <c r="T1019656" s="71"/>
      <c r="U1019656" s="71"/>
      <c r="V1019656" s="78"/>
    </row>
    <row r="1019657" spans="1:22" customFormat="1">
      <c r="A1019657" s="2"/>
      <c r="B1019657" s="63"/>
      <c r="C1019657" s="67"/>
      <c r="D1019657" s="54"/>
      <c r="E1019657" s="71"/>
      <c r="F1019657" s="72"/>
      <c r="G1019657" s="72"/>
      <c r="H1019657" s="73"/>
      <c r="I1019657" s="74"/>
      <c r="J1019657" s="71"/>
      <c r="K1019657" s="75"/>
      <c r="L1019657" s="73"/>
      <c r="M1019657" s="73"/>
      <c r="N1019657" s="76"/>
      <c r="O1019657" s="73"/>
      <c r="P1019657" s="71"/>
      <c r="Q1019657" s="71"/>
      <c r="R1019657" s="77"/>
      <c r="S1019657" s="71"/>
      <c r="T1019657" s="71"/>
      <c r="U1019657" s="71"/>
      <c r="V1019657" s="78"/>
    </row>
    <row r="1019658" spans="1:22" customFormat="1">
      <c r="A1019658" s="2"/>
      <c r="B1019658" s="63"/>
      <c r="C1019658" s="67"/>
      <c r="D1019658" s="54"/>
      <c r="E1019658" s="71"/>
      <c r="F1019658" s="72"/>
      <c r="G1019658" s="72"/>
      <c r="H1019658" s="73"/>
      <c r="I1019658" s="74"/>
      <c r="J1019658" s="71"/>
      <c r="K1019658" s="75"/>
      <c r="L1019658" s="73"/>
      <c r="M1019658" s="73"/>
      <c r="N1019658" s="76"/>
      <c r="O1019658" s="73"/>
      <c r="P1019658" s="71"/>
      <c r="Q1019658" s="71"/>
      <c r="R1019658" s="77"/>
      <c r="S1019658" s="71"/>
      <c r="T1019658" s="71"/>
      <c r="U1019658" s="71"/>
      <c r="V1019658" s="78"/>
    </row>
    <row r="1019659" spans="1:22" customFormat="1">
      <c r="A1019659" s="2"/>
      <c r="B1019659" s="63"/>
      <c r="C1019659" s="67"/>
      <c r="D1019659" s="54"/>
      <c r="E1019659" s="71"/>
      <c r="F1019659" s="72"/>
      <c r="G1019659" s="72"/>
      <c r="H1019659" s="73"/>
      <c r="I1019659" s="74"/>
      <c r="J1019659" s="71"/>
      <c r="K1019659" s="75"/>
      <c r="L1019659" s="73"/>
      <c r="M1019659" s="73"/>
      <c r="N1019659" s="76"/>
      <c r="O1019659" s="73"/>
      <c r="P1019659" s="71"/>
      <c r="Q1019659" s="71"/>
      <c r="R1019659" s="77"/>
      <c r="S1019659" s="71"/>
      <c r="T1019659" s="71"/>
      <c r="U1019659" s="71"/>
      <c r="V1019659" s="78"/>
    </row>
    <row r="1019660" spans="1:22" customFormat="1">
      <c r="A1019660" s="2"/>
      <c r="B1019660" s="63"/>
      <c r="C1019660" s="67"/>
      <c r="D1019660" s="54"/>
      <c r="E1019660" s="71"/>
      <c r="F1019660" s="72"/>
      <c r="G1019660" s="72"/>
      <c r="H1019660" s="73"/>
      <c r="I1019660" s="74"/>
      <c r="J1019660" s="71"/>
      <c r="K1019660" s="75"/>
      <c r="L1019660" s="73"/>
      <c r="M1019660" s="73"/>
      <c r="N1019660" s="76"/>
      <c r="O1019660" s="73"/>
      <c r="P1019660" s="71"/>
      <c r="Q1019660" s="71"/>
      <c r="R1019660" s="77"/>
      <c r="S1019660" s="71"/>
      <c r="T1019660" s="71"/>
      <c r="U1019660" s="71"/>
      <c r="V1019660" s="78"/>
    </row>
    <row r="1019661" spans="1:22" customFormat="1">
      <c r="A1019661" s="2"/>
      <c r="B1019661" s="63"/>
      <c r="C1019661" s="67"/>
      <c r="D1019661" s="54"/>
      <c r="E1019661" s="71"/>
      <c r="F1019661" s="72"/>
      <c r="G1019661" s="72"/>
      <c r="H1019661" s="73"/>
      <c r="I1019661" s="74"/>
      <c r="J1019661" s="71"/>
      <c r="K1019661" s="75"/>
      <c r="L1019661" s="73"/>
      <c r="M1019661" s="73"/>
      <c r="N1019661" s="76"/>
      <c r="O1019661" s="73"/>
      <c r="P1019661" s="71"/>
      <c r="Q1019661" s="71"/>
      <c r="R1019661" s="77"/>
      <c r="S1019661" s="71"/>
      <c r="T1019661" s="71"/>
      <c r="U1019661" s="71"/>
      <c r="V1019661" s="78"/>
    </row>
    <row r="1019662" spans="1:22" customFormat="1">
      <c r="A1019662" s="2"/>
      <c r="B1019662" s="63"/>
      <c r="C1019662" s="67"/>
      <c r="D1019662" s="54"/>
      <c r="E1019662" s="71"/>
      <c r="F1019662" s="72"/>
      <c r="G1019662" s="72"/>
      <c r="H1019662" s="73"/>
      <c r="I1019662" s="74"/>
      <c r="J1019662" s="71"/>
      <c r="K1019662" s="75"/>
      <c r="L1019662" s="73"/>
      <c r="M1019662" s="73"/>
      <c r="N1019662" s="76"/>
      <c r="O1019662" s="73"/>
      <c r="P1019662" s="71"/>
      <c r="Q1019662" s="71"/>
      <c r="R1019662" s="77"/>
      <c r="S1019662" s="71"/>
      <c r="T1019662" s="71"/>
      <c r="U1019662" s="71"/>
      <c r="V1019662" s="78"/>
    </row>
    <row r="1019663" spans="1:22" customFormat="1">
      <c r="A1019663" s="2"/>
      <c r="B1019663" s="63"/>
      <c r="C1019663" s="67"/>
      <c r="D1019663" s="54"/>
      <c r="E1019663" s="71"/>
      <c r="F1019663" s="72"/>
      <c r="G1019663" s="72"/>
      <c r="H1019663" s="73"/>
      <c r="I1019663" s="74"/>
      <c r="J1019663" s="71"/>
      <c r="K1019663" s="75"/>
      <c r="L1019663" s="73"/>
      <c r="M1019663" s="73"/>
      <c r="N1019663" s="76"/>
      <c r="O1019663" s="73"/>
      <c r="P1019663" s="71"/>
      <c r="Q1019663" s="71"/>
      <c r="R1019663" s="77"/>
      <c r="S1019663" s="71"/>
      <c r="T1019663" s="71"/>
      <c r="U1019663" s="71"/>
      <c r="V1019663" s="78"/>
    </row>
    <row r="1019664" spans="1:22" customFormat="1">
      <c r="A1019664" s="2"/>
      <c r="B1019664" s="63"/>
      <c r="C1019664" s="67"/>
      <c r="D1019664" s="54"/>
      <c r="E1019664" s="71"/>
      <c r="F1019664" s="72"/>
      <c r="G1019664" s="72"/>
      <c r="H1019664" s="73"/>
      <c r="I1019664" s="74"/>
      <c r="J1019664" s="71"/>
      <c r="K1019664" s="75"/>
      <c r="L1019664" s="73"/>
      <c r="M1019664" s="73"/>
      <c r="N1019664" s="76"/>
      <c r="O1019664" s="73"/>
      <c r="P1019664" s="71"/>
      <c r="Q1019664" s="71"/>
      <c r="R1019664" s="77"/>
      <c r="S1019664" s="71"/>
      <c r="T1019664" s="71"/>
      <c r="U1019664" s="71"/>
      <c r="V1019664" s="78"/>
    </row>
    <row r="1019665" spans="1:22" customFormat="1">
      <c r="A1019665" s="2"/>
      <c r="B1019665" s="63"/>
      <c r="C1019665" s="67"/>
      <c r="D1019665" s="54"/>
      <c r="E1019665" s="71"/>
      <c r="F1019665" s="72"/>
      <c r="G1019665" s="72"/>
      <c r="H1019665" s="73"/>
      <c r="I1019665" s="74"/>
      <c r="J1019665" s="71"/>
      <c r="K1019665" s="75"/>
      <c r="L1019665" s="73"/>
      <c r="M1019665" s="73"/>
      <c r="N1019665" s="76"/>
      <c r="O1019665" s="73"/>
      <c r="P1019665" s="71"/>
      <c r="Q1019665" s="71"/>
      <c r="R1019665" s="77"/>
      <c r="S1019665" s="71"/>
      <c r="T1019665" s="71"/>
      <c r="U1019665" s="71"/>
      <c r="V1019665" s="78"/>
    </row>
    <row r="1019666" spans="1:22" customFormat="1">
      <c r="A1019666" s="2"/>
      <c r="B1019666" s="63"/>
      <c r="C1019666" s="67"/>
      <c r="D1019666" s="54"/>
      <c r="E1019666" s="71"/>
      <c r="F1019666" s="72"/>
      <c r="G1019666" s="72"/>
      <c r="H1019666" s="73"/>
      <c r="I1019666" s="74"/>
      <c r="J1019666" s="71"/>
      <c r="K1019666" s="75"/>
      <c r="L1019666" s="73"/>
      <c r="M1019666" s="73"/>
      <c r="N1019666" s="76"/>
      <c r="O1019666" s="73"/>
      <c r="P1019666" s="71"/>
      <c r="Q1019666" s="71"/>
      <c r="R1019666" s="77"/>
      <c r="S1019666" s="71"/>
      <c r="T1019666" s="71"/>
      <c r="U1019666" s="71"/>
      <c r="V1019666" s="78"/>
    </row>
    <row r="1019667" spans="1:22" customFormat="1">
      <c r="A1019667" s="2"/>
      <c r="B1019667" s="63"/>
      <c r="C1019667" s="67"/>
      <c r="D1019667" s="54"/>
      <c r="E1019667" s="71"/>
      <c r="F1019667" s="72"/>
      <c r="G1019667" s="72"/>
      <c r="H1019667" s="73"/>
      <c r="I1019667" s="74"/>
      <c r="J1019667" s="71"/>
      <c r="K1019667" s="75"/>
      <c r="L1019667" s="73"/>
      <c r="M1019667" s="73"/>
      <c r="N1019667" s="76"/>
      <c r="O1019667" s="73"/>
      <c r="P1019667" s="71"/>
      <c r="Q1019667" s="71"/>
      <c r="R1019667" s="77"/>
      <c r="S1019667" s="71"/>
      <c r="T1019667" s="71"/>
      <c r="U1019667" s="71"/>
      <c r="V1019667" s="78"/>
    </row>
    <row r="1019668" spans="1:22" customFormat="1">
      <c r="A1019668" s="2"/>
      <c r="B1019668" s="63"/>
      <c r="C1019668" s="67"/>
      <c r="D1019668" s="54"/>
      <c r="E1019668" s="71"/>
      <c r="F1019668" s="72"/>
      <c r="G1019668" s="72"/>
      <c r="H1019668" s="73"/>
      <c r="I1019668" s="74"/>
      <c r="J1019668" s="71"/>
      <c r="K1019668" s="75"/>
      <c r="L1019668" s="73"/>
      <c r="M1019668" s="73"/>
      <c r="N1019668" s="76"/>
      <c r="O1019668" s="73"/>
      <c r="P1019668" s="71"/>
      <c r="Q1019668" s="71"/>
      <c r="R1019668" s="77"/>
      <c r="S1019668" s="71"/>
      <c r="T1019668" s="71"/>
      <c r="U1019668" s="71"/>
      <c r="V1019668" s="78"/>
    </row>
    <row r="1019669" spans="1:22" customFormat="1">
      <c r="A1019669" s="2"/>
      <c r="B1019669" s="63"/>
      <c r="C1019669" s="67"/>
      <c r="D1019669" s="54"/>
      <c r="E1019669" s="71"/>
      <c r="F1019669" s="72"/>
      <c r="G1019669" s="72"/>
      <c r="H1019669" s="73"/>
      <c r="I1019669" s="74"/>
      <c r="J1019669" s="71"/>
      <c r="K1019669" s="75"/>
      <c r="L1019669" s="73"/>
      <c r="M1019669" s="73"/>
      <c r="N1019669" s="76"/>
      <c r="O1019669" s="73"/>
      <c r="P1019669" s="71"/>
      <c r="Q1019669" s="71"/>
      <c r="R1019669" s="77"/>
      <c r="S1019669" s="71"/>
      <c r="T1019669" s="71"/>
      <c r="U1019669" s="71"/>
      <c r="V1019669" s="78"/>
    </row>
    <row r="1019670" spans="1:22" customFormat="1">
      <c r="A1019670" s="2"/>
      <c r="B1019670" s="63"/>
      <c r="C1019670" s="67"/>
      <c r="D1019670" s="54"/>
      <c r="E1019670" s="71"/>
      <c r="F1019670" s="72"/>
      <c r="G1019670" s="72"/>
      <c r="H1019670" s="73"/>
      <c r="I1019670" s="74"/>
      <c r="J1019670" s="71"/>
      <c r="K1019670" s="75"/>
      <c r="L1019670" s="73"/>
      <c r="M1019670" s="73"/>
      <c r="N1019670" s="76"/>
      <c r="O1019670" s="73"/>
      <c r="P1019670" s="71"/>
      <c r="Q1019670" s="71"/>
      <c r="R1019670" s="77"/>
      <c r="S1019670" s="71"/>
      <c r="T1019670" s="71"/>
      <c r="U1019670" s="71"/>
      <c r="V1019670" s="78"/>
    </row>
    <row r="1019671" spans="1:22" customFormat="1">
      <c r="A1019671" s="2"/>
      <c r="B1019671" s="63"/>
      <c r="C1019671" s="67"/>
      <c r="D1019671" s="54"/>
      <c r="E1019671" s="71"/>
      <c r="F1019671" s="72"/>
      <c r="G1019671" s="72"/>
      <c r="H1019671" s="73"/>
      <c r="I1019671" s="74"/>
      <c r="J1019671" s="71"/>
      <c r="K1019671" s="75"/>
      <c r="L1019671" s="73"/>
      <c r="M1019671" s="73"/>
      <c r="N1019671" s="76"/>
      <c r="O1019671" s="73"/>
      <c r="P1019671" s="71"/>
      <c r="Q1019671" s="71"/>
      <c r="R1019671" s="77"/>
      <c r="S1019671" s="71"/>
      <c r="T1019671" s="71"/>
      <c r="U1019671" s="71"/>
      <c r="V1019671" s="78"/>
    </row>
    <row r="1019672" spans="1:22" customFormat="1">
      <c r="A1019672" s="2"/>
      <c r="B1019672" s="63"/>
      <c r="C1019672" s="67"/>
      <c r="D1019672" s="54"/>
      <c r="E1019672" s="71"/>
      <c r="F1019672" s="72"/>
      <c r="G1019672" s="72"/>
      <c r="H1019672" s="73"/>
      <c r="I1019672" s="74"/>
      <c r="J1019672" s="71"/>
      <c r="K1019672" s="75"/>
      <c r="L1019672" s="73"/>
      <c r="M1019672" s="73"/>
      <c r="N1019672" s="76"/>
      <c r="O1019672" s="73"/>
      <c r="P1019672" s="71"/>
      <c r="Q1019672" s="71"/>
      <c r="R1019672" s="77"/>
      <c r="S1019672" s="71"/>
      <c r="T1019672" s="71"/>
      <c r="U1019672" s="71"/>
      <c r="V1019672" s="78"/>
    </row>
    <row r="1019673" spans="1:22" customFormat="1">
      <c r="A1019673" s="2"/>
      <c r="B1019673" s="63"/>
      <c r="C1019673" s="67"/>
      <c r="D1019673" s="54"/>
      <c r="E1019673" s="71"/>
      <c r="F1019673" s="72"/>
      <c r="G1019673" s="72"/>
      <c r="H1019673" s="73"/>
      <c r="I1019673" s="74"/>
      <c r="J1019673" s="71"/>
      <c r="K1019673" s="75"/>
      <c r="L1019673" s="73"/>
      <c r="M1019673" s="73"/>
      <c r="N1019673" s="76"/>
      <c r="O1019673" s="73"/>
      <c r="P1019673" s="71"/>
      <c r="Q1019673" s="71"/>
      <c r="R1019673" s="77"/>
      <c r="S1019673" s="71"/>
      <c r="T1019673" s="71"/>
      <c r="U1019673" s="71"/>
      <c r="V1019673" s="78"/>
    </row>
    <row r="1019674" spans="1:22" customFormat="1">
      <c r="A1019674" s="2"/>
      <c r="B1019674" s="63"/>
      <c r="C1019674" s="67"/>
      <c r="D1019674" s="54"/>
      <c r="E1019674" s="71"/>
      <c r="F1019674" s="72"/>
      <c r="G1019674" s="72"/>
      <c r="H1019674" s="73"/>
      <c r="I1019674" s="74"/>
      <c r="J1019674" s="71"/>
      <c r="K1019674" s="75"/>
      <c r="L1019674" s="73"/>
      <c r="M1019674" s="73"/>
      <c r="N1019674" s="76"/>
      <c r="O1019674" s="73"/>
      <c r="P1019674" s="71"/>
      <c r="Q1019674" s="71"/>
      <c r="R1019674" s="77"/>
      <c r="S1019674" s="71"/>
      <c r="T1019674" s="71"/>
      <c r="U1019674" s="71"/>
      <c r="V1019674" s="78"/>
    </row>
    <row r="1019675" spans="1:22" customFormat="1">
      <c r="A1019675" s="2"/>
      <c r="B1019675" s="63"/>
      <c r="C1019675" s="67"/>
      <c r="D1019675" s="54"/>
      <c r="E1019675" s="71"/>
      <c r="F1019675" s="72"/>
      <c r="G1019675" s="72"/>
      <c r="H1019675" s="73"/>
      <c r="I1019675" s="74"/>
      <c r="J1019675" s="71"/>
      <c r="K1019675" s="75"/>
      <c r="L1019675" s="73"/>
      <c r="M1019675" s="73"/>
      <c r="N1019675" s="76"/>
      <c r="O1019675" s="73"/>
      <c r="P1019675" s="71"/>
      <c r="Q1019675" s="71"/>
      <c r="R1019675" s="77"/>
      <c r="S1019675" s="71"/>
      <c r="T1019675" s="71"/>
      <c r="U1019675" s="71"/>
      <c r="V1019675" s="78"/>
    </row>
    <row r="1019676" spans="1:22" customFormat="1">
      <c r="A1019676" s="2"/>
      <c r="B1019676" s="63"/>
      <c r="C1019676" s="67"/>
      <c r="D1019676" s="54"/>
      <c r="E1019676" s="71"/>
      <c r="F1019676" s="72"/>
      <c r="G1019676" s="72"/>
      <c r="H1019676" s="73"/>
      <c r="I1019676" s="74"/>
      <c r="J1019676" s="71"/>
      <c r="K1019676" s="75"/>
      <c r="L1019676" s="73"/>
      <c r="M1019676" s="73"/>
      <c r="N1019676" s="76"/>
      <c r="O1019676" s="73"/>
      <c r="P1019676" s="71"/>
      <c r="Q1019676" s="71"/>
      <c r="R1019676" s="77"/>
      <c r="S1019676" s="71"/>
      <c r="T1019676" s="71"/>
      <c r="U1019676" s="71"/>
      <c r="V1019676" s="78"/>
    </row>
    <row r="1019677" spans="1:22" customFormat="1">
      <c r="A1019677" s="2"/>
      <c r="B1019677" s="63"/>
      <c r="C1019677" s="67"/>
      <c r="D1019677" s="54"/>
      <c r="E1019677" s="71"/>
      <c r="F1019677" s="72"/>
      <c r="G1019677" s="72"/>
      <c r="H1019677" s="73"/>
      <c r="I1019677" s="74"/>
      <c r="J1019677" s="71"/>
      <c r="K1019677" s="75"/>
      <c r="L1019677" s="73"/>
      <c r="M1019677" s="73"/>
      <c r="N1019677" s="76"/>
      <c r="O1019677" s="73"/>
      <c r="P1019677" s="71"/>
      <c r="Q1019677" s="71"/>
      <c r="R1019677" s="77"/>
      <c r="S1019677" s="71"/>
      <c r="T1019677" s="71"/>
      <c r="U1019677" s="71"/>
      <c r="V1019677" s="78"/>
    </row>
    <row r="1019678" spans="1:22" customFormat="1">
      <c r="A1019678" s="2"/>
      <c r="B1019678" s="63"/>
      <c r="C1019678" s="67"/>
      <c r="D1019678" s="54"/>
      <c r="E1019678" s="71"/>
      <c r="F1019678" s="72"/>
      <c r="G1019678" s="72"/>
      <c r="H1019678" s="73"/>
      <c r="I1019678" s="74"/>
      <c r="J1019678" s="71"/>
      <c r="K1019678" s="75"/>
      <c r="L1019678" s="73"/>
      <c r="M1019678" s="73"/>
      <c r="N1019678" s="76"/>
      <c r="O1019678" s="73"/>
      <c r="P1019678" s="71"/>
      <c r="Q1019678" s="71"/>
      <c r="R1019678" s="77"/>
      <c r="S1019678" s="71"/>
      <c r="T1019678" s="71"/>
      <c r="U1019678" s="71"/>
      <c r="V1019678" s="78"/>
    </row>
    <row r="1019679" spans="1:22" customFormat="1">
      <c r="A1019679" s="2"/>
      <c r="B1019679" s="63"/>
      <c r="C1019679" s="67"/>
      <c r="D1019679" s="54"/>
      <c r="E1019679" s="71"/>
      <c r="F1019679" s="72"/>
      <c r="G1019679" s="72"/>
      <c r="H1019679" s="73"/>
      <c r="I1019679" s="74"/>
      <c r="J1019679" s="71"/>
      <c r="K1019679" s="75"/>
      <c r="L1019679" s="73"/>
      <c r="M1019679" s="73"/>
      <c r="N1019679" s="76"/>
      <c r="O1019679" s="73"/>
      <c r="P1019679" s="71"/>
      <c r="Q1019679" s="71"/>
      <c r="R1019679" s="77"/>
      <c r="S1019679" s="71"/>
      <c r="T1019679" s="71"/>
      <c r="U1019679" s="71"/>
      <c r="V1019679" s="78"/>
    </row>
    <row r="1019680" spans="1:22" customFormat="1">
      <c r="A1019680" s="2"/>
      <c r="B1019680" s="63"/>
      <c r="C1019680" s="67"/>
      <c r="D1019680" s="54"/>
      <c r="E1019680" s="71"/>
      <c r="F1019680" s="72"/>
      <c r="G1019680" s="72"/>
      <c r="H1019680" s="73"/>
      <c r="I1019680" s="74"/>
      <c r="J1019680" s="71"/>
      <c r="K1019680" s="75"/>
      <c r="L1019680" s="73"/>
      <c r="M1019680" s="73"/>
      <c r="N1019680" s="76"/>
      <c r="O1019680" s="73"/>
      <c r="P1019680" s="71"/>
      <c r="Q1019680" s="71"/>
      <c r="R1019680" s="77"/>
      <c r="S1019680" s="71"/>
      <c r="T1019680" s="71"/>
      <c r="U1019680" s="71"/>
      <c r="V1019680" s="78"/>
    </row>
    <row r="1019681" spans="1:22" customFormat="1">
      <c r="A1019681" s="2"/>
      <c r="B1019681" s="63"/>
      <c r="C1019681" s="67"/>
      <c r="D1019681" s="54"/>
      <c r="E1019681" s="71"/>
      <c r="F1019681" s="72"/>
      <c r="G1019681" s="72"/>
      <c r="H1019681" s="73"/>
      <c r="I1019681" s="74"/>
      <c r="J1019681" s="71"/>
      <c r="K1019681" s="75"/>
      <c r="L1019681" s="73"/>
      <c r="M1019681" s="73"/>
      <c r="N1019681" s="76"/>
      <c r="O1019681" s="73"/>
      <c r="P1019681" s="71"/>
      <c r="Q1019681" s="71"/>
      <c r="R1019681" s="77"/>
      <c r="S1019681" s="71"/>
      <c r="T1019681" s="71"/>
      <c r="U1019681" s="71"/>
      <c r="V1019681" s="78"/>
    </row>
    <row r="1019682" spans="1:22" customFormat="1">
      <c r="A1019682" s="2"/>
      <c r="B1019682" s="63"/>
      <c r="C1019682" s="67"/>
      <c r="D1019682" s="54"/>
      <c r="E1019682" s="71"/>
      <c r="F1019682" s="72"/>
      <c r="G1019682" s="72"/>
      <c r="H1019682" s="73"/>
      <c r="I1019682" s="74"/>
      <c r="J1019682" s="71"/>
      <c r="K1019682" s="75"/>
      <c r="L1019682" s="73"/>
      <c r="M1019682" s="73"/>
      <c r="N1019682" s="76"/>
      <c r="O1019682" s="73"/>
      <c r="P1019682" s="71"/>
      <c r="Q1019682" s="71"/>
      <c r="R1019682" s="77"/>
      <c r="S1019682" s="71"/>
      <c r="T1019682" s="71"/>
      <c r="U1019682" s="71"/>
      <c r="V1019682" s="78"/>
    </row>
    <row r="1019683" spans="1:22" customFormat="1">
      <c r="A1019683" s="2"/>
      <c r="B1019683" s="63"/>
      <c r="C1019683" s="67"/>
      <c r="D1019683" s="54"/>
      <c r="E1019683" s="71"/>
      <c r="F1019683" s="72"/>
      <c r="G1019683" s="72"/>
      <c r="H1019683" s="73"/>
      <c r="I1019683" s="74"/>
      <c r="J1019683" s="71"/>
      <c r="K1019683" s="75"/>
      <c r="L1019683" s="73"/>
      <c r="M1019683" s="73"/>
      <c r="N1019683" s="76"/>
      <c r="O1019683" s="73"/>
      <c r="P1019683" s="71"/>
      <c r="Q1019683" s="71"/>
      <c r="R1019683" s="77"/>
      <c r="S1019683" s="71"/>
      <c r="T1019683" s="71"/>
      <c r="U1019683" s="71"/>
      <c r="V1019683" s="78"/>
    </row>
    <row r="1019684" spans="1:22" customFormat="1">
      <c r="A1019684" s="2"/>
      <c r="B1019684" s="63"/>
      <c r="C1019684" s="67"/>
      <c r="D1019684" s="54"/>
      <c r="E1019684" s="71"/>
      <c r="F1019684" s="72"/>
      <c r="G1019684" s="72"/>
      <c r="H1019684" s="73"/>
      <c r="I1019684" s="74"/>
      <c r="J1019684" s="71"/>
      <c r="K1019684" s="75"/>
      <c r="L1019684" s="73"/>
      <c r="M1019684" s="73"/>
      <c r="N1019684" s="76"/>
      <c r="O1019684" s="73"/>
      <c r="P1019684" s="71"/>
      <c r="Q1019684" s="71"/>
      <c r="R1019684" s="77"/>
      <c r="S1019684" s="71"/>
      <c r="T1019684" s="71"/>
      <c r="U1019684" s="71"/>
      <c r="V1019684" s="78"/>
    </row>
    <row r="1019685" spans="1:22" customFormat="1">
      <c r="A1019685" s="2"/>
      <c r="B1019685" s="63"/>
      <c r="C1019685" s="67"/>
      <c r="D1019685" s="54"/>
      <c r="E1019685" s="71"/>
      <c r="F1019685" s="72"/>
      <c r="G1019685" s="72"/>
      <c r="H1019685" s="73"/>
      <c r="I1019685" s="74"/>
      <c r="J1019685" s="71"/>
      <c r="K1019685" s="75"/>
      <c r="L1019685" s="73"/>
      <c r="M1019685" s="73"/>
      <c r="N1019685" s="76"/>
      <c r="O1019685" s="73"/>
      <c r="P1019685" s="71"/>
      <c r="Q1019685" s="71"/>
      <c r="R1019685" s="77"/>
      <c r="S1019685" s="71"/>
      <c r="T1019685" s="71"/>
      <c r="U1019685" s="71"/>
      <c r="V1019685" s="78"/>
    </row>
    <row r="1019686" spans="1:22" customFormat="1">
      <c r="A1019686" s="2"/>
      <c r="B1019686" s="63"/>
      <c r="C1019686" s="67"/>
      <c r="D1019686" s="54"/>
      <c r="E1019686" s="71"/>
      <c r="F1019686" s="72"/>
      <c r="G1019686" s="72"/>
      <c r="H1019686" s="73"/>
      <c r="I1019686" s="74"/>
      <c r="J1019686" s="71"/>
      <c r="K1019686" s="75"/>
      <c r="L1019686" s="73"/>
      <c r="M1019686" s="73"/>
      <c r="N1019686" s="76"/>
      <c r="O1019686" s="73"/>
      <c r="P1019686" s="71"/>
      <c r="Q1019686" s="71"/>
      <c r="R1019686" s="77"/>
      <c r="S1019686" s="71"/>
      <c r="T1019686" s="71"/>
      <c r="U1019686" s="71"/>
      <c r="V1019686" s="78"/>
    </row>
    <row r="1019687" spans="1:22" customFormat="1">
      <c r="A1019687" s="2"/>
      <c r="B1019687" s="63"/>
      <c r="C1019687" s="67"/>
      <c r="D1019687" s="54"/>
      <c r="E1019687" s="71"/>
      <c r="F1019687" s="72"/>
      <c r="G1019687" s="72"/>
      <c r="H1019687" s="73"/>
      <c r="I1019687" s="74"/>
      <c r="J1019687" s="71"/>
      <c r="K1019687" s="75"/>
      <c r="L1019687" s="73"/>
      <c r="M1019687" s="73"/>
      <c r="N1019687" s="76"/>
      <c r="O1019687" s="73"/>
      <c r="P1019687" s="71"/>
      <c r="Q1019687" s="71"/>
      <c r="R1019687" s="77"/>
      <c r="S1019687" s="71"/>
      <c r="T1019687" s="71"/>
      <c r="U1019687" s="71"/>
      <c r="V1019687" s="78"/>
    </row>
    <row r="1019688" spans="1:22" customFormat="1">
      <c r="A1019688" s="2"/>
      <c r="B1019688" s="63"/>
      <c r="C1019688" s="67"/>
      <c r="D1019688" s="54"/>
      <c r="E1019688" s="71"/>
      <c r="F1019688" s="72"/>
      <c r="G1019688" s="72"/>
      <c r="H1019688" s="73"/>
      <c r="I1019688" s="74"/>
      <c r="J1019688" s="71"/>
      <c r="K1019688" s="75"/>
      <c r="L1019688" s="73"/>
      <c r="M1019688" s="73"/>
      <c r="N1019688" s="76"/>
      <c r="O1019688" s="73"/>
      <c r="P1019688" s="71"/>
      <c r="Q1019688" s="71"/>
      <c r="R1019688" s="77"/>
      <c r="S1019688" s="71"/>
      <c r="T1019688" s="71"/>
      <c r="U1019688" s="71"/>
      <c r="V1019688" s="78"/>
    </row>
    <row r="1019689" spans="1:22" customFormat="1">
      <c r="A1019689" s="2"/>
      <c r="B1019689" s="63"/>
      <c r="C1019689" s="67"/>
      <c r="D1019689" s="54"/>
      <c r="E1019689" s="71"/>
      <c r="F1019689" s="72"/>
      <c r="G1019689" s="72"/>
      <c r="H1019689" s="73"/>
      <c r="I1019689" s="74"/>
      <c r="J1019689" s="71"/>
      <c r="K1019689" s="75"/>
      <c r="L1019689" s="73"/>
      <c r="M1019689" s="73"/>
      <c r="N1019689" s="76"/>
      <c r="O1019689" s="73"/>
      <c r="P1019689" s="71"/>
      <c r="Q1019689" s="71"/>
      <c r="R1019689" s="77"/>
      <c r="S1019689" s="71"/>
      <c r="T1019689" s="71"/>
      <c r="U1019689" s="71"/>
      <c r="V1019689" s="78"/>
    </row>
    <row r="1019690" spans="1:22" customFormat="1">
      <c r="A1019690" s="2"/>
      <c r="B1019690" s="63"/>
      <c r="C1019690" s="67"/>
      <c r="D1019690" s="54"/>
      <c r="E1019690" s="71"/>
      <c r="F1019690" s="72"/>
      <c r="G1019690" s="72"/>
      <c r="H1019690" s="73"/>
      <c r="I1019690" s="74"/>
      <c r="J1019690" s="71"/>
      <c r="K1019690" s="75"/>
      <c r="L1019690" s="73"/>
      <c r="M1019690" s="73"/>
      <c r="N1019690" s="76"/>
      <c r="O1019690" s="73"/>
      <c r="P1019690" s="71"/>
      <c r="Q1019690" s="71"/>
      <c r="R1019690" s="77"/>
      <c r="S1019690" s="71"/>
      <c r="T1019690" s="71"/>
      <c r="U1019690" s="71"/>
      <c r="V1019690" s="78"/>
    </row>
    <row r="1019691" spans="1:22" customFormat="1">
      <c r="A1019691" s="2"/>
      <c r="B1019691" s="63"/>
      <c r="C1019691" s="67"/>
      <c r="D1019691" s="54"/>
      <c r="E1019691" s="71"/>
      <c r="F1019691" s="72"/>
      <c r="G1019691" s="72"/>
      <c r="H1019691" s="73"/>
      <c r="I1019691" s="74"/>
      <c r="J1019691" s="71"/>
      <c r="K1019691" s="75"/>
      <c r="L1019691" s="73"/>
      <c r="M1019691" s="73"/>
      <c r="N1019691" s="76"/>
      <c r="O1019691" s="73"/>
      <c r="P1019691" s="71"/>
      <c r="Q1019691" s="71"/>
      <c r="R1019691" s="77"/>
      <c r="S1019691" s="71"/>
      <c r="T1019691" s="71"/>
      <c r="U1019691" s="71"/>
      <c r="V1019691" s="78"/>
    </row>
    <row r="1019692" spans="1:22" customFormat="1">
      <c r="A1019692" s="2"/>
      <c r="B1019692" s="63"/>
      <c r="C1019692" s="67"/>
      <c r="D1019692" s="54"/>
      <c r="E1019692" s="71"/>
      <c r="F1019692" s="72"/>
      <c r="G1019692" s="72"/>
      <c r="H1019692" s="73"/>
      <c r="I1019692" s="74"/>
      <c r="J1019692" s="71"/>
      <c r="K1019692" s="75"/>
      <c r="L1019692" s="73"/>
      <c r="M1019692" s="73"/>
      <c r="N1019692" s="76"/>
      <c r="O1019692" s="73"/>
      <c r="P1019692" s="71"/>
      <c r="Q1019692" s="71"/>
      <c r="R1019692" s="77"/>
      <c r="S1019692" s="71"/>
      <c r="T1019692" s="71"/>
      <c r="U1019692" s="71"/>
      <c r="V1019692" s="78"/>
    </row>
    <row r="1019693" spans="1:22" customFormat="1">
      <c r="A1019693" s="2"/>
      <c r="B1019693" s="63"/>
      <c r="C1019693" s="67"/>
      <c r="D1019693" s="54"/>
      <c r="E1019693" s="71"/>
      <c r="F1019693" s="72"/>
      <c r="G1019693" s="72"/>
      <c r="H1019693" s="73"/>
      <c r="I1019693" s="74"/>
      <c r="J1019693" s="71"/>
      <c r="K1019693" s="75"/>
      <c r="L1019693" s="73"/>
      <c r="M1019693" s="73"/>
      <c r="N1019693" s="76"/>
      <c r="O1019693" s="73"/>
      <c r="P1019693" s="71"/>
      <c r="Q1019693" s="71"/>
      <c r="R1019693" s="77"/>
      <c r="S1019693" s="71"/>
      <c r="T1019693" s="71"/>
      <c r="U1019693" s="71"/>
      <c r="V1019693" s="78"/>
    </row>
    <row r="1019694" spans="1:22" customFormat="1">
      <c r="A1019694" s="2"/>
      <c r="B1019694" s="63"/>
      <c r="C1019694" s="67"/>
      <c r="D1019694" s="54"/>
      <c r="E1019694" s="71"/>
      <c r="F1019694" s="72"/>
      <c r="G1019694" s="72"/>
      <c r="H1019694" s="73"/>
      <c r="I1019694" s="74"/>
      <c r="J1019694" s="71"/>
      <c r="K1019694" s="75"/>
      <c r="L1019694" s="73"/>
      <c r="M1019694" s="73"/>
      <c r="N1019694" s="76"/>
      <c r="O1019694" s="73"/>
      <c r="P1019694" s="71"/>
      <c r="Q1019694" s="71"/>
      <c r="R1019694" s="77"/>
      <c r="S1019694" s="71"/>
      <c r="T1019694" s="71"/>
      <c r="U1019694" s="71"/>
      <c r="V1019694" s="78"/>
    </row>
    <row r="1019695" spans="1:22" customFormat="1">
      <c r="A1019695" s="2"/>
      <c r="B1019695" s="63"/>
      <c r="C1019695" s="67"/>
      <c r="D1019695" s="54"/>
      <c r="E1019695" s="71"/>
      <c r="F1019695" s="72"/>
      <c r="G1019695" s="72"/>
      <c r="H1019695" s="73"/>
      <c r="I1019695" s="74"/>
      <c r="J1019695" s="71"/>
      <c r="K1019695" s="75"/>
      <c r="L1019695" s="73"/>
      <c r="M1019695" s="73"/>
      <c r="N1019695" s="76"/>
      <c r="O1019695" s="73"/>
      <c r="P1019695" s="71"/>
      <c r="Q1019695" s="71"/>
      <c r="R1019695" s="77"/>
      <c r="S1019695" s="71"/>
      <c r="T1019695" s="71"/>
      <c r="U1019695" s="71"/>
      <c r="V1019695" s="78"/>
    </row>
    <row r="1019696" spans="1:22" customFormat="1">
      <c r="A1019696" s="2"/>
      <c r="B1019696" s="63"/>
      <c r="C1019696" s="67"/>
      <c r="D1019696" s="54"/>
      <c r="E1019696" s="71"/>
      <c r="F1019696" s="72"/>
      <c r="G1019696" s="72"/>
      <c r="H1019696" s="73"/>
      <c r="I1019696" s="74"/>
      <c r="J1019696" s="71"/>
      <c r="K1019696" s="75"/>
      <c r="L1019696" s="73"/>
      <c r="M1019696" s="73"/>
      <c r="N1019696" s="76"/>
      <c r="O1019696" s="73"/>
      <c r="P1019696" s="71"/>
      <c r="Q1019696" s="71"/>
      <c r="R1019696" s="77"/>
      <c r="S1019696" s="71"/>
      <c r="T1019696" s="71"/>
      <c r="U1019696" s="71"/>
      <c r="V1019696" s="78"/>
    </row>
    <row r="1019697" spans="1:22" customFormat="1">
      <c r="A1019697" s="2"/>
      <c r="B1019697" s="63"/>
      <c r="C1019697" s="67"/>
      <c r="D1019697" s="54"/>
      <c r="E1019697" s="71"/>
      <c r="F1019697" s="72"/>
      <c r="G1019697" s="72"/>
      <c r="H1019697" s="73"/>
      <c r="I1019697" s="74"/>
      <c r="J1019697" s="71"/>
      <c r="K1019697" s="75"/>
      <c r="L1019697" s="73"/>
      <c r="M1019697" s="73"/>
      <c r="N1019697" s="76"/>
      <c r="O1019697" s="73"/>
      <c r="P1019697" s="71"/>
      <c r="Q1019697" s="71"/>
      <c r="R1019697" s="77"/>
      <c r="S1019697" s="71"/>
      <c r="T1019697" s="71"/>
      <c r="U1019697" s="71"/>
      <c r="V1019697" s="78"/>
    </row>
    <row r="1019698" spans="1:22" customFormat="1">
      <c r="A1019698" s="2"/>
      <c r="B1019698" s="63"/>
      <c r="C1019698" s="67"/>
      <c r="D1019698" s="54"/>
      <c r="E1019698" s="71"/>
      <c r="F1019698" s="72"/>
      <c r="G1019698" s="72"/>
      <c r="H1019698" s="73"/>
      <c r="I1019698" s="74"/>
      <c r="J1019698" s="71"/>
      <c r="K1019698" s="75"/>
      <c r="L1019698" s="73"/>
      <c r="M1019698" s="73"/>
      <c r="N1019698" s="76"/>
      <c r="O1019698" s="73"/>
      <c r="P1019698" s="71"/>
      <c r="Q1019698" s="71"/>
      <c r="R1019698" s="77"/>
      <c r="S1019698" s="71"/>
      <c r="T1019698" s="71"/>
      <c r="U1019698" s="71"/>
      <c r="V1019698" s="78"/>
    </row>
    <row r="1019699" spans="1:22" customFormat="1">
      <c r="A1019699" s="2"/>
      <c r="B1019699" s="63"/>
      <c r="C1019699" s="67"/>
      <c r="D1019699" s="54"/>
      <c r="E1019699" s="71"/>
      <c r="F1019699" s="72"/>
      <c r="G1019699" s="72"/>
      <c r="H1019699" s="73"/>
      <c r="I1019699" s="74"/>
      <c r="J1019699" s="71"/>
      <c r="K1019699" s="75"/>
      <c r="L1019699" s="73"/>
      <c r="M1019699" s="73"/>
      <c r="N1019699" s="76"/>
      <c r="O1019699" s="73"/>
      <c r="P1019699" s="71"/>
      <c r="Q1019699" s="71"/>
      <c r="R1019699" s="77"/>
      <c r="S1019699" s="71"/>
      <c r="T1019699" s="71"/>
      <c r="U1019699" s="71"/>
      <c r="V1019699" s="78"/>
    </row>
    <row r="1019700" spans="1:22" customFormat="1">
      <c r="A1019700" s="2"/>
      <c r="B1019700" s="63"/>
      <c r="C1019700" s="67"/>
      <c r="D1019700" s="54"/>
      <c r="E1019700" s="71"/>
      <c r="F1019700" s="72"/>
      <c r="G1019700" s="72"/>
      <c r="H1019700" s="73"/>
      <c r="I1019700" s="74"/>
      <c r="J1019700" s="71"/>
      <c r="K1019700" s="75"/>
      <c r="L1019700" s="73"/>
      <c r="M1019700" s="73"/>
      <c r="N1019700" s="76"/>
      <c r="O1019700" s="73"/>
      <c r="P1019700" s="71"/>
      <c r="Q1019700" s="71"/>
      <c r="R1019700" s="77"/>
      <c r="S1019700" s="71"/>
      <c r="T1019700" s="71"/>
      <c r="U1019700" s="71"/>
      <c r="V1019700" s="78"/>
    </row>
    <row r="1019701" spans="1:22" customFormat="1">
      <c r="A1019701" s="2"/>
      <c r="B1019701" s="63"/>
      <c r="C1019701" s="67"/>
      <c r="D1019701" s="54"/>
      <c r="E1019701" s="71"/>
      <c r="F1019701" s="72"/>
      <c r="G1019701" s="72"/>
      <c r="H1019701" s="73"/>
      <c r="I1019701" s="74"/>
      <c r="J1019701" s="71"/>
      <c r="K1019701" s="75"/>
      <c r="L1019701" s="73"/>
      <c r="M1019701" s="73"/>
      <c r="N1019701" s="76"/>
      <c r="O1019701" s="73"/>
      <c r="P1019701" s="71"/>
      <c r="Q1019701" s="71"/>
      <c r="R1019701" s="77"/>
      <c r="S1019701" s="71"/>
      <c r="T1019701" s="71"/>
      <c r="U1019701" s="71"/>
      <c r="V1019701" s="78"/>
    </row>
    <row r="1019702" spans="1:22" customFormat="1">
      <c r="A1019702" s="2"/>
      <c r="B1019702" s="63"/>
      <c r="C1019702" s="67"/>
      <c r="D1019702" s="54"/>
      <c r="E1019702" s="71"/>
      <c r="F1019702" s="72"/>
      <c r="G1019702" s="72"/>
      <c r="H1019702" s="73"/>
      <c r="I1019702" s="74"/>
      <c r="J1019702" s="71"/>
      <c r="K1019702" s="75"/>
      <c r="L1019702" s="73"/>
      <c r="M1019702" s="73"/>
      <c r="N1019702" s="76"/>
      <c r="O1019702" s="73"/>
      <c r="P1019702" s="71"/>
      <c r="Q1019702" s="71"/>
      <c r="R1019702" s="77"/>
      <c r="S1019702" s="71"/>
      <c r="T1019702" s="71"/>
      <c r="U1019702" s="71"/>
      <c r="V1019702" s="78"/>
    </row>
    <row r="1019703" spans="1:22" customFormat="1">
      <c r="A1019703" s="2"/>
      <c r="B1019703" s="63"/>
      <c r="C1019703" s="67"/>
      <c r="D1019703" s="54"/>
      <c r="E1019703" s="71"/>
      <c r="F1019703" s="72"/>
      <c r="G1019703" s="72"/>
      <c r="H1019703" s="73"/>
      <c r="I1019703" s="74"/>
      <c r="J1019703" s="71"/>
      <c r="K1019703" s="75"/>
      <c r="L1019703" s="73"/>
      <c r="M1019703" s="73"/>
      <c r="N1019703" s="76"/>
      <c r="O1019703" s="73"/>
      <c r="P1019703" s="71"/>
      <c r="Q1019703" s="71"/>
      <c r="R1019703" s="77"/>
      <c r="S1019703" s="71"/>
      <c r="T1019703" s="71"/>
      <c r="U1019703" s="71"/>
      <c r="V1019703" s="78"/>
    </row>
    <row r="1019704" spans="1:22" customFormat="1">
      <c r="A1019704" s="2"/>
      <c r="B1019704" s="63"/>
      <c r="C1019704" s="67"/>
      <c r="D1019704" s="54"/>
      <c r="E1019704" s="71"/>
      <c r="F1019704" s="72"/>
      <c r="G1019704" s="72"/>
      <c r="H1019704" s="73"/>
      <c r="I1019704" s="74"/>
      <c r="J1019704" s="71"/>
      <c r="K1019704" s="75"/>
      <c r="L1019704" s="73"/>
      <c r="M1019704" s="73"/>
      <c r="N1019704" s="76"/>
      <c r="O1019704" s="73"/>
      <c r="P1019704" s="71"/>
      <c r="Q1019704" s="71"/>
      <c r="R1019704" s="77"/>
      <c r="S1019704" s="71"/>
      <c r="T1019704" s="71"/>
      <c r="U1019704" s="71"/>
      <c r="V1019704" s="78"/>
    </row>
    <row r="1019705" spans="1:22" customFormat="1">
      <c r="A1019705" s="2"/>
      <c r="B1019705" s="63"/>
      <c r="C1019705" s="67"/>
      <c r="D1019705" s="54"/>
      <c r="E1019705" s="71"/>
      <c r="F1019705" s="72"/>
      <c r="G1019705" s="72"/>
      <c r="H1019705" s="73"/>
      <c r="I1019705" s="74"/>
      <c r="J1019705" s="71"/>
      <c r="K1019705" s="75"/>
      <c r="L1019705" s="73"/>
      <c r="M1019705" s="73"/>
      <c r="N1019705" s="76"/>
      <c r="O1019705" s="73"/>
      <c r="P1019705" s="71"/>
      <c r="Q1019705" s="71"/>
      <c r="R1019705" s="77"/>
      <c r="S1019705" s="71"/>
      <c r="T1019705" s="71"/>
      <c r="U1019705" s="71"/>
      <c r="V1019705" s="78"/>
    </row>
    <row r="1019706" spans="1:22" customFormat="1">
      <c r="A1019706" s="2"/>
      <c r="B1019706" s="63"/>
      <c r="C1019706" s="67"/>
      <c r="D1019706" s="54"/>
      <c r="E1019706" s="71"/>
      <c r="F1019706" s="72"/>
      <c r="G1019706" s="72"/>
      <c r="H1019706" s="73"/>
      <c r="I1019706" s="74"/>
      <c r="J1019706" s="71"/>
      <c r="K1019706" s="75"/>
      <c r="L1019706" s="73"/>
      <c r="M1019706" s="73"/>
      <c r="N1019706" s="76"/>
      <c r="O1019706" s="73"/>
      <c r="P1019706" s="71"/>
      <c r="Q1019706" s="71"/>
      <c r="R1019706" s="77"/>
      <c r="S1019706" s="71"/>
      <c r="T1019706" s="71"/>
      <c r="U1019706" s="71"/>
      <c r="V1019706" s="78"/>
    </row>
    <row r="1019707" spans="1:22" customFormat="1">
      <c r="A1019707" s="2"/>
      <c r="B1019707" s="63"/>
      <c r="C1019707" s="67"/>
      <c r="D1019707" s="54"/>
      <c r="E1019707" s="71"/>
      <c r="F1019707" s="72"/>
      <c r="G1019707" s="72"/>
      <c r="H1019707" s="73"/>
      <c r="I1019707" s="74"/>
      <c r="J1019707" s="71"/>
      <c r="K1019707" s="75"/>
      <c r="L1019707" s="73"/>
      <c r="M1019707" s="73"/>
      <c r="N1019707" s="76"/>
      <c r="O1019707" s="73"/>
      <c r="P1019707" s="71"/>
      <c r="Q1019707" s="71"/>
      <c r="R1019707" s="77"/>
      <c r="S1019707" s="71"/>
      <c r="T1019707" s="71"/>
      <c r="U1019707" s="71"/>
      <c r="V1019707" s="78"/>
    </row>
    <row r="1019708" spans="1:22" customFormat="1">
      <c r="A1019708" s="2"/>
      <c r="B1019708" s="63"/>
      <c r="C1019708" s="67"/>
      <c r="D1019708" s="54"/>
      <c r="E1019708" s="71"/>
      <c r="F1019708" s="72"/>
      <c r="G1019708" s="72"/>
      <c r="H1019708" s="73"/>
      <c r="I1019708" s="74"/>
      <c r="J1019708" s="71"/>
      <c r="K1019708" s="75"/>
      <c r="L1019708" s="73"/>
      <c r="M1019708" s="73"/>
      <c r="N1019708" s="76"/>
      <c r="O1019708" s="73"/>
      <c r="P1019708" s="71"/>
      <c r="Q1019708" s="71"/>
      <c r="R1019708" s="77"/>
      <c r="S1019708" s="71"/>
      <c r="T1019708" s="71"/>
      <c r="U1019708" s="71"/>
      <c r="V1019708" s="78"/>
    </row>
    <row r="1019709" spans="1:22" customFormat="1">
      <c r="A1019709" s="2"/>
      <c r="B1019709" s="63"/>
      <c r="C1019709" s="67"/>
      <c r="D1019709" s="54"/>
      <c r="E1019709" s="71"/>
      <c r="F1019709" s="72"/>
      <c r="G1019709" s="72"/>
      <c r="H1019709" s="73"/>
      <c r="I1019709" s="74"/>
      <c r="J1019709" s="71"/>
      <c r="K1019709" s="75"/>
      <c r="L1019709" s="73"/>
      <c r="M1019709" s="73"/>
      <c r="N1019709" s="76"/>
      <c r="O1019709" s="73"/>
      <c r="P1019709" s="71"/>
      <c r="Q1019709" s="71"/>
      <c r="R1019709" s="77"/>
      <c r="S1019709" s="71"/>
      <c r="T1019709" s="71"/>
      <c r="U1019709" s="71"/>
      <c r="V1019709" s="78"/>
    </row>
    <row r="1019710" spans="1:22" customFormat="1">
      <c r="A1019710" s="2"/>
      <c r="B1019710" s="63"/>
      <c r="C1019710" s="67"/>
      <c r="D1019710" s="54"/>
      <c r="E1019710" s="71"/>
      <c r="F1019710" s="72"/>
      <c r="G1019710" s="72"/>
      <c r="H1019710" s="73"/>
      <c r="I1019710" s="74"/>
      <c r="J1019710" s="71"/>
      <c r="K1019710" s="75"/>
      <c r="L1019710" s="73"/>
      <c r="M1019710" s="73"/>
      <c r="N1019710" s="76"/>
      <c r="O1019710" s="73"/>
      <c r="P1019710" s="71"/>
      <c r="Q1019710" s="71"/>
      <c r="R1019710" s="77"/>
      <c r="S1019710" s="71"/>
      <c r="T1019710" s="71"/>
      <c r="U1019710" s="71"/>
      <c r="V1019710" s="78"/>
    </row>
    <row r="1019711" spans="1:22" customFormat="1">
      <c r="A1019711" s="2"/>
      <c r="B1019711" s="63"/>
      <c r="C1019711" s="67"/>
      <c r="D1019711" s="54"/>
      <c r="E1019711" s="71"/>
      <c r="F1019711" s="72"/>
      <c r="G1019711" s="72"/>
      <c r="H1019711" s="73"/>
      <c r="I1019711" s="74"/>
      <c r="J1019711" s="71"/>
      <c r="K1019711" s="75"/>
      <c r="L1019711" s="73"/>
      <c r="M1019711" s="73"/>
      <c r="N1019711" s="76"/>
      <c r="O1019711" s="73"/>
      <c r="P1019711" s="71"/>
      <c r="Q1019711" s="71"/>
      <c r="R1019711" s="77"/>
      <c r="S1019711" s="71"/>
      <c r="T1019711" s="71"/>
      <c r="U1019711" s="71"/>
      <c r="V1019711" s="78"/>
    </row>
    <row r="1019712" spans="1:22" customFormat="1">
      <c r="A1019712" s="2"/>
      <c r="B1019712" s="63"/>
      <c r="C1019712" s="67"/>
      <c r="D1019712" s="54"/>
      <c r="E1019712" s="71"/>
      <c r="F1019712" s="72"/>
      <c r="G1019712" s="72"/>
      <c r="H1019712" s="73"/>
      <c r="I1019712" s="74"/>
      <c r="J1019712" s="71"/>
      <c r="K1019712" s="75"/>
      <c r="L1019712" s="73"/>
      <c r="M1019712" s="73"/>
      <c r="N1019712" s="76"/>
      <c r="O1019712" s="73"/>
      <c r="P1019712" s="71"/>
      <c r="Q1019712" s="71"/>
      <c r="R1019712" s="77"/>
      <c r="S1019712" s="71"/>
      <c r="T1019712" s="71"/>
      <c r="U1019712" s="71"/>
      <c r="V1019712" s="78"/>
    </row>
    <row r="1019713" spans="1:22" customFormat="1">
      <c r="A1019713" s="2"/>
      <c r="B1019713" s="63"/>
      <c r="C1019713" s="67"/>
      <c r="D1019713" s="54"/>
      <c r="E1019713" s="71"/>
      <c r="F1019713" s="72"/>
      <c r="G1019713" s="72"/>
      <c r="H1019713" s="73"/>
      <c r="I1019713" s="74"/>
      <c r="J1019713" s="71"/>
      <c r="K1019713" s="75"/>
      <c r="L1019713" s="73"/>
      <c r="M1019713" s="73"/>
      <c r="N1019713" s="76"/>
      <c r="O1019713" s="73"/>
      <c r="P1019713" s="71"/>
      <c r="Q1019713" s="71"/>
      <c r="R1019713" s="77"/>
      <c r="S1019713" s="71"/>
      <c r="T1019713" s="71"/>
      <c r="U1019713" s="71"/>
      <c r="V1019713" s="78"/>
    </row>
    <row r="1019714" spans="1:22" customFormat="1">
      <c r="A1019714" s="2"/>
      <c r="B1019714" s="63"/>
      <c r="C1019714" s="67"/>
      <c r="D1019714" s="54"/>
      <c r="E1019714" s="71"/>
      <c r="F1019714" s="72"/>
      <c r="G1019714" s="72"/>
      <c r="H1019714" s="73"/>
      <c r="I1019714" s="74"/>
      <c r="J1019714" s="71"/>
      <c r="K1019714" s="75"/>
      <c r="L1019714" s="73"/>
      <c r="M1019714" s="73"/>
      <c r="N1019714" s="76"/>
      <c r="O1019714" s="73"/>
      <c r="P1019714" s="71"/>
      <c r="Q1019714" s="71"/>
      <c r="R1019714" s="77"/>
      <c r="S1019714" s="71"/>
      <c r="T1019714" s="71"/>
      <c r="U1019714" s="71"/>
      <c r="V1019714" s="78"/>
    </row>
    <row r="1019715" spans="1:22" customFormat="1">
      <c r="A1019715" s="2"/>
      <c r="B1019715" s="63"/>
      <c r="C1019715" s="67"/>
      <c r="D1019715" s="54"/>
      <c r="E1019715" s="71"/>
      <c r="F1019715" s="72"/>
      <c r="G1019715" s="72"/>
      <c r="H1019715" s="73"/>
      <c r="I1019715" s="74"/>
      <c r="J1019715" s="71"/>
      <c r="K1019715" s="75"/>
      <c r="L1019715" s="73"/>
      <c r="M1019715" s="73"/>
      <c r="N1019715" s="76"/>
      <c r="O1019715" s="73"/>
      <c r="P1019715" s="71"/>
      <c r="Q1019715" s="71"/>
      <c r="R1019715" s="77"/>
      <c r="S1019715" s="71"/>
      <c r="T1019715" s="71"/>
      <c r="U1019715" s="71"/>
      <c r="V1019715" s="78"/>
    </row>
    <row r="1019716" spans="1:22" customFormat="1">
      <c r="A1019716" s="2"/>
      <c r="B1019716" s="63"/>
      <c r="C1019716" s="67"/>
      <c r="D1019716" s="54"/>
      <c r="E1019716" s="71"/>
      <c r="F1019716" s="72"/>
      <c r="G1019716" s="72"/>
      <c r="H1019716" s="73"/>
      <c r="I1019716" s="74"/>
      <c r="J1019716" s="71"/>
      <c r="K1019716" s="75"/>
      <c r="L1019716" s="73"/>
      <c r="M1019716" s="73"/>
      <c r="N1019716" s="76"/>
      <c r="O1019716" s="73"/>
      <c r="P1019716" s="71"/>
      <c r="Q1019716" s="71"/>
      <c r="R1019716" s="77"/>
      <c r="S1019716" s="71"/>
      <c r="T1019716" s="71"/>
      <c r="U1019716" s="71"/>
      <c r="V1019716" s="78"/>
    </row>
    <row r="1019717" spans="1:22" customFormat="1">
      <c r="A1019717" s="2"/>
      <c r="B1019717" s="63"/>
      <c r="C1019717" s="67"/>
      <c r="D1019717" s="54"/>
      <c r="E1019717" s="71"/>
      <c r="F1019717" s="72"/>
      <c r="G1019717" s="72"/>
      <c r="H1019717" s="73"/>
      <c r="I1019717" s="74"/>
      <c r="J1019717" s="71"/>
      <c r="K1019717" s="75"/>
      <c r="L1019717" s="73"/>
      <c r="M1019717" s="73"/>
      <c r="N1019717" s="76"/>
      <c r="O1019717" s="73"/>
      <c r="P1019717" s="71"/>
      <c r="Q1019717" s="71"/>
      <c r="R1019717" s="77"/>
      <c r="S1019717" s="71"/>
      <c r="T1019717" s="71"/>
      <c r="U1019717" s="71"/>
      <c r="V1019717" s="78"/>
    </row>
    <row r="1019718" spans="1:22" customFormat="1">
      <c r="A1019718" s="2"/>
      <c r="B1019718" s="63"/>
      <c r="C1019718" s="67"/>
      <c r="D1019718" s="54"/>
      <c r="E1019718" s="71"/>
      <c r="F1019718" s="72"/>
      <c r="G1019718" s="72"/>
      <c r="H1019718" s="73"/>
      <c r="I1019718" s="74"/>
      <c r="J1019718" s="71"/>
      <c r="K1019718" s="75"/>
      <c r="L1019718" s="73"/>
      <c r="M1019718" s="73"/>
      <c r="N1019718" s="76"/>
      <c r="O1019718" s="73"/>
      <c r="P1019718" s="71"/>
      <c r="Q1019718" s="71"/>
      <c r="R1019718" s="77"/>
      <c r="S1019718" s="71"/>
      <c r="T1019718" s="71"/>
      <c r="U1019718" s="71"/>
      <c r="V1019718" s="78"/>
    </row>
    <row r="1019719" spans="1:22" customFormat="1">
      <c r="A1019719" s="2"/>
      <c r="B1019719" s="63"/>
      <c r="C1019719" s="67"/>
      <c r="D1019719" s="54"/>
      <c r="E1019719" s="71"/>
      <c r="F1019719" s="72"/>
      <c r="G1019719" s="72"/>
      <c r="H1019719" s="73"/>
      <c r="I1019719" s="74"/>
      <c r="J1019719" s="71"/>
      <c r="K1019719" s="75"/>
      <c r="L1019719" s="73"/>
      <c r="M1019719" s="73"/>
      <c r="N1019719" s="76"/>
      <c r="O1019719" s="73"/>
      <c r="P1019719" s="71"/>
      <c r="Q1019719" s="71"/>
      <c r="R1019719" s="77"/>
      <c r="S1019719" s="71"/>
      <c r="T1019719" s="71"/>
      <c r="U1019719" s="71"/>
      <c r="V1019719" s="78"/>
    </row>
    <row r="1019720" spans="1:22" customFormat="1">
      <c r="A1019720" s="2"/>
      <c r="B1019720" s="63"/>
      <c r="C1019720" s="67"/>
      <c r="D1019720" s="54"/>
      <c r="E1019720" s="71"/>
      <c r="F1019720" s="72"/>
      <c r="G1019720" s="72"/>
      <c r="H1019720" s="73"/>
      <c r="I1019720" s="74"/>
      <c r="J1019720" s="71"/>
      <c r="K1019720" s="75"/>
      <c r="L1019720" s="73"/>
      <c r="M1019720" s="73"/>
      <c r="N1019720" s="76"/>
      <c r="O1019720" s="73"/>
      <c r="P1019720" s="71"/>
      <c r="Q1019720" s="71"/>
      <c r="R1019720" s="77"/>
      <c r="S1019720" s="71"/>
      <c r="T1019720" s="71"/>
      <c r="U1019720" s="71"/>
      <c r="V1019720" s="78"/>
    </row>
    <row r="1019721" spans="1:22" customFormat="1">
      <c r="A1019721" s="2"/>
      <c r="B1019721" s="63"/>
      <c r="C1019721" s="67"/>
      <c r="D1019721" s="54"/>
      <c r="E1019721" s="71"/>
      <c r="F1019721" s="72"/>
      <c r="G1019721" s="72"/>
      <c r="H1019721" s="73"/>
      <c r="I1019721" s="74"/>
      <c r="J1019721" s="71"/>
      <c r="K1019721" s="75"/>
      <c r="L1019721" s="73"/>
      <c r="M1019721" s="73"/>
      <c r="N1019721" s="76"/>
      <c r="O1019721" s="73"/>
      <c r="P1019721" s="71"/>
      <c r="Q1019721" s="71"/>
      <c r="R1019721" s="77"/>
      <c r="S1019721" s="71"/>
      <c r="T1019721" s="71"/>
      <c r="U1019721" s="71"/>
      <c r="V1019721" s="78"/>
    </row>
    <row r="1019722" spans="1:22" customFormat="1">
      <c r="A1019722" s="2"/>
      <c r="B1019722" s="63"/>
      <c r="C1019722" s="67"/>
      <c r="D1019722" s="54"/>
      <c r="E1019722" s="71"/>
      <c r="F1019722" s="72"/>
      <c r="G1019722" s="72"/>
      <c r="H1019722" s="73"/>
      <c r="I1019722" s="74"/>
      <c r="J1019722" s="71"/>
      <c r="K1019722" s="75"/>
      <c r="L1019722" s="73"/>
      <c r="M1019722" s="73"/>
      <c r="N1019722" s="76"/>
      <c r="O1019722" s="73"/>
      <c r="P1019722" s="71"/>
      <c r="Q1019722" s="71"/>
      <c r="R1019722" s="77"/>
      <c r="S1019722" s="71"/>
      <c r="T1019722" s="71"/>
      <c r="U1019722" s="71"/>
      <c r="V1019722" s="78"/>
    </row>
    <row r="1019723" spans="1:22" customFormat="1">
      <c r="A1019723" s="2"/>
      <c r="B1019723" s="63"/>
      <c r="C1019723" s="67"/>
      <c r="D1019723" s="54"/>
      <c r="E1019723" s="71"/>
      <c r="F1019723" s="72"/>
      <c r="G1019723" s="72"/>
      <c r="H1019723" s="73"/>
      <c r="I1019723" s="74"/>
      <c r="J1019723" s="71"/>
      <c r="K1019723" s="75"/>
      <c r="L1019723" s="73"/>
      <c r="M1019723" s="73"/>
      <c r="N1019723" s="76"/>
      <c r="O1019723" s="73"/>
      <c r="P1019723" s="71"/>
      <c r="Q1019723" s="71"/>
      <c r="R1019723" s="77"/>
      <c r="S1019723" s="71"/>
      <c r="T1019723" s="71"/>
      <c r="U1019723" s="71"/>
      <c r="V1019723" s="78"/>
    </row>
    <row r="1019724" spans="1:22" customFormat="1">
      <c r="A1019724" s="2"/>
      <c r="B1019724" s="63"/>
      <c r="C1019724" s="67"/>
      <c r="D1019724" s="54"/>
      <c r="E1019724" s="71"/>
      <c r="F1019724" s="72"/>
      <c r="G1019724" s="72"/>
      <c r="H1019724" s="73"/>
      <c r="I1019724" s="74"/>
      <c r="J1019724" s="71"/>
      <c r="K1019724" s="75"/>
      <c r="L1019724" s="73"/>
      <c r="M1019724" s="73"/>
      <c r="N1019724" s="76"/>
      <c r="O1019724" s="73"/>
      <c r="P1019724" s="71"/>
      <c r="Q1019724" s="71"/>
      <c r="R1019724" s="77"/>
      <c r="S1019724" s="71"/>
      <c r="T1019724" s="71"/>
      <c r="U1019724" s="71"/>
      <c r="V1019724" s="78"/>
    </row>
    <row r="1019725" spans="1:22" customFormat="1">
      <c r="A1019725" s="2"/>
      <c r="B1019725" s="63"/>
      <c r="C1019725" s="67"/>
      <c r="D1019725" s="54"/>
      <c r="E1019725" s="71"/>
      <c r="F1019725" s="72"/>
      <c r="G1019725" s="72"/>
      <c r="H1019725" s="73"/>
      <c r="I1019725" s="74"/>
      <c r="J1019725" s="71"/>
      <c r="K1019725" s="75"/>
      <c r="L1019725" s="73"/>
      <c r="M1019725" s="73"/>
      <c r="N1019725" s="76"/>
      <c r="O1019725" s="73"/>
      <c r="P1019725" s="71"/>
      <c r="Q1019725" s="71"/>
      <c r="R1019725" s="77"/>
      <c r="S1019725" s="71"/>
      <c r="T1019725" s="71"/>
      <c r="U1019725" s="71"/>
      <c r="V1019725" s="78"/>
    </row>
    <row r="1019726" spans="1:22" customFormat="1">
      <c r="A1019726" s="2"/>
      <c r="B1019726" s="63"/>
      <c r="C1019726" s="67"/>
      <c r="D1019726" s="54"/>
      <c r="E1019726" s="71"/>
      <c r="F1019726" s="72"/>
      <c r="G1019726" s="72"/>
      <c r="H1019726" s="73"/>
      <c r="I1019726" s="74"/>
      <c r="J1019726" s="71"/>
      <c r="K1019726" s="75"/>
      <c r="L1019726" s="73"/>
      <c r="M1019726" s="73"/>
      <c r="N1019726" s="76"/>
      <c r="O1019726" s="73"/>
      <c r="P1019726" s="71"/>
      <c r="Q1019726" s="71"/>
      <c r="R1019726" s="77"/>
      <c r="S1019726" s="71"/>
      <c r="T1019726" s="71"/>
      <c r="U1019726" s="71"/>
      <c r="V1019726" s="78"/>
    </row>
    <row r="1019727" spans="1:22" customFormat="1">
      <c r="A1019727" s="2"/>
      <c r="B1019727" s="63"/>
      <c r="C1019727" s="67"/>
      <c r="D1019727" s="54"/>
      <c r="E1019727" s="71"/>
      <c r="F1019727" s="72"/>
      <c r="G1019727" s="72"/>
      <c r="H1019727" s="73"/>
      <c r="I1019727" s="74"/>
      <c r="J1019727" s="71"/>
      <c r="K1019727" s="75"/>
      <c r="L1019727" s="73"/>
      <c r="M1019727" s="73"/>
      <c r="N1019727" s="76"/>
      <c r="O1019727" s="73"/>
      <c r="P1019727" s="71"/>
      <c r="Q1019727" s="71"/>
      <c r="R1019727" s="77"/>
      <c r="S1019727" s="71"/>
      <c r="T1019727" s="71"/>
      <c r="U1019727" s="71"/>
      <c r="V1019727" s="78"/>
    </row>
    <row r="1019728" spans="1:22" customFormat="1">
      <c r="A1019728" s="2"/>
      <c r="B1019728" s="63"/>
      <c r="C1019728" s="67"/>
      <c r="D1019728" s="54"/>
      <c r="E1019728" s="71"/>
      <c r="F1019728" s="72"/>
      <c r="G1019728" s="72"/>
      <c r="H1019728" s="73"/>
      <c r="I1019728" s="74"/>
      <c r="J1019728" s="71"/>
      <c r="K1019728" s="75"/>
      <c r="L1019728" s="73"/>
      <c r="M1019728" s="73"/>
      <c r="N1019728" s="76"/>
      <c r="O1019728" s="73"/>
      <c r="P1019728" s="71"/>
      <c r="Q1019728" s="71"/>
      <c r="R1019728" s="77"/>
      <c r="S1019728" s="71"/>
      <c r="T1019728" s="71"/>
      <c r="U1019728" s="71"/>
      <c r="V1019728" s="78"/>
    </row>
    <row r="1019729" spans="1:22" customFormat="1">
      <c r="A1019729" s="2"/>
      <c r="B1019729" s="63"/>
      <c r="C1019729" s="67"/>
      <c r="D1019729" s="54"/>
      <c r="E1019729" s="71"/>
      <c r="F1019729" s="72"/>
      <c r="G1019729" s="72"/>
      <c r="H1019729" s="73"/>
      <c r="I1019729" s="74"/>
      <c r="J1019729" s="71"/>
      <c r="K1019729" s="75"/>
      <c r="L1019729" s="73"/>
      <c r="M1019729" s="73"/>
      <c r="N1019729" s="76"/>
      <c r="O1019729" s="73"/>
      <c r="P1019729" s="71"/>
      <c r="Q1019729" s="71"/>
      <c r="R1019729" s="77"/>
      <c r="S1019729" s="71"/>
      <c r="T1019729" s="71"/>
      <c r="U1019729" s="71"/>
      <c r="V1019729" s="78"/>
    </row>
    <row r="1019730" spans="1:22" customFormat="1">
      <c r="A1019730" s="2"/>
      <c r="B1019730" s="63"/>
      <c r="C1019730" s="67"/>
      <c r="D1019730" s="54"/>
      <c r="E1019730" s="71"/>
      <c r="F1019730" s="72"/>
      <c r="G1019730" s="72"/>
      <c r="H1019730" s="73"/>
      <c r="I1019730" s="74"/>
      <c r="J1019730" s="71"/>
      <c r="K1019730" s="75"/>
      <c r="L1019730" s="73"/>
      <c r="M1019730" s="73"/>
      <c r="N1019730" s="76"/>
      <c r="O1019730" s="73"/>
      <c r="P1019730" s="71"/>
      <c r="Q1019730" s="71"/>
      <c r="R1019730" s="77"/>
      <c r="S1019730" s="71"/>
      <c r="T1019730" s="71"/>
      <c r="U1019730" s="71"/>
      <c r="V1019730" s="78"/>
    </row>
    <row r="1019731" spans="1:22" customFormat="1">
      <c r="A1019731" s="2"/>
      <c r="B1019731" s="63"/>
      <c r="C1019731" s="67"/>
      <c r="D1019731" s="54"/>
      <c r="E1019731" s="71"/>
      <c r="F1019731" s="72"/>
      <c r="G1019731" s="72"/>
      <c r="H1019731" s="73"/>
      <c r="I1019731" s="74"/>
      <c r="J1019731" s="71"/>
      <c r="K1019731" s="75"/>
      <c r="L1019731" s="73"/>
      <c r="M1019731" s="73"/>
      <c r="N1019731" s="76"/>
      <c r="O1019731" s="73"/>
      <c r="P1019731" s="71"/>
      <c r="Q1019731" s="71"/>
      <c r="R1019731" s="77"/>
      <c r="S1019731" s="71"/>
      <c r="T1019731" s="71"/>
      <c r="U1019731" s="71"/>
      <c r="V1019731" s="78"/>
    </row>
    <row r="1019732" spans="1:22" customFormat="1">
      <c r="A1019732" s="2"/>
      <c r="B1019732" s="63"/>
      <c r="C1019732" s="67"/>
      <c r="D1019732" s="54"/>
      <c r="E1019732" s="71"/>
      <c r="F1019732" s="72"/>
      <c r="G1019732" s="72"/>
      <c r="H1019732" s="73"/>
      <c r="I1019732" s="74"/>
      <c r="J1019732" s="71"/>
      <c r="K1019732" s="75"/>
      <c r="L1019732" s="73"/>
      <c r="M1019732" s="73"/>
      <c r="N1019732" s="76"/>
      <c r="O1019732" s="73"/>
      <c r="P1019732" s="71"/>
      <c r="Q1019732" s="71"/>
      <c r="R1019732" s="77"/>
      <c r="S1019732" s="71"/>
      <c r="T1019732" s="71"/>
      <c r="U1019732" s="71"/>
      <c r="V1019732" s="78"/>
    </row>
    <row r="1019733" spans="1:22" customFormat="1">
      <c r="A1019733" s="2"/>
      <c r="B1019733" s="63"/>
      <c r="C1019733" s="67"/>
      <c r="D1019733" s="54"/>
      <c r="E1019733" s="71"/>
      <c r="F1019733" s="72"/>
      <c r="G1019733" s="72"/>
      <c r="H1019733" s="73"/>
      <c r="I1019733" s="74"/>
      <c r="J1019733" s="71"/>
      <c r="K1019733" s="75"/>
      <c r="L1019733" s="73"/>
      <c r="M1019733" s="73"/>
      <c r="N1019733" s="76"/>
      <c r="O1019733" s="73"/>
      <c r="P1019733" s="71"/>
      <c r="Q1019733" s="71"/>
      <c r="R1019733" s="77"/>
      <c r="S1019733" s="71"/>
      <c r="T1019733" s="71"/>
      <c r="U1019733" s="71"/>
      <c r="V1019733" s="78"/>
    </row>
    <row r="1019734" spans="1:22" customFormat="1">
      <c r="A1019734" s="2"/>
      <c r="B1019734" s="63"/>
      <c r="C1019734" s="67"/>
      <c r="D1019734" s="54"/>
      <c r="E1019734" s="71"/>
      <c r="F1019734" s="72"/>
      <c r="G1019734" s="72"/>
      <c r="H1019734" s="73"/>
      <c r="I1019734" s="74"/>
      <c r="J1019734" s="71"/>
      <c r="K1019734" s="75"/>
      <c r="L1019734" s="73"/>
      <c r="M1019734" s="73"/>
      <c r="N1019734" s="76"/>
      <c r="O1019734" s="73"/>
      <c r="P1019734" s="71"/>
      <c r="Q1019734" s="71"/>
      <c r="R1019734" s="77"/>
      <c r="S1019734" s="71"/>
      <c r="T1019734" s="71"/>
      <c r="U1019734" s="71"/>
      <c r="V1019734" s="78"/>
    </row>
    <row r="1019735" spans="1:22" customFormat="1">
      <c r="A1019735" s="2"/>
      <c r="B1019735" s="63"/>
      <c r="C1019735" s="67"/>
      <c r="D1019735" s="54"/>
      <c r="E1019735" s="71"/>
      <c r="F1019735" s="72"/>
      <c r="G1019735" s="72"/>
      <c r="H1019735" s="73"/>
      <c r="I1019735" s="74"/>
      <c r="J1019735" s="71"/>
      <c r="K1019735" s="75"/>
      <c r="L1019735" s="73"/>
      <c r="M1019735" s="73"/>
      <c r="N1019735" s="76"/>
      <c r="O1019735" s="73"/>
      <c r="P1019735" s="71"/>
      <c r="Q1019735" s="71"/>
      <c r="R1019735" s="77"/>
      <c r="S1019735" s="71"/>
      <c r="T1019735" s="71"/>
      <c r="U1019735" s="71"/>
      <c r="V1019735" s="78"/>
    </row>
    <row r="1019736" spans="1:22" customFormat="1">
      <c r="A1019736" s="2"/>
      <c r="B1019736" s="63"/>
      <c r="C1019736" s="67"/>
      <c r="D1019736" s="54"/>
      <c r="E1019736" s="71"/>
      <c r="F1019736" s="72"/>
      <c r="G1019736" s="72"/>
      <c r="H1019736" s="73"/>
      <c r="I1019736" s="74"/>
      <c r="J1019736" s="71"/>
      <c r="K1019736" s="75"/>
      <c r="L1019736" s="73"/>
      <c r="M1019736" s="73"/>
      <c r="N1019736" s="76"/>
      <c r="O1019736" s="73"/>
      <c r="P1019736" s="71"/>
      <c r="Q1019736" s="71"/>
      <c r="R1019736" s="77"/>
      <c r="S1019736" s="71"/>
      <c r="T1019736" s="71"/>
      <c r="U1019736" s="71"/>
      <c r="V1019736" s="78"/>
    </row>
    <row r="1019737" spans="1:22" customFormat="1">
      <c r="A1019737" s="2"/>
      <c r="B1019737" s="63"/>
      <c r="C1019737" s="67"/>
      <c r="D1019737" s="54"/>
      <c r="E1019737" s="71"/>
      <c r="F1019737" s="72"/>
      <c r="G1019737" s="72"/>
      <c r="H1019737" s="73"/>
      <c r="I1019737" s="74"/>
      <c r="J1019737" s="71"/>
      <c r="K1019737" s="75"/>
      <c r="L1019737" s="73"/>
      <c r="M1019737" s="73"/>
      <c r="N1019737" s="76"/>
      <c r="O1019737" s="73"/>
      <c r="P1019737" s="71"/>
      <c r="Q1019737" s="71"/>
      <c r="R1019737" s="77"/>
      <c r="S1019737" s="71"/>
      <c r="T1019737" s="71"/>
      <c r="U1019737" s="71"/>
      <c r="V1019737" s="78"/>
    </row>
    <row r="1019738" spans="1:22" customFormat="1">
      <c r="A1019738" s="2"/>
      <c r="B1019738" s="63"/>
      <c r="C1019738" s="67"/>
      <c r="D1019738" s="54"/>
      <c r="E1019738" s="71"/>
      <c r="F1019738" s="72"/>
      <c r="G1019738" s="72"/>
      <c r="H1019738" s="73"/>
      <c r="I1019738" s="74"/>
      <c r="J1019738" s="71"/>
      <c r="K1019738" s="75"/>
      <c r="L1019738" s="73"/>
      <c r="M1019738" s="73"/>
      <c r="N1019738" s="76"/>
      <c r="O1019738" s="73"/>
      <c r="P1019738" s="71"/>
      <c r="Q1019738" s="71"/>
      <c r="R1019738" s="77"/>
      <c r="S1019738" s="71"/>
      <c r="T1019738" s="71"/>
      <c r="U1019738" s="71"/>
      <c r="V1019738" s="78"/>
    </row>
    <row r="1019739" spans="1:22" customFormat="1">
      <c r="A1019739" s="2"/>
      <c r="B1019739" s="63"/>
      <c r="C1019739" s="67"/>
      <c r="D1019739" s="54"/>
      <c r="E1019739" s="71"/>
      <c r="F1019739" s="72"/>
      <c r="G1019739" s="72"/>
      <c r="H1019739" s="73"/>
      <c r="I1019739" s="74"/>
      <c r="J1019739" s="71"/>
      <c r="K1019739" s="75"/>
      <c r="L1019739" s="73"/>
      <c r="M1019739" s="73"/>
      <c r="N1019739" s="76"/>
      <c r="O1019739" s="73"/>
      <c r="P1019739" s="71"/>
      <c r="Q1019739" s="71"/>
      <c r="R1019739" s="77"/>
      <c r="S1019739" s="71"/>
      <c r="T1019739" s="71"/>
      <c r="U1019739" s="71"/>
      <c r="V1019739" s="78"/>
    </row>
    <row r="1019740" spans="1:22" customFormat="1">
      <c r="A1019740" s="2"/>
      <c r="B1019740" s="63"/>
      <c r="C1019740" s="67"/>
      <c r="D1019740" s="54"/>
      <c r="E1019740" s="71"/>
      <c r="F1019740" s="72"/>
      <c r="G1019740" s="72"/>
      <c r="H1019740" s="73"/>
      <c r="I1019740" s="74"/>
      <c r="J1019740" s="71"/>
      <c r="K1019740" s="75"/>
      <c r="L1019740" s="73"/>
      <c r="M1019740" s="73"/>
      <c r="N1019740" s="76"/>
      <c r="O1019740" s="73"/>
      <c r="P1019740" s="71"/>
      <c r="Q1019740" s="71"/>
      <c r="R1019740" s="77"/>
      <c r="S1019740" s="71"/>
      <c r="T1019740" s="71"/>
      <c r="U1019740" s="71"/>
      <c r="V1019740" s="78"/>
    </row>
    <row r="1019741" spans="1:22" customFormat="1">
      <c r="A1019741" s="2"/>
      <c r="B1019741" s="63"/>
      <c r="C1019741" s="67"/>
      <c r="D1019741" s="54"/>
      <c r="E1019741" s="71"/>
      <c r="F1019741" s="72"/>
      <c r="G1019741" s="72"/>
      <c r="H1019741" s="73"/>
      <c r="I1019741" s="74"/>
      <c r="J1019741" s="71"/>
      <c r="K1019741" s="75"/>
      <c r="L1019741" s="73"/>
      <c r="M1019741" s="73"/>
      <c r="N1019741" s="76"/>
      <c r="O1019741" s="73"/>
      <c r="P1019741" s="71"/>
      <c r="Q1019741" s="71"/>
      <c r="R1019741" s="77"/>
      <c r="S1019741" s="71"/>
      <c r="T1019741" s="71"/>
      <c r="U1019741" s="71"/>
      <c r="V1019741" s="78"/>
    </row>
    <row r="1019742" spans="1:22" customFormat="1">
      <c r="A1019742" s="2"/>
      <c r="B1019742" s="63"/>
      <c r="C1019742" s="67"/>
      <c r="D1019742" s="54"/>
      <c r="E1019742" s="71"/>
      <c r="F1019742" s="72"/>
      <c r="G1019742" s="72"/>
      <c r="H1019742" s="73"/>
      <c r="I1019742" s="74"/>
      <c r="J1019742" s="71"/>
      <c r="K1019742" s="75"/>
      <c r="L1019742" s="73"/>
      <c r="M1019742" s="73"/>
      <c r="N1019742" s="76"/>
      <c r="O1019742" s="73"/>
      <c r="P1019742" s="71"/>
      <c r="Q1019742" s="71"/>
      <c r="R1019742" s="77"/>
      <c r="S1019742" s="71"/>
      <c r="T1019742" s="71"/>
      <c r="U1019742" s="71"/>
      <c r="V1019742" s="78"/>
    </row>
    <row r="1019743" spans="1:22" customFormat="1">
      <c r="A1019743" s="2"/>
      <c r="B1019743" s="63"/>
      <c r="C1019743" s="67"/>
      <c r="D1019743" s="54"/>
      <c r="E1019743" s="71"/>
      <c r="F1019743" s="72"/>
      <c r="G1019743" s="72"/>
      <c r="H1019743" s="73"/>
      <c r="I1019743" s="74"/>
      <c r="J1019743" s="71"/>
      <c r="K1019743" s="75"/>
      <c r="L1019743" s="73"/>
      <c r="M1019743" s="73"/>
      <c r="N1019743" s="76"/>
      <c r="O1019743" s="73"/>
      <c r="P1019743" s="71"/>
      <c r="Q1019743" s="71"/>
      <c r="R1019743" s="77"/>
      <c r="S1019743" s="71"/>
      <c r="T1019743" s="71"/>
      <c r="U1019743" s="71"/>
      <c r="V1019743" s="78"/>
    </row>
    <row r="1019744" spans="1:22" customFormat="1">
      <c r="A1019744" s="2"/>
      <c r="B1019744" s="63"/>
      <c r="C1019744" s="67"/>
      <c r="D1019744" s="54"/>
      <c r="E1019744" s="71"/>
      <c r="F1019744" s="72"/>
      <c r="G1019744" s="72"/>
      <c r="H1019744" s="73"/>
      <c r="I1019744" s="74"/>
      <c r="J1019744" s="71"/>
      <c r="K1019744" s="75"/>
      <c r="L1019744" s="73"/>
      <c r="M1019744" s="73"/>
      <c r="N1019744" s="76"/>
      <c r="O1019744" s="73"/>
      <c r="P1019744" s="71"/>
      <c r="Q1019744" s="71"/>
      <c r="R1019744" s="77"/>
      <c r="S1019744" s="71"/>
      <c r="T1019744" s="71"/>
      <c r="U1019744" s="71"/>
      <c r="V1019744" s="78"/>
    </row>
    <row r="1019745" spans="1:22" customFormat="1">
      <c r="A1019745" s="2"/>
      <c r="B1019745" s="63"/>
      <c r="C1019745" s="67"/>
      <c r="D1019745" s="54"/>
      <c r="E1019745" s="71"/>
      <c r="F1019745" s="72"/>
      <c r="G1019745" s="72"/>
      <c r="H1019745" s="73"/>
      <c r="I1019745" s="74"/>
      <c r="J1019745" s="71"/>
      <c r="K1019745" s="75"/>
      <c r="L1019745" s="73"/>
      <c r="M1019745" s="73"/>
      <c r="N1019745" s="76"/>
      <c r="O1019745" s="73"/>
      <c r="P1019745" s="71"/>
      <c r="Q1019745" s="71"/>
      <c r="R1019745" s="77"/>
      <c r="S1019745" s="71"/>
      <c r="T1019745" s="71"/>
      <c r="U1019745" s="71"/>
      <c r="V1019745" s="78"/>
    </row>
    <row r="1019746" spans="1:22" customFormat="1">
      <c r="A1019746" s="2"/>
      <c r="B1019746" s="63"/>
      <c r="C1019746" s="67"/>
      <c r="D1019746" s="54"/>
      <c r="E1019746" s="71"/>
      <c r="F1019746" s="72"/>
      <c r="G1019746" s="72"/>
      <c r="H1019746" s="73"/>
      <c r="I1019746" s="74"/>
      <c r="J1019746" s="71"/>
      <c r="K1019746" s="75"/>
      <c r="L1019746" s="73"/>
      <c r="M1019746" s="73"/>
      <c r="N1019746" s="76"/>
      <c r="O1019746" s="73"/>
      <c r="P1019746" s="71"/>
      <c r="Q1019746" s="71"/>
      <c r="R1019746" s="77"/>
      <c r="S1019746" s="71"/>
      <c r="T1019746" s="71"/>
      <c r="U1019746" s="71"/>
      <c r="V1019746" s="78"/>
    </row>
    <row r="1019747" spans="1:22" customFormat="1">
      <c r="A1019747" s="2"/>
      <c r="B1019747" s="63"/>
      <c r="C1019747" s="67"/>
      <c r="D1019747" s="54"/>
      <c r="E1019747" s="71"/>
      <c r="F1019747" s="72"/>
      <c r="G1019747" s="72"/>
      <c r="H1019747" s="73"/>
      <c r="I1019747" s="74"/>
      <c r="J1019747" s="71"/>
      <c r="K1019747" s="75"/>
      <c r="L1019747" s="73"/>
      <c r="M1019747" s="73"/>
      <c r="N1019747" s="76"/>
      <c r="O1019747" s="73"/>
      <c r="P1019747" s="71"/>
      <c r="Q1019747" s="71"/>
      <c r="R1019747" s="77"/>
      <c r="S1019747" s="71"/>
      <c r="T1019747" s="71"/>
      <c r="U1019747" s="71"/>
      <c r="V1019747" s="78"/>
    </row>
    <row r="1019748" spans="1:22" customFormat="1">
      <c r="A1019748" s="2"/>
      <c r="B1019748" s="63"/>
      <c r="C1019748" s="67"/>
      <c r="D1019748" s="54"/>
      <c r="E1019748" s="71"/>
      <c r="F1019748" s="72"/>
      <c r="G1019748" s="72"/>
      <c r="H1019748" s="73"/>
      <c r="I1019748" s="74"/>
      <c r="J1019748" s="71"/>
      <c r="K1019748" s="75"/>
      <c r="L1019748" s="73"/>
      <c r="M1019748" s="73"/>
      <c r="N1019748" s="76"/>
      <c r="O1019748" s="73"/>
      <c r="P1019748" s="71"/>
      <c r="Q1019748" s="71"/>
      <c r="R1019748" s="77"/>
      <c r="S1019748" s="71"/>
      <c r="T1019748" s="71"/>
      <c r="U1019748" s="71"/>
      <c r="V1019748" s="78"/>
    </row>
    <row r="1019749" spans="1:22" customFormat="1">
      <c r="A1019749" s="2"/>
      <c r="B1019749" s="63"/>
      <c r="C1019749" s="67"/>
      <c r="D1019749" s="54"/>
      <c r="E1019749" s="71"/>
      <c r="F1019749" s="72"/>
      <c r="G1019749" s="72"/>
      <c r="H1019749" s="73"/>
      <c r="I1019749" s="74"/>
      <c r="J1019749" s="71"/>
      <c r="K1019749" s="75"/>
      <c r="L1019749" s="73"/>
      <c r="M1019749" s="73"/>
      <c r="N1019749" s="76"/>
      <c r="O1019749" s="73"/>
      <c r="P1019749" s="71"/>
      <c r="Q1019749" s="71"/>
      <c r="R1019749" s="77"/>
      <c r="S1019749" s="71"/>
      <c r="T1019749" s="71"/>
      <c r="U1019749" s="71"/>
      <c r="V1019749" s="78"/>
    </row>
    <row r="1019750" spans="1:22" customFormat="1">
      <c r="A1019750" s="2"/>
      <c r="B1019750" s="63"/>
      <c r="C1019750" s="67"/>
      <c r="D1019750" s="54"/>
      <c r="E1019750" s="71"/>
      <c r="F1019750" s="72"/>
      <c r="G1019750" s="72"/>
      <c r="H1019750" s="73"/>
      <c r="I1019750" s="74"/>
      <c r="J1019750" s="71"/>
      <c r="K1019750" s="75"/>
      <c r="L1019750" s="73"/>
      <c r="M1019750" s="73"/>
      <c r="N1019750" s="76"/>
      <c r="O1019750" s="73"/>
      <c r="P1019750" s="71"/>
      <c r="Q1019750" s="71"/>
      <c r="R1019750" s="77"/>
      <c r="S1019750" s="71"/>
      <c r="T1019750" s="71"/>
      <c r="U1019750" s="71"/>
      <c r="V1019750" s="78"/>
    </row>
    <row r="1019751" spans="1:22" customFormat="1">
      <c r="A1019751" s="2"/>
      <c r="B1019751" s="63"/>
      <c r="C1019751" s="67"/>
      <c r="D1019751" s="54"/>
      <c r="E1019751" s="71"/>
      <c r="F1019751" s="72"/>
      <c r="G1019751" s="72"/>
      <c r="H1019751" s="73"/>
      <c r="I1019751" s="74"/>
      <c r="J1019751" s="71"/>
      <c r="K1019751" s="75"/>
      <c r="L1019751" s="73"/>
      <c r="M1019751" s="73"/>
      <c r="N1019751" s="76"/>
      <c r="O1019751" s="73"/>
      <c r="P1019751" s="71"/>
      <c r="Q1019751" s="71"/>
      <c r="R1019751" s="77"/>
      <c r="S1019751" s="71"/>
      <c r="T1019751" s="71"/>
      <c r="U1019751" s="71"/>
      <c r="V1019751" s="78"/>
    </row>
    <row r="1019752" spans="1:22" customFormat="1">
      <c r="A1019752" s="2"/>
      <c r="B1019752" s="63"/>
      <c r="C1019752" s="67"/>
      <c r="D1019752" s="54"/>
      <c r="E1019752" s="71"/>
      <c r="F1019752" s="72"/>
      <c r="G1019752" s="72"/>
      <c r="H1019752" s="73"/>
      <c r="I1019752" s="74"/>
      <c r="J1019752" s="71"/>
      <c r="K1019752" s="75"/>
      <c r="L1019752" s="73"/>
      <c r="M1019752" s="73"/>
      <c r="N1019752" s="76"/>
      <c r="O1019752" s="73"/>
      <c r="P1019752" s="71"/>
      <c r="Q1019752" s="71"/>
      <c r="R1019752" s="77"/>
      <c r="S1019752" s="71"/>
      <c r="T1019752" s="71"/>
      <c r="U1019752" s="71"/>
      <c r="V1019752" s="78"/>
    </row>
    <row r="1019753" spans="1:22" customFormat="1">
      <c r="A1019753" s="2"/>
      <c r="B1019753" s="63"/>
      <c r="C1019753" s="67"/>
      <c r="D1019753" s="54"/>
      <c r="E1019753" s="71"/>
      <c r="F1019753" s="72"/>
      <c r="G1019753" s="72"/>
      <c r="H1019753" s="73"/>
      <c r="I1019753" s="74"/>
      <c r="J1019753" s="71"/>
      <c r="K1019753" s="75"/>
      <c r="L1019753" s="73"/>
      <c r="M1019753" s="73"/>
      <c r="N1019753" s="76"/>
      <c r="O1019753" s="73"/>
      <c r="P1019753" s="71"/>
      <c r="Q1019753" s="71"/>
      <c r="R1019753" s="77"/>
      <c r="S1019753" s="71"/>
      <c r="T1019753" s="71"/>
      <c r="U1019753" s="71"/>
      <c r="V1019753" s="78"/>
    </row>
    <row r="1019754" spans="1:22" customFormat="1">
      <c r="A1019754" s="2"/>
      <c r="B1019754" s="63"/>
      <c r="C1019754" s="67"/>
      <c r="D1019754" s="54"/>
      <c r="E1019754" s="71"/>
      <c r="F1019754" s="72"/>
      <c r="G1019754" s="72"/>
      <c r="H1019754" s="73"/>
      <c r="I1019754" s="74"/>
      <c r="J1019754" s="71"/>
      <c r="K1019754" s="75"/>
      <c r="L1019754" s="73"/>
      <c r="M1019754" s="73"/>
      <c r="N1019754" s="76"/>
      <c r="O1019754" s="73"/>
      <c r="P1019754" s="71"/>
      <c r="Q1019754" s="71"/>
      <c r="R1019754" s="77"/>
      <c r="S1019754" s="71"/>
      <c r="T1019754" s="71"/>
      <c r="U1019754" s="71"/>
      <c r="V1019754" s="78"/>
    </row>
    <row r="1019755" spans="1:22" customFormat="1">
      <c r="A1019755" s="2"/>
      <c r="B1019755" s="63"/>
      <c r="C1019755" s="67"/>
      <c r="D1019755" s="54"/>
      <c r="E1019755" s="71"/>
      <c r="F1019755" s="72"/>
      <c r="G1019755" s="72"/>
      <c r="H1019755" s="73"/>
      <c r="I1019755" s="74"/>
      <c r="J1019755" s="71"/>
      <c r="K1019755" s="75"/>
      <c r="L1019755" s="73"/>
      <c r="M1019755" s="73"/>
      <c r="N1019755" s="76"/>
      <c r="O1019755" s="73"/>
      <c r="P1019755" s="71"/>
      <c r="Q1019755" s="71"/>
      <c r="R1019755" s="77"/>
      <c r="S1019755" s="71"/>
      <c r="T1019755" s="71"/>
      <c r="U1019755" s="71"/>
      <c r="V1019755" s="78"/>
    </row>
    <row r="1019756" spans="1:22" customFormat="1">
      <c r="A1019756" s="2"/>
      <c r="B1019756" s="63"/>
      <c r="C1019756" s="67"/>
      <c r="D1019756" s="54"/>
      <c r="E1019756" s="71"/>
      <c r="F1019756" s="72"/>
      <c r="G1019756" s="72"/>
      <c r="H1019756" s="73"/>
      <c r="I1019756" s="74"/>
      <c r="J1019756" s="71"/>
      <c r="K1019756" s="75"/>
      <c r="L1019756" s="73"/>
      <c r="M1019756" s="73"/>
      <c r="N1019756" s="76"/>
      <c r="O1019756" s="73"/>
      <c r="P1019756" s="71"/>
      <c r="Q1019756" s="71"/>
      <c r="R1019756" s="77"/>
      <c r="S1019756" s="71"/>
      <c r="T1019756" s="71"/>
      <c r="U1019756" s="71"/>
      <c r="V1019756" s="78"/>
    </row>
    <row r="1019757" spans="1:22" customFormat="1">
      <c r="A1019757" s="2"/>
      <c r="B1019757" s="63"/>
      <c r="C1019757" s="67"/>
      <c r="D1019757" s="54"/>
      <c r="E1019757" s="71"/>
      <c r="F1019757" s="72"/>
      <c r="G1019757" s="72"/>
      <c r="H1019757" s="73"/>
      <c r="I1019757" s="74"/>
      <c r="J1019757" s="71"/>
      <c r="K1019757" s="75"/>
      <c r="L1019757" s="73"/>
      <c r="M1019757" s="73"/>
      <c r="N1019757" s="76"/>
      <c r="O1019757" s="73"/>
      <c r="P1019757" s="71"/>
      <c r="Q1019757" s="71"/>
      <c r="R1019757" s="77"/>
      <c r="S1019757" s="71"/>
      <c r="T1019757" s="71"/>
      <c r="U1019757" s="71"/>
      <c r="V1019757" s="78"/>
    </row>
    <row r="1019758" spans="1:22" customFormat="1">
      <c r="A1019758" s="2"/>
      <c r="B1019758" s="63"/>
      <c r="C1019758" s="67"/>
      <c r="D1019758" s="54"/>
      <c r="E1019758" s="71"/>
      <c r="F1019758" s="72"/>
      <c r="G1019758" s="72"/>
      <c r="H1019758" s="73"/>
      <c r="I1019758" s="74"/>
      <c r="J1019758" s="71"/>
      <c r="K1019758" s="75"/>
      <c r="L1019758" s="73"/>
      <c r="M1019758" s="73"/>
      <c r="N1019758" s="76"/>
      <c r="O1019758" s="73"/>
      <c r="P1019758" s="71"/>
      <c r="Q1019758" s="71"/>
      <c r="R1019758" s="77"/>
      <c r="S1019758" s="71"/>
      <c r="T1019758" s="71"/>
      <c r="U1019758" s="71"/>
      <c r="V1019758" s="78"/>
    </row>
    <row r="1019759" spans="1:22" customFormat="1">
      <c r="A1019759" s="2"/>
      <c r="B1019759" s="63"/>
      <c r="C1019759" s="67"/>
      <c r="D1019759" s="54"/>
      <c r="E1019759" s="71"/>
      <c r="F1019759" s="72"/>
      <c r="G1019759" s="72"/>
      <c r="H1019759" s="73"/>
      <c r="I1019759" s="74"/>
      <c r="J1019759" s="71"/>
      <c r="K1019759" s="75"/>
      <c r="L1019759" s="73"/>
      <c r="M1019759" s="73"/>
      <c r="N1019759" s="76"/>
      <c r="O1019759" s="73"/>
      <c r="P1019759" s="71"/>
      <c r="Q1019759" s="71"/>
      <c r="R1019759" s="77"/>
      <c r="S1019759" s="71"/>
      <c r="T1019759" s="71"/>
      <c r="U1019759" s="71"/>
      <c r="V1019759" s="78"/>
    </row>
    <row r="1019760" spans="1:22" customFormat="1">
      <c r="A1019760" s="2"/>
      <c r="B1019760" s="63"/>
      <c r="C1019760" s="67"/>
      <c r="D1019760" s="54"/>
      <c r="E1019760" s="71"/>
      <c r="F1019760" s="72"/>
      <c r="G1019760" s="72"/>
      <c r="H1019760" s="73"/>
      <c r="I1019760" s="74"/>
      <c r="J1019760" s="71"/>
      <c r="K1019760" s="75"/>
      <c r="L1019760" s="73"/>
      <c r="M1019760" s="73"/>
      <c r="N1019760" s="76"/>
      <c r="O1019760" s="73"/>
      <c r="P1019760" s="71"/>
      <c r="Q1019760" s="71"/>
      <c r="R1019760" s="77"/>
      <c r="S1019760" s="71"/>
      <c r="T1019760" s="71"/>
      <c r="U1019760" s="71"/>
      <c r="V1019760" s="78"/>
    </row>
    <row r="1019761" spans="1:22" customFormat="1">
      <c r="A1019761" s="2"/>
      <c r="B1019761" s="63"/>
      <c r="C1019761" s="67"/>
      <c r="D1019761" s="54"/>
      <c r="E1019761" s="71"/>
      <c r="F1019761" s="72"/>
      <c r="G1019761" s="72"/>
      <c r="H1019761" s="73"/>
      <c r="I1019761" s="74"/>
      <c r="J1019761" s="71"/>
      <c r="K1019761" s="75"/>
      <c r="L1019761" s="73"/>
      <c r="M1019761" s="73"/>
      <c r="N1019761" s="76"/>
      <c r="O1019761" s="73"/>
      <c r="P1019761" s="71"/>
      <c r="Q1019761" s="71"/>
      <c r="R1019761" s="77"/>
      <c r="S1019761" s="71"/>
      <c r="T1019761" s="71"/>
      <c r="U1019761" s="71"/>
      <c r="V1019761" s="78"/>
    </row>
    <row r="1019762" spans="1:22" customFormat="1">
      <c r="A1019762" s="2"/>
      <c r="B1019762" s="63"/>
      <c r="C1019762" s="67"/>
      <c r="D1019762" s="54"/>
      <c r="E1019762" s="71"/>
      <c r="F1019762" s="72"/>
      <c r="G1019762" s="72"/>
      <c r="H1019762" s="73"/>
      <c r="I1019762" s="74"/>
      <c r="J1019762" s="71"/>
      <c r="K1019762" s="75"/>
      <c r="L1019762" s="73"/>
      <c r="M1019762" s="73"/>
      <c r="N1019762" s="76"/>
      <c r="O1019762" s="73"/>
      <c r="P1019762" s="71"/>
      <c r="Q1019762" s="71"/>
      <c r="R1019762" s="77"/>
      <c r="S1019762" s="71"/>
      <c r="T1019762" s="71"/>
      <c r="U1019762" s="71"/>
      <c r="V1019762" s="78"/>
    </row>
    <row r="1019763" spans="1:22" customFormat="1">
      <c r="A1019763" s="2"/>
      <c r="B1019763" s="63"/>
      <c r="C1019763" s="67"/>
      <c r="D1019763" s="54"/>
      <c r="E1019763" s="71"/>
      <c r="F1019763" s="72"/>
      <c r="G1019763" s="72"/>
      <c r="H1019763" s="73"/>
      <c r="I1019763" s="74"/>
      <c r="J1019763" s="71"/>
      <c r="K1019763" s="75"/>
      <c r="L1019763" s="73"/>
      <c r="M1019763" s="73"/>
      <c r="N1019763" s="76"/>
      <c r="O1019763" s="73"/>
      <c r="P1019763" s="71"/>
      <c r="Q1019763" s="71"/>
      <c r="R1019763" s="77"/>
      <c r="S1019763" s="71"/>
      <c r="T1019763" s="71"/>
      <c r="U1019763" s="71"/>
      <c r="V1019763" s="78"/>
    </row>
    <row r="1019764" spans="1:22" customFormat="1">
      <c r="A1019764" s="2"/>
      <c r="B1019764" s="63"/>
      <c r="C1019764" s="67"/>
      <c r="D1019764" s="54"/>
      <c r="E1019764" s="71"/>
      <c r="F1019764" s="72"/>
      <c r="G1019764" s="72"/>
      <c r="H1019764" s="73"/>
      <c r="I1019764" s="74"/>
      <c r="J1019764" s="71"/>
      <c r="K1019764" s="75"/>
      <c r="L1019764" s="73"/>
      <c r="M1019764" s="73"/>
      <c r="N1019764" s="76"/>
      <c r="O1019764" s="73"/>
      <c r="P1019764" s="71"/>
      <c r="Q1019764" s="71"/>
      <c r="R1019764" s="77"/>
      <c r="S1019764" s="71"/>
      <c r="T1019764" s="71"/>
      <c r="U1019764" s="71"/>
      <c r="V1019764" s="78"/>
    </row>
    <row r="1019765" spans="1:22" customFormat="1">
      <c r="A1019765" s="2"/>
      <c r="B1019765" s="63"/>
      <c r="C1019765" s="67"/>
      <c r="D1019765" s="54"/>
      <c r="E1019765" s="71"/>
      <c r="F1019765" s="72"/>
      <c r="G1019765" s="72"/>
      <c r="H1019765" s="73"/>
      <c r="I1019765" s="74"/>
      <c r="J1019765" s="71"/>
      <c r="K1019765" s="75"/>
      <c r="L1019765" s="73"/>
      <c r="M1019765" s="73"/>
      <c r="N1019765" s="76"/>
      <c r="O1019765" s="73"/>
      <c r="P1019765" s="71"/>
      <c r="Q1019765" s="71"/>
      <c r="R1019765" s="77"/>
      <c r="S1019765" s="71"/>
      <c r="T1019765" s="71"/>
      <c r="U1019765" s="71"/>
      <c r="V1019765" s="78"/>
    </row>
    <row r="1019766" spans="1:22" customFormat="1">
      <c r="A1019766" s="2"/>
      <c r="B1019766" s="63"/>
      <c r="C1019766" s="67"/>
      <c r="D1019766" s="54"/>
      <c r="E1019766" s="71"/>
      <c r="F1019766" s="72"/>
      <c r="G1019766" s="72"/>
      <c r="H1019766" s="73"/>
      <c r="I1019766" s="74"/>
      <c r="J1019766" s="71"/>
      <c r="K1019766" s="75"/>
      <c r="L1019766" s="73"/>
      <c r="M1019766" s="73"/>
      <c r="N1019766" s="76"/>
      <c r="O1019766" s="73"/>
      <c r="P1019766" s="71"/>
      <c r="Q1019766" s="71"/>
      <c r="R1019766" s="77"/>
      <c r="S1019766" s="71"/>
      <c r="T1019766" s="71"/>
      <c r="U1019766" s="71"/>
      <c r="V1019766" s="78"/>
    </row>
    <row r="1019767" spans="1:22" customFormat="1">
      <c r="A1019767" s="2"/>
      <c r="B1019767" s="63"/>
      <c r="C1019767" s="67"/>
      <c r="D1019767" s="54"/>
      <c r="E1019767" s="71"/>
      <c r="F1019767" s="72"/>
      <c r="G1019767" s="72"/>
      <c r="H1019767" s="73"/>
      <c r="I1019767" s="74"/>
      <c r="J1019767" s="71"/>
      <c r="K1019767" s="75"/>
      <c r="L1019767" s="73"/>
      <c r="M1019767" s="73"/>
      <c r="N1019767" s="76"/>
      <c r="O1019767" s="73"/>
      <c r="P1019767" s="71"/>
      <c r="Q1019767" s="71"/>
      <c r="R1019767" s="77"/>
      <c r="S1019767" s="71"/>
      <c r="T1019767" s="71"/>
      <c r="U1019767" s="71"/>
      <c r="V1019767" s="78"/>
    </row>
    <row r="1019768" spans="1:22" customFormat="1">
      <c r="A1019768" s="2"/>
      <c r="B1019768" s="63"/>
      <c r="C1019768" s="67"/>
      <c r="D1019768" s="54"/>
      <c r="E1019768" s="71"/>
      <c r="F1019768" s="72"/>
      <c r="G1019768" s="72"/>
      <c r="H1019768" s="73"/>
      <c r="I1019768" s="74"/>
      <c r="J1019768" s="71"/>
      <c r="K1019768" s="75"/>
      <c r="L1019768" s="73"/>
      <c r="M1019768" s="73"/>
      <c r="N1019768" s="76"/>
      <c r="O1019768" s="73"/>
      <c r="P1019768" s="71"/>
      <c r="Q1019768" s="71"/>
      <c r="R1019768" s="77"/>
      <c r="S1019768" s="71"/>
      <c r="T1019768" s="71"/>
      <c r="U1019768" s="71"/>
      <c r="V1019768" s="78"/>
    </row>
    <row r="1019769" spans="1:22" customFormat="1">
      <c r="A1019769" s="2"/>
      <c r="B1019769" s="63"/>
      <c r="C1019769" s="67"/>
      <c r="D1019769" s="54"/>
      <c r="E1019769" s="71"/>
      <c r="F1019769" s="72"/>
      <c r="G1019769" s="72"/>
      <c r="H1019769" s="73"/>
      <c r="I1019769" s="74"/>
      <c r="J1019769" s="71"/>
      <c r="K1019769" s="75"/>
      <c r="L1019769" s="73"/>
      <c r="M1019769" s="73"/>
      <c r="N1019769" s="76"/>
      <c r="O1019769" s="73"/>
      <c r="P1019769" s="71"/>
      <c r="Q1019769" s="71"/>
      <c r="R1019769" s="77"/>
      <c r="S1019769" s="71"/>
      <c r="T1019769" s="71"/>
      <c r="U1019769" s="71"/>
      <c r="V1019769" s="78"/>
    </row>
    <row r="1019770" spans="1:22" customFormat="1">
      <c r="A1019770" s="2"/>
      <c r="B1019770" s="63"/>
      <c r="C1019770" s="67"/>
      <c r="D1019770" s="54"/>
      <c r="E1019770" s="71"/>
      <c r="F1019770" s="72"/>
      <c r="G1019770" s="72"/>
      <c r="H1019770" s="73"/>
      <c r="I1019770" s="74"/>
      <c r="J1019770" s="71"/>
      <c r="K1019770" s="75"/>
      <c r="L1019770" s="73"/>
      <c r="M1019770" s="73"/>
      <c r="N1019770" s="76"/>
      <c r="O1019770" s="73"/>
      <c r="P1019770" s="71"/>
      <c r="Q1019770" s="71"/>
      <c r="R1019770" s="77"/>
      <c r="S1019770" s="71"/>
      <c r="T1019770" s="71"/>
      <c r="U1019770" s="71"/>
      <c r="V1019770" s="78"/>
    </row>
    <row r="1019771" spans="1:22" customFormat="1">
      <c r="A1019771" s="2"/>
      <c r="B1019771" s="63"/>
      <c r="C1019771" s="67"/>
      <c r="D1019771" s="54"/>
      <c r="E1019771" s="71"/>
      <c r="F1019771" s="72"/>
      <c r="G1019771" s="72"/>
      <c r="H1019771" s="73"/>
      <c r="I1019771" s="74"/>
      <c r="J1019771" s="71"/>
      <c r="K1019771" s="75"/>
      <c r="L1019771" s="73"/>
      <c r="M1019771" s="73"/>
      <c r="N1019771" s="76"/>
      <c r="O1019771" s="73"/>
      <c r="P1019771" s="71"/>
      <c r="Q1019771" s="71"/>
      <c r="R1019771" s="77"/>
      <c r="S1019771" s="71"/>
      <c r="T1019771" s="71"/>
      <c r="U1019771" s="71"/>
      <c r="V1019771" s="78"/>
    </row>
    <row r="1019772" spans="1:22" customFormat="1">
      <c r="A1019772" s="2"/>
      <c r="B1019772" s="63"/>
      <c r="C1019772" s="67"/>
      <c r="D1019772" s="54"/>
      <c r="E1019772" s="71"/>
      <c r="F1019772" s="72"/>
      <c r="G1019772" s="72"/>
      <c r="H1019772" s="73"/>
      <c r="I1019772" s="74"/>
      <c r="J1019772" s="71"/>
      <c r="K1019772" s="75"/>
      <c r="L1019772" s="73"/>
      <c r="M1019772" s="73"/>
      <c r="N1019772" s="76"/>
      <c r="O1019772" s="73"/>
      <c r="P1019772" s="71"/>
      <c r="Q1019772" s="71"/>
      <c r="R1019772" s="77"/>
      <c r="S1019772" s="71"/>
      <c r="T1019772" s="71"/>
      <c r="U1019772" s="71"/>
      <c r="V1019772" s="78"/>
    </row>
    <row r="1019773" spans="1:22" customFormat="1">
      <c r="A1019773" s="2"/>
      <c r="B1019773" s="63"/>
      <c r="C1019773" s="67"/>
      <c r="D1019773" s="54"/>
      <c r="E1019773" s="71"/>
      <c r="F1019773" s="72"/>
      <c r="G1019773" s="72"/>
      <c r="H1019773" s="73"/>
      <c r="I1019773" s="74"/>
      <c r="J1019773" s="71"/>
      <c r="K1019773" s="75"/>
      <c r="L1019773" s="73"/>
      <c r="M1019773" s="73"/>
      <c r="N1019773" s="76"/>
      <c r="O1019773" s="73"/>
      <c r="P1019773" s="71"/>
      <c r="Q1019773" s="71"/>
      <c r="R1019773" s="77"/>
      <c r="S1019773" s="71"/>
      <c r="T1019773" s="71"/>
      <c r="U1019773" s="71"/>
      <c r="V1019773" s="78"/>
    </row>
    <row r="1019774" spans="1:22" customFormat="1">
      <c r="A1019774" s="2"/>
      <c r="B1019774" s="63"/>
      <c r="C1019774" s="67"/>
      <c r="D1019774" s="54"/>
      <c r="E1019774" s="71"/>
      <c r="F1019774" s="72"/>
      <c r="G1019774" s="72"/>
      <c r="H1019774" s="73"/>
      <c r="I1019774" s="74"/>
      <c r="J1019774" s="71"/>
      <c r="K1019774" s="75"/>
      <c r="L1019774" s="73"/>
      <c r="M1019774" s="73"/>
      <c r="N1019774" s="76"/>
      <c r="O1019774" s="73"/>
      <c r="P1019774" s="71"/>
      <c r="Q1019774" s="71"/>
      <c r="R1019774" s="77"/>
      <c r="S1019774" s="71"/>
      <c r="T1019774" s="71"/>
      <c r="U1019774" s="71"/>
      <c r="V1019774" s="78"/>
    </row>
    <row r="1019775" spans="1:22" customFormat="1">
      <c r="A1019775" s="2"/>
      <c r="B1019775" s="63"/>
      <c r="C1019775" s="67"/>
      <c r="D1019775" s="54"/>
      <c r="E1019775" s="71"/>
      <c r="F1019775" s="72"/>
      <c r="G1019775" s="72"/>
      <c r="H1019775" s="73"/>
      <c r="I1019775" s="74"/>
      <c r="J1019775" s="71"/>
      <c r="K1019775" s="75"/>
      <c r="L1019775" s="73"/>
      <c r="M1019775" s="73"/>
      <c r="N1019775" s="76"/>
      <c r="O1019775" s="73"/>
      <c r="P1019775" s="71"/>
      <c r="Q1019775" s="71"/>
      <c r="R1019775" s="77"/>
      <c r="S1019775" s="71"/>
      <c r="T1019775" s="71"/>
      <c r="U1019775" s="71"/>
      <c r="V1019775" s="78"/>
    </row>
    <row r="1019776" spans="1:22" customFormat="1">
      <c r="A1019776" s="2"/>
      <c r="B1019776" s="63"/>
      <c r="C1019776" s="67"/>
      <c r="D1019776" s="54"/>
      <c r="E1019776" s="71"/>
      <c r="F1019776" s="72"/>
      <c r="G1019776" s="72"/>
      <c r="H1019776" s="73"/>
      <c r="I1019776" s="74"/>
      <c r="J1019776" s="71"/>
      <c r="K1019776" s="75"/>
      <c r="L1019776" s="73"/>
      <c r="M1019776" s="73"/>
      <c r="N1019776" s="76"/>
      <c r="O1019776" s="73"/>
      <c r="P1019776" s="71"/>
      <c r="Q1019776" s="71"/>
      <c r="R1019776" s="77"/>
      <c r="S1019776" s="71"/>
      <c r="T1019776" s="71"/>
      <c r="U1019776" s="71"/>
      <c r="V1019776" s="78"/>
    </row>
    <row r="1019777" spans="1:22" customFormat="1">
      <c r="A1019777" s="2"/>
      <c r="B1019777" s="63"/>
      <c r="C1019777" s="67"/>
      <c r="D1019777" s="54"/>
      <c r="E1019777" s="71"/>
      <c r="F1019777" s="72"/>
      <c r="G1019777" s="72"/>
      <c r="H1019777" s="73"/>
      <c r="I1019777" s="74"/>
      <c r="J1019777" s="71"/>
      <c r="K1019777" s="75"/>
      <c r="L1019777" s="73"/>
      <c r="M1019777" s="73"/>
      <c r="N1019777" s="76"/>
      <c r="O1019777" s="73"/>
      <c r="P1019777" s="71"/>
      <c r="Q1019777" s="71"/>
      <c r="R1019777" s="77"/>
      <c r="S1019777" s="71"/>
      <c r="T1019777" s="71"/>
      <c r="U1019777" s="71"/>
      <c r="V1019777" s="78"/>
    </row>
    <row r="1019778" spans="1:22" customFormat="1">
      <c r="A1019778" s="2"/>
      <c r="B1019778" s="63"/>
      <c r="C1019778" s="67"/>
      <c r="D1019778" s="54"/>
      <c r="E1019778" s="71"/>
      <c r="F1019778" s="72"/>
      <c r="G1019778" s="72"/>
      <c r="H1019778" s="73"/>
      <c r="I1019778" s="74"/>
      <c r="J1019778" s="71"/>
      <c r="K1019778" s="75"/>
      <c r="L1019778" s="73"/>
      <c r="M1019778" s="73"/>
      <c r="N1019778" s="76"/>
      <c r="O1019778" s="73"/>
      <c r="P1019778" s="71"/>
      <c r="Q1019778" s="71"/>
      <c r="R1019778" s="77"/>
      <c r="S1019778" s="71"/>
      <c r="T1019778" s="71"/>
      <c r="U1019778" s="71"/>
      <c r="V1019778" s="78"/>
    </row>
    <row r="1019779" spans="1:22" customFormat="1">
      <c r="A1019779" s="2"/>
      <c r="B1019779" s="63"/>
      <c r="C1019779" s="67"/>
      <c r="D1019779" s="54"/>
      <c r="E1019779" s="71"/>
      <c r="F1019779" s="72"/>
      <c r="G1019779" s="72"/>
      <c r="H1019779" s="73"/>
      <c r="I1019779" s="74"/>
      <c r="J1019779" s="71"/>
      <c r="K1019779" s="75"/>
      <c r="L1019779" s="73"/>
      <c r="M1019779" s="73"/>
      <c r="N1019779" s="76"/>
      <c r="O1019779" s="73"/>
      <c r="P1019779" s="71"/>
      <c r="Q1019779" s="71"/>
      <c r="R1019779" s="77"/>
      <c r="S1019779" s="71"/>
      <c r="T1019779" s="71"/>
      <c r="U1019779" s="71"/>
      <c r="V1019779" s="78"/>
    </row>
    <row r="1019780" spans="1:22" customFormat="1">
      <c r="A1019780" s="2"/>
      <c r="B1019780" s="63"/>
      <c r="C1019780" s="67"/>
      <c r="D1019780" s="54"/>
      <c r="E1019780" s="71"/>
      <c r="F1019780" s="72"/>
      <c r="G1019780" s="72"/>
      <c r="H1019780" s="73"/>
      <c r="I1019780" s="74"/>
      <c r="J1019780" s="71"/>
      <c r="K1019780" s="75"/>
      <c r="L1019780" s="73"/>
      <c r="M1019780" s="73"/>
      <c r="N1019780" s="76"/>
      <c r="O1019780" s="73"/>
      <c r="P1019780" s="71"/>
      <c r="Q1019780" s="71"/>
      <c r="R1019780" s="77"/>
      <c r="S1019780" s="71"/>
      <c r="T1019780" s="71"/>
      <c r="U1019780" s="71"/>
      <c r="V1019780" s="78"/>
    </row>
    <row r="1019781" spans="1:22" customFormat="1">
      <c r="A1019781" s="2"/>
      <c r="B1019781" s="63"/>
      <c r="C1019781" s="67"/>
      <c r="D1019781" s="54"/>
      <c r="E1019781" s="71"/>
      <c r="F1019781" s="72"/>
      <c r="G1019781" s="72"/>
      <c r="H1019781" s="73"/>
      <c r="I1019781" s="74"/>
      <c r="J1019781" s="71"/>
      <c r="K1019781" s="75"/>
      <c r="L1019781" s="73"/>
      <c r="M1019781" s="73"/>
      <c r="N1019781" s="76"/>
      <c r="O1019781" s="73"/>
      <c r="P1019781" s="71"/>
      <c r="Q1019781" s="71"/>
      <c r="R1019781" s="77"/>
      <c r="S1019781" s="71"/>
      <c r="T1019781" s="71"/>
      <c r="U1019781" s="71"/>
      <c r="V1019781" s="78"/>
    </row>
    <row r="1019782" spans="1:22" customFormat="1">
      <c r="A1019782" s="2"/>
      <c r="B1019782" s="63"/>
      <c r="C1019782" s="67"/>
      <c r="D1019782" s="54"/>
      <c r="E1019782" s="71"/>
      <c r="F1019782" s="72"/>
      <c r="G1019782" s="72"/>
      <c r="H1019782" s="73"/>
      <c r="I1019782" s="74"/>
      <c r="J1019782" s="71"/>
      <c r="K1019782" s="75"/>
      <c r="L1019782" s="73"/>
      <c r="M1019782" s="73"/>
      <c r="N1019782" s="76"/>
      <c r="O1019782" s="73"/>
      <c r="P1019782" s="71"/>
      <c r="Q1019782" s="71"/>
      <c r="R1019782" s="77"/>
      <c r="S1019782" s="71"/>
      <c r="T1019782" s="71"/>
      <c r="U1019782" s="71"/>
      <c r="V1019782" s="78"/>
    </row>
    <row r="1019783" spans="1:22" customFormat="1">
      <c r="A1019783" s="2"/>
      <c r="B1019783" s="63"/>
      <c r="C1019783" s="67"/>
      <c r="D1019783" s="54"/>
      <c r="E1019783" s="71"/>
      <c r="F1019783" s="72"/>
      <c r="G1019783" s="72"/>
      <c r="H1019783" s="73"/>
      <c r="I1019783" s="74"/>
      <c r="J1019783" s="71"/>
      <c r="K1019783" s="75"/>
      <c r="L1019783" s="73"/>
      <c r="M1019783" s="73"/>
      <c r="N1019783" s="76"/>
      <c r="O1019783" s="73"/>
      <c r="P1019783" s="71"/>
      <c r="Q1019783" s="71"/>
      <c r="R1019783" s="77"/>
      <c r="S1019783" s="71"/>
      <c r="T1019783" s="71"/>
      <c r="U1019783" s="71"/>
      <c r="V1019783" s="78"/>
    </row>
    <row r="1019784" spans="1:22" customFormat="1">
      <c r="A1019784" s="2"/>
      <c r="B1019784" s="63"/>
      <c r="C1019784" s="67"/>
      <c r="D1019784" s="54"/>
      <c r="E1019784" s="71"/>
      <c r="F1019784" s="72"/>
      <c r="G1019784" s="72"/>
      <c r="H1019784" s="73"/>
      <c r="I1019784" s="74"/>
      <c r="J1019784" s="71"/>
      <c r="K1019784" s="75"/>
      <c r="L1019784" s="73"/>
      <c r="M1019784" s="73"/>
      <c r="N1019784" s="76"/>
      <c r="O1019784" s="73"/>
      <c r="P1019784" s="71"/>
      <c r="Q1019784" s="71"/>
      <c r="R1019784" s="77"/>
      <c r="S1019784" s="71"/>
      <c r="T1019784" s="71"/>
      <c r="U1019784" s="71"/>
      <c r="V1019784" s="78"/>
    </row>
    <row r="1019785" spans="1:22" customFormat="1">
      <c r="A1019785" s="2"/>
      <c r="B1019785" s="63"/>
      <c r="C1019785" s="67"/>
      <c r="D1019785" s="54"/>
      <c r="E1019785" s="71"/>
      <c r="F1019785" s="72"/>
      <c r="G1019785" s="72"/>
      <c r="H1019785" s="73"/>
      <c r="I1019785" s="74"/>
      <c r="J1019785" s="71"/>
      <c r="K1019785" s="75"/>
      <c r="L1019785" s="73"/>
      <c r="M1019785" s="73"/>
      <c r="N1019785" s="76"/>
      <c r="O1019785" s="73"/>
      <c r="P1019785" s="71"/>
      <c r="Q1019785" s="71"/>
      <c r="R1019785" s="77"/>
      <c r="S1019785" s="71"/>
      <c r="T1019785" s="71"/>
      <c r="U1019785" s="71"/>
      <c r="V1019785" s="78"/>
    </row>
    <row r="1019786" spans="1:22" customFormat="1">
      <c r="A1019786" s="2"/>
      <c r="B1019786" s="63"/>
      <c r="C1019786" s="67"/>
      <c r="D1019786" s="54"/>
      <c r="E1019786" s="71"/>
      <c r="F1019786" s="72"/>
      <c r="G1019786" s="72"/>
      <c r="H1019786" s="73"/>
      <c r="I1019786" s="74"/>
      <c r="J1019786" s="71"/>
      <c r="K1019786" s="75"/>
      <c r="L1019786" s="73"/>
      <c r="M1019786" s="73"/>
      <c r="N1019786" s="76"/>
      <c r="O1019786" s="73"/>
      <c r="P1019786" s="71"/>
      <c r="Q1019786" s="71"/>
      <c r="R1019786" s="77"/>
      <c r="S1019786" s="71"/>
      <c r="T1019786" s="71"/>
      <c r="U1019786" s="71"/>
      <c r="V1019786" s="78"/>
    </row>
    <row r="1019787" spans="1:22" customFormat="1">
      <c r="A1019787" s="2"/>
      <c r="B1019787" s="63"/>
      <c r="C1019787" s="67"/>
      <c r="D1019787" s="54"/>
      <c r="E1019787" s="71"/>
      <c r="F1019787" s="72"/>
      <c r="G1019787" s="72"/>
      <c r="H1019787" s="73"/>
      <c r="I1019787" s="74"/>
      <c r="J1019787" s="71"/>
      <c r="K1019787" s="75"/>
      <c r="L1019787" s="73"/>
      <c r="M1019787" s="73"/>
      <c r="N1019787" s="76"/>
      <c r="O1019787" s="73"/>
      <c r="P1019787" s="71"/>
      <c r="Q1019787" s="71"/>
      <c r="R1019787" s="77"/>
      <c r="S1019787" s="71"/>
      <c r="T1019787" s="71"/>
      <c r="U1019787" s="71"/>
      <c r="V1019787" s="78"/>
    </row>
    <row r="1019788" spans="1:22" customFormat="1">
      <c r="A1019788" s="2"/>
      <c r="B1019788" s="63"/>
      <c r="C1019788" s="67"/>
      <c r="D1019788" s="54"/>
      <c r="E1019788" s="71"/>
      <c r="F1019788" s="72"/>
      <c r="G1019788" s="72"/>
      <c r="H1019788" s="73"/>
      <c r="I1019788" s="74"/>
      <c r="J1019788" s="71"/>
      <c r="K1019788" s="75"/>
      <c r="L1019788" s="73"/>
      <c r="M1019788" s="73"/>
      <c r="N1019788" s="76"/>
      <c r="O1019788" s="73"/>
      <c r="P1019788" s="71"/>
      <c r="Q1019788" s="71"/>
      <c r="R1019788" s="77"/>
      <c r="S1019788" s="71"/>
      <c r="T1019788" s="71"/>
      <c r="U1019788" s="71"/>
      <c r="V1019788" s="78"/>
    </row>
    <row r="1019789" spans="1:22" customFormat="1">
      <c r="A1019789" s="2"/>
      <c r="B1019789" s="63"/>
      <c r="C1019789" s="67"/>
      <c r="D1019789" s="54"/>
      <c r="E1019789" s="71"/>
      <c r="F1019789" s="72"/>
      <c r="G1019789" s="72"/>
      <c r="H1019789" s="73"/>
      <c r="I1019789" s="74"/>
      <c r="J1019789" s="71"/>
      <c r="K1019789" s="75"/>
      <c r="L1019789" s="73"/>
      <c r="M1019789" s="73"/>
      <c r="N1019789" s="76"/>
      <c r="O1019789" s="73"/>
      <c r="P1019789" s="71"/>
      <c r="Q1019789" s="71"/>
      <c r="R1019789" s="77"/>
      <c r="S1019789" s="71"/>
      <c r="T1019789" s="71"/>
      <c r="U1019789" s="71"/>
      <c r="V1019789" s="78"/>
    </row>
    <row r="1019790" spans="1:22" customFormat="1">
      <c r="A1019790" s="2"/>
      <c r="B1019790" s="63"/>
      <c r="C1019790" s="67"/>
      <c r="D1019790" s="54"/>
      <c r="E1019790" s="71"/>
      <c r="F1019790" s="72"/>
      <c r="G1019790" s="72"/>
      <c r="H1019790" s="73"/>
      <c r="I1019790" s="74"/>
      <c r="J1019790" s="71"/>
      <c r="K1019790" s="75"/>
      <c r="L1019790" s="73"/>
      <c r="M1019790" s="73"/>
      <c r="N1019790" s="76"/>
      <c r="O1019790" s="73"/>
      <c r="P1019790" s="71"/>
      <c r="Q1019790" s="71"/>
      <c r="R1019790" s="77"/>
      <c r="S1019790" s="71"/>
      <c r="T1019790" s="71"/>
      <c r="U1019790" s="71"/>
      <c r="V1019790" s="78"/>
    </row>
    <row r="1019791" spans="1:22" customFormat="1">
      <c r="A1019791" s="2"/>
      <c r="B1019791" s="63"/>
      <c r="C1019791" s="67"/>
      <c r="D1019791" s="54"/>
      <c r="E1019791" s="71"/>
      <c r="F1019791" s="72"/>
      <c r="G1019791" s="72"/>
      <c r="H1019791" s="73"/>
      <c r="I1019791" s="74"/>
      <c r="J1019791" s="71"/>
      <c r="K1019791" s="75"/>
      <c r="L1019791" s="73"/>
      <c r="M1019791" s="73"/>
      <c r="N1019791" s="76"/>
      <c r="O1019791" s="73"/>
      <c r="P1019791" s="71"/>
      <c r="Q1019791" s="71"/>
      <c r="R1019791" s="77"/>
      <c r="S1019791" s="71"/>
      <c r="T1019791" s="71"/>
      <c r="U1019791" s="71"/>
      <c r="V1019791" s="78"/>
    </row>
    <row r="1019792" spans="1:22" customFormat="1">
      <c r="A1019792" s="2"/>
      <c r="B1019792" s="63"/>
      <c r="C1019792" s="67"/>
      <c r="D1019792" s="54"/>
      <c r="E1019792" s="71"/>
      <c r="F1019792" s="72"/>
      <c r="G1019792" s="72"/>
      <c r="H1019792" s="73"/>
      <c r="I1019792" s="74"/>
      <c r="J1019792" s="71"/>
      <c r="K1019792" s="75"/>
      <c r="L1019792" s="73"/>
      <c r="M1019792" s="73"/>
      <c r="N1019792" s="76"/>
      <c r="O1019792" s="73"/>
      <c r="P1019792" s="71"/>
      <c r="Q1019792" s="71"/>
      <c r="R1019792" s="77"/>
      <c r="S1019792" s="71"/>
      <c r="T1019792" s="71"/>
      <c r="U1019792" s="71"/>
      <c r="V1019792" s="78"/>
    </row>
    <row r="1019793" spans="1:22" customFormat="1">
      <c r="A1019793" s="2"/>
      <c r="B1019793" s="63"/>
      <c r="C1019793" s="67"/>
      <c r="D1019793" s="54"/>
      <c r="E1019793" s="71"/>
      <c r="F1019793" s="72"/>
      <c r="G1019793" s="72"/>
      <c r="H1019793" s="73"/>
      <c r="I1019793" s="74"/>
      <c r="J1019793" s="71"/>
      <c r="K1019793" s="75"/>
      <c r="L1019793" s="73"/>
      <c r="M1019793" s="73"/>
      <c r="N1019793" s="76"/>
      <c r="O1019793" s="73"/>
      <c r="P1019793" s="71"/>
      <c r="Q1019793" s="71"/>
      <c r="R1019793" s="77"/>
      <c r="S1019793" s="71"/>
      <c r="T1019793" s="71"/>
      <c r="U1019793" s="71"/>
      <c r="V1019793" s="78"/>
    </row>
    <row r="1019794" spans="1:22" customFormat="1">
      <c r="A1019794" s="2"/>
      <c r="B1019794" s="63"/>
      <c r="C1019794" s="67"/>
      <c r="D1019794" s="54"/>
      <c r="E1019794" s="71"/>
      <c r="F1019794" s="72"/>
      <c r="G1019794" s="72"/>
      <c r="H1019794" s="73"/>
      <c r="I1019794" s="74"/>
      <c r="J1019794" s="71"/>
      <c r="K1019794" s="75"/>
      <c r="L1019794" s="73"/>
      <c r="M1019794" s="73"/>
      <c r="N1019794" s="76"/>
      <c r="O1019794" s="73"/>
      <c r="P1019794" s="71"/>
      <c r="Q1019794" s="71"/>
      <c r="R1019794" s="77"/>
      <c r="S1019794" s="71"/>
      <c r="T1019794" s="71"/>
      <c r="U1019794" s="71"/>
      <c r="V1019794" s="78"/>
    </row>
    <row r="1019795" spans="1:22" customFormat="1">
      <c r="A1019795" s="2"/>
      <c r="B1019795" s="63"/>
      <c r="C1019795" s="67"/>
      <c r="D1019795" s="54"/>
      <c r="E1019795" s="71"/>
      <c r="F1019795" s="72"/>
      <c r="G1019795" s="72"/>
      <c r="H1019795" s="73"/>
      <c r="I1019795" s="74"/>
      <c r="J1019795" s="71"/>
      <c r="K1019795" s="75"/>
      <c r="L1019795" s="73"/>
      <c r="M1019795" s="73"/>
      <c r="N1019795" s="76"/>
      <c r="O1019795" s="73"/>
      <c r="P1019795" s="71"/>
      <c r="Q1019795" s="71"/>
      <c r="R1019795" s="77"/>
      <c r="S1019795" s="71"/>
      <c r="T1019795" s="71"/>
      <c r="U1019795" s="71"/>
      <c r="V1019795" s="78"/>
    </row>
    <row r="1019796" spans="1:22" customFormat="1">
      <c r="A1019796" s="2"/>
      <c r="B1019796" s="63"/>
      <c r="C1019796" s="67"/>
      <c r="D1019796" s="54"/>
      <c r="E1019796" s="71"/>
      <c r="F1019796" s="72"/>
      <c r="G1019796" s="72"/>
      <c r="H1019796" s="73"/>
      <c r="I1019796" s="74"/>
      <c r="J1019796" s="71"/>
      <c r="K1019796" s="75"/>
      <c r="L1019796" s="73"/>
      <c r="M1019796" s="73"/>
      <c r="N1019796" s="76"/>
      <c r="O1019796" s="73"/>
      <c r="P1019796" s="71"/>
      <c r="Q1019796" s="71"/>
      <c r="R1019796" s="77"/>
      <c r="S1019796" s="71"/>
      <c r="T1019796" s="71"/>
      <c r="U1019796" s="71"/>
      <c r="V1019796" s="78"/>
    </row>
    <row r="1019797" spans="1:22" customFormat="1">
      <c r="A1019797" s="2"/>
      <c r="B1019797" s="63"/>
      <c r="C1019797" s="67"/>
      <c r="D1019797" s="54"/>
      <c r="E1019797" s="71"/>
      <c r="F1019797" s="72"/>
      <c r="G1019797" s="72"/>
      <c r="H1019797" s="73"/>
      <c r="I1019797" s="74"/>
      <c r="J1019797" s="71"/>
      <c r="K1019797" s="75"/>
      <c r="L1019797" s="73"/>
      <c r="M1019797" s="73"/>
      <c r="N1019797" s="76"/>
      <c r="O1019797" s="73"/>
      <c r="P1019797" s="71"/>
      <c r="Q1019797" s="71"/>
      <c r="R1019797" s="77"/>
      <c r="S1019797" s="71"/>
      <c r="T1019797" s="71"/>
      <c r="U1019797" s="71"/>
      <c r="V1019797" s="78"/>
    </row>
    <row r="1019798" spans="1:22" customFormat="1">
      <c r="A1019798" s="2"/>
      <c r="B1019798" s="63"/>
      <c r="C1019798" s="67"/>
      <c r="D1019798" s="54"/>
      <c r="E1019798" s="71"/>
      <c r="F1019798" s="72"/>
      <c r="G1019798" s="72"/>
      <c r="H1019798" s="73"/>
      <c r="I1019798" s="74"/>
      <c r="J1019798" s="71"/>
      <c r="K1019798" s="75"/>
      <c r="L1019798" s="73"/>
      <c r="M1019798" s="73"/>
      <c r="N1019798" s="76"/>
      <c r="O1019798" s="73"/>
      <c r="P1019798" s="71"/>
      <c r="Q1019798" s="71"/>
      <c r="R1019798" s="77"/>
      <c r="S1019798" s="71"/>
      <c r="T1019798" s="71"/>
      <c r="U1019798" s="71"/>
      <c r="V1019798" s="78"/>
    </row>
    <row r="1019799" spans="1:22" customFormat="1">
      <c r="A1019799" s="2"/>
      <c r="B1019799" s="63"/>
      <c r="C1019799" s="67"/>
      <c r="D1019799" s="54"/>
      <c r="E1019799" s="71"/>
      <c r="F1019799" s="72"/>
      <c r="G1019799" s="72"/>
      <c r="H1019799" s="73"/>
      <c r="I1019799" s="74"/>
      <c r="J1019799" s="71"/>
      <c r="K1019799" s="75"/>
      <c r="L1019799" s="73"/>
      <c r="M1019799" s="73"/>
      <c r="N1019799" s="76"/>
      <c r="O1019799" s="73"/>
      <c r="P1019799" s="71"/>
      <c r="Q1019799" s="71"/>
      <c r="R1019799" s="77"/>
      <c r="S1019799" s="71"/>
      <c r="T1019799" s="71"/>
      <c r="U1019799" s="71"/>
      <c r="V1019799" s="78"/>
    </row>
    <row r="1019800" spans="1:22" customFormat="1">
      <c r="A1019800" s="2"/>
      <c r="B1019800" s="63"/>
      <c r="C1019800" s="67"/>
      <c r="D1019800" s="54"/>
      <c r="E1019800" s="71"/>
      <c r="F1019800" s="72"/>
      <c r="G1019800" s="72"/>
      <c r="H1019800" s="73"/>
      <c r="I1019800" s="74"/>
      <c r="J1019800" s="71"/>
      <c r="K1019800" s="75"/>
      <c r="L1019800" s="73"/>
      <c r="M1019800" s="73"/>
      <c r="N1019800" s="76"/>
      <c r="O1019800" s="73"/>
      <c r="P1019800" s="71"/>
      <c r="Q1019800" s="71"/>
      <c r="R1019800" s="77"/>
      <c r="S1019800" s="71"/>
      <c r="T1019800" s="71"/>
      <c r="U1019800" s="71"/>
      <c r="V1019800" s="78"/>
    </row>
    <row r="1019801" spans="1:22" customFormat="1">
      <c r="A1019801" s="2"/>
      <c r="B1019801" s="63"/>
      <c r="C1019801" s="67"/>
      <c r="D1019801" s="54"/>
      <c r="E1019801" s="71"/>
      <c r="F1019801" s="72"/>
      <c r="G1019801" s="72"/>
      <c r="H1019801" s="73"/>
      <c r="I1019801" s="74"/>
      <c r="J1019801" s="71"/>
      <c r="K1019801" s="75"/>
      <c r="L1019801" s="73"/>
      <c r="M1019801" s="73"/>
      <c r="N1019801" s="76"/>
      <c r="O1019801" s="73"/>
      <c r="P1019801" s="71"/>
      <c r="Q1019801" s="71"/>
      <c r="R1019801" s="77"/>
      <c r="S1019801" s="71"/>
      <c r="T1019801" s="71"/>
      <c r="U1019801" s="71"/>
      <c r="V1019801" s="78"/>
    </row>
    <row r="1019802" spans="1:22" customFormat="1">
      <c r="A1019802" s="2"/>
      <c r="B1019802" s="63"/>
      <c r="C1019802" s="67"/>
      <c r="D1019802" s="54"/>
      <c r="E1019802" s="71"/>
      <c r="F1019802" s="72"/>
      <c r="G1019802" s="72"/>
      <c r="H1019802" s="73"/>
      <c r="I1019802" s="74"/>
      <c r="J1019802" s="71"/>
      <c r="K1019802" s="75"/>
      <c r="L1019802" s="73"/>
      <c r="M1019802" s="73"/>
      <c r="N1019802" s="76"/>
      <c r="O1019802" s="73"/>
      <c r="P1019802" s="71"/>
      <c r="Q1019802" s="71"/>
      <c r="R1019802" s="77"/>
      <c r="S1019802" s="71"/>
      <c r="T1019802" s="71"/>
      <c r="U1019802" s="71"/>
      <c r="V1019802" s="78"/>
    </row>
    <row r="1019803" spans="1:22" customFormat="1">
      <c r="A1019803" s="2"/>
      <c r="B1019803" s="63"/>
      <c r="C1019803" s="67"/>
      <c r="D1019803" s="54"/>
      <c r="E1019803" s="71"/>
      <c r="F1019803" s="72"/>
      <c r="G1019803" s="72"/>
      <c r="H1019803" s="73"/>
      <c r="I1019803" s="74"/>
      <c r="J1019803" s="71"/>
      <c r="K1019803" s="75"/>
      <c r="L1019803" s="73"/>
      <c r="M1019803" s="73"/>
      <c r="N1019803" s="76"/>
      <c r="O1019803" s="73"/>
      <c r="P1019803" s="71"/>
      <c r="Q1019803" s="71"/>
      <c r="R1019803" s="77"/>
      <c r="S1019803" s="71"/>
      <c r="T1019803" s="71"/>
      <c r="U1019803" s="71"/>
      <c r="V1019803" s="78"/>
    </row>
    <row r="1019804" spans="1:22" customFormat="1">
      <c r="A1019804" s="2"/>
      <c r="B1019804" s="63"/>
      <c r="C1019804" s="67"/>
      <c r="D1019804" s="54"/>
      <c r="E1019804" s="71"/>
      <c r="F1019804" s="72"/>
      <c r="G1019804" s="72"/>
      <c r="H1019804" s="73"/>
      <c r="I1019804" s="74"/>
      <c r="J1019804" s="71"/>
      <c r="K1019804" s="75"/>
      <c r="L1019804" s="73"/>
      <c r="M1019804" s="73"/>
      <c r="N1019804" s="76"/>
      <c r="O1019804" s="73"/>
      <c r="P1019804" s="71"/>
      <c r="Q1019804" s="71"/>
      <c r="R1019804" s="77"/>
      <c r="S1019804" s="71"/>
      <c r="T1019804" s="71"/>
      <c r="U1019804" s="71"/>
      <c r="V1019804" s="78"/>
    </row>
    <row r="1019805" spans="1:22" customFormat="1">
      <c r="A1019805" s="2"/>
      <c r="B1019805" s="63"/>
      <c r="C1019805" s="67"/>
      <c r="D1019805" s="54"/>
      <c r="E1019805" s="71"/>
      <c r="F1019805" s="72"/>
      <c r="G1019805" s="72"/>
      <c r="H1019805" s="73"/>
      <c r="I1019805" s="74"/>
      <c r="J1019805" s="71"/>
      <c r="K1019805" s="75"/>
      <c r="L1019805" s="73"/>
      <c r="M1019805" s="73"/>
      <c r="N1019805" s="76"/>
      <c r="O1019805" s="73"/>
      <c r="P1019805" s="71"/>
      <c r="Q1019805" s="71"/>
      <c r="R1019805" s="77"/>
      <c r="S1019805" s="71"/>
      <c r="T1019805" s="71"/>
      <c r="U1019805" s="71"/>
      <c r="V1019805" s="78"/>
    </row>
    <row r="1019806" spans="1:22" customFormat="1">
      <c r="A1019806" s="2"/>
      <c r="B1019806" s="63"/>
      <c r="C1019806" s="67"/>
      <c r="D1019806" s="54"/>
      <c r="E1019806" s="71"/>
      <c r="F1019806" s="72"/>
      <c r="G1019806" s="72"/>
      <c r="H1019806" s="73"/>
      <c r="I1019806" s="74"/>
      <c r="J1019806" s="71"/>
      <c r="K1019806" s="75"/>
      <c r="L1019806" s="73"/>
      <c r="M1019806" s="73"/>
      <c r="N1019806" s="76"/>
      <c r="O1019806" s="73"/>
      <c r="P1019806" s="71"/>
      <c r="Q1019806" s="71"/>
      <c r="R1019806" s="77"/>
      <c r="S1019806" s="71"/>
      <c r="T1019806" s="71"/>
      <c r="U1019806" s="71"/>
      <c r="V1019806" s="78"/>
    </row>
    <row r="1019807" spans="1:22" customFormat="1">
      <c r="A1019807" s="2"/>
      <c r="B1019807" s="63"/>
      <c r="C1019807" s="67"/>
      <c r="D1019807" s="54"/>
      <c r="E1019807" s="71"/>
      <c r="F1019807" s="72"/>
      <c r="G1019807" s="72"/>
      <c r="H1019807" s="73"/>
      <c r="I1019807" s="74"/>
      <c r="J1019807" s="71"/>
      <c r="K1019807" s="75"/>
      <c r="L1019807" s="73"/>
      <c r="M1019807" s="73"/>
      <c r="N1019807" s="76"/>
      <c r="O1019807" s="73"/>
      <c r="P1019807" s="71"/>
      <c r="Q1019807" s="71"/>
      <c r="R1019807" s="77"/>
      <c r="S1019807" s="71"/>
      <c r="T1019807" s="71"/>
      <c r="U1019807" s="71"/>
      <c r="V1019807" s="78"/>
    </row>
    <row r="1019808" spans="1:22" customFormat="1">
      <c r="A1019808" s="2"/>
      <c r="B1019808" s="63"/>
      <c r="C1019808" s="67"/>
      <c r="D1019808" s="54"/>
      <c r="E1019808" s="71"/>
      <c r="F1019808" s="72"/>
      <c r="G1019808" s="72"/>
      <c r="H1019808" s="73"/>
      <c r="I1019808" s="74"/>
      <c r="J1019808" s="71"/>
      <c r="K1019808" s="75"/>
      <c r="L1019808" s="73"/>
      <c r="M1019808" s="73"/>
      <c r="N1019808" s="76"/>
      <c r="O1019808" s="73"/>
      <c r="P1019808" s="71"/>
      <c r="Q1019808" s="71"/>
      <c r="R1019808" s="77"/>
      <c r="S1019808" s="71"/>
      <c r="T1019808" s="71"/>
      <c r="U1019808" s="71"/>
      <c r="V1019808" s="78"/>
    </row>
    <row r="1019809" spans="1:22" customFormat="1">
      <c r="A1019809" s="2"/>
      <c r="B1019809" s="63"/>
      <c r="C1019809" s="67"/>
      <c r="D1019809" s="54"/>
      <c r="E1019809" s="71"/>
      <c r="F1019809" s="72"/>
      <c r="G1019809" s="72"/>
      <c r="H1019809" s="73"/>
      <c r="I1019809" s="74"/>
      <c r="J1019809" s="71"/>
      <c r="K1019809" s="75"/>
      <c r="L1019809" s="73"/>
      <c r="M1019809" s="73"/>
      <c r="N1019809" s="76"/>
      <c r="O1019809" s="73"/>
      <c r="P1019809" s="71"/>
      <c r="Q1019809" s="71"/>
      <c r="R1019809" s="77"/>
      <c r="S1019809" s="71"/>
      <c r="T1019809" s="71"/>
      <c r="U1019809" s="71"/>
      <c r="V1019809" s="78"/>
    </row>
    <row r="1019810" spans="1:22" customFormat="1">
      <c r="A1019810" s="2"/>
      <c r="B1019810" s="63"/>
      <c r="C1019810" s="67"/>
      <c r="D1019810" s="54"/>
      <c r="E1019810" s="71"/>
      <c r="F1019810" s="72"/>
      <c r="G1019810" s="72"/>
      <c r="H1019810" s="73"/>
      <c r="I1019810" s="74"/>
      <c r="J1019810" s="71"/>
      <c r="K1019810" s="75"/>
      <c r="L1019810" s="73"/>
      <c r="M1019810" s="73"/>
      <c r="N1019810" s="76"/>
      <c r="O1019810" s="73"/>
      <c r="P1019810" s="71"/>
      <c r="Q1019810" s="71"/>
      <c r="R1019810" s="77"/>
      <c r="S1019810" s="71"/>
      <c r="T1019810" s="71"/>
      <c r="U1019810" s="71"/>
      <c r="V1019810" s="78"/>
    </row>
    <row r="1019811" spans="1:22" customFormat="1">
      <c r="A1019811" s="2"/>
      <c r="B1019811" s="63"/>
      <c r="C1019811" s="67"/>
      <c r="D1019811" s="54"/>
      <c r="E1019811" s="71"/>
      <c r="F1019811" s="72"/>
      <c r="G1019811" s="72"/>
      <c r="H1019811" s="73"/>
      <c r="I1019811" s="74"/>
      <c r="J1019811" s="71"/>
      <c r="K1019811" s="75"/>
      <c r="L1019811" s="73"/>
      <c r="M1019811" s="73"/>
      <c r="N1019811" s="76"/>
      <c r="O1019811" s="73"/>
      <c r="P1019811" s="71"/>
      <c r="Q1019811" s="71"/>
      <c r="R1019811" s="77"/>
      <c r="S1019811" s="71"/>
      <c r="T1019811" s="71"/>
      <c r="U1019811" s="71"/>
      <c r="V1019811" s="78"/>
    </row>
    <row r="1019812" spans="1:22" customFormat="1">
      <c r="A1019812" s="2"/>
      <c r="B1019812" s="63"/>
      <c r="C1019812" s="67"/>
      <c r="D1019812" s="54"/>
      <c r="E1019812" s="71"/>
      <c r="F1019812" s="72"/>
      <c r="G1019812" s="72"/>
      <c r="H1019812" s="73"/>
      <c r="I1019812" s="74"/>
      <c r="J1019812" s="71"/>
      <c r="K1019812" s="75"/>
      <c r="L1019812" s="73"/>
      <c r="M1019812" s="73"/>
      <c r="N1019812" s="76"/>
      <c r="O1019812" s="73"/>
      <c r="P1019812" s="71"/>
      <c r="Q1019812" s="71"/>
      <c r="R1019812" s="77"/>
      <c r="S1019812" s="71"/>
      <c r="T1019812" s="71"/>
      <c r="U1019812" s="71"/>
      <c r="V1019812" s="78"/>
    </row>
    <row r="1019813" spans="1:22" customFormat="1">
      <c r="A1019813" s="2"/>
      <c r="B1019813" s="63"/>
      <c r="C1019813" s="67"/>
      <c r="D1019813" s="54"/>
      <c r="E1019813" s="71"/>
      <c r="F1019813" s="72"/>
      <c r="G1019813" s="72"/>
      <c r="H1019813" s="73"/>
      <c r="I1019813" s="74"/>
      <c r="J1019813" s="71"/>
      <c r="K1019813" s="75"/>
      <c r="L1019813" s="73"/>
      <c r="M1019813" s="73"/>
      <c r="N1019813" s="76"/>
      <c r="O1019813" s="73"/>
      <c r="P1019813" s="71"/>
      <c r="Q1019813" s="71"/>
      <c r="R1019813" s="77"/>
      <c r="S1019813" s="71"/>
      <c r="T1019813" s="71"/>
      <c r="U1019813" s="71"/>
      <c r="V1019813" s="78"/>
    </row>
    <row r="1019814" spans="1:22" customFormat="1">
      <c r="A1019814" s="2"/>
      <c r="B1019814" s="63"/>
      <c r="C1019814" s="67"/>
      <c r="D1019814" s="54"/>
      <c r="E1019814" s="71"/>
      <c r="F1019814" s="72"/>
      <c r="G1019814" s="72"/>
      <c r="H1019814" s="73"/>
      <c r="I1019814" s="74"/>
      <c r="J1019814" s="71"/>
      <c r="K1019814" s="75"/>
      <c r="L1019814" s="73"/>
      <c r="M1019814" s="73"/>
      <c r="N1019814" s="76"/>
      <c r="O1019814" s="73"/>
      <c r="P1019814" s="71"/>
      <c r="Q1019814" s="71"/>
      <c r="R1019814" s="77"/>
      <c r="S1019814" s="71"/>
      <c r="T1019814" s="71"/>
      <c r="U1019814" s="71"/>
      <c r="V1019814" s="78"/>
    </row>
    <row r="1019815" spans="1:22" customFormat="1">
      <c r="A1019815" s="2"/>
      <c r="B1019815" s="63"/>
      <c r="C1019815" s="67"/>
      <c r="D1019815" s="54"/>
      <c r="E1019815" s="71"/>
      <c r="F1019815" s="72"/>
      <c r="G1019815" s="72"/>
      <c r="H1019815" s="73"/>
      <c r="I1019815" s="74"/>
      <c r="J1019815" s="71"/>
      <c r="K1019815" s="75"/>
      <c r="L1019815" s="73"/>
      <c r="M1019815" s="73"/>
      <c r="N1019815" s="76"/>
      <c r="O1019815" s="73"/>
      <c r="P1019815" s="71"/>
      <c r="Q1019815" s="71"/>
      <c r="R1019815" s="77"/>
      <c r="S1019815" s="71"/>
      <c r="T1019815" s="71"/>
      <c r="U1019815" s="71"/>
      <c r="V1019815" s="78"/>
    </row>
    <row r="1019816" spans="1:22" customFormat="1">
      <c r="A1019816" s="2"/>
      <c r="B1019816" s="63"/>
      <c r="C1019816" s="67"/>
      <c r="D1019816" s="54"/>
      <c r="E1019816" s="71"/>
      <c r="F1019816" s="72"/>
      <c r="G1019816" s="72"/>
      <c r="H1019816" s="73"/>
      <c r="I1019816" s="74"/>
      <c r="J1019816" s="71"/>
      <c r="K1019816" s="75"/>
      <c r="L1019816" s="73"/>
      <c r="M1019816" s="73"/>
      <c r="N1019816" s="76"/>
      <c r="O1019816" s="73"/>
      <c r="P1019816" s="71"/>
      <c r="Q1019816" s="71"/>
      <c r="R1019816" s="77"/>
      <c r="S1019816" s="71"/>
      <c r="T1019816" s="71"/>
      <c r="U1019816" s="71"/>
      <c r="V1019816" s="78"/>
    </row>
    <row r="1019817" spans="1:22" customFormat="1">
      <c r="A1019817" s="2"/>
      <c r="B1019817" s="63"/>
      <c r="C1019817" s="67"/>
      <c r="D1019817" s="54"/>
      <c r="E1019817" s="71"/>
      <c r="F1019817" s="72"/>
      <c r="G1019817" s="72"/>
      <c r="H1019817" s="73"/>
      <c r="I1019817" s="74"/>
      <c r="J1019817" s="71"/>
      <c r="K1019817" s="75"/>
      <c r="L1019817" s="73"/>
      <c r="M1019817" s="73"/>
      <c r="N1019817" s="76"/>
      <c r="O1019817" s="73"/>
      <c r="P1019817" s="71"/>
      <c r="Q1019817" s="71"/>
      <c r="R1019817" s="77"/>
      <c r="S1019817" s="71"/>
      <c r="T1019817" s="71"/>
      <c r="U1019817" s="71"/>
      <c r="V1019817" s="78"/>
    </row>
    <row r="1019818" spans="1:22" customFormat="1">
      <c r="A1019818" s="2"/>
      <c r="B1019818" s="63"/>
      <c r="C1019818" s="67"/>
      <c r="D1019818" s="54"/>
      <c r="E1019818" s="71"/>
      <c r="F1019818" s="72"/>
      <c r="G1019818" s="72"/>
      <c r="H1019818" s="73"/>
      <c r="I1019818" s="74"/>
      <c r="J1019818" s="71"/>
      <c r="K1019818" s="75"/>
      <c r="L1019818" s="73"/>
      <c r="M1019818" s="73"/>
      <c r="N1019818" s="76"/>
      <c r="O1019818" s="73"/>
      <c r="P1019818" s="71"/>
      <c r="Q1019818" s="71"/>
      <c r="R1019818" s="77"/>
      <c r="S1019818" s="71"/>
      <c r="T1019818" s="71"/>
      <c r="U1019818" s="71"/>
      <c r="V1019818" s="78"/>
    </row>
    <row r="1019819" spans="1:22" customFormat="1">
      <c r="A1019819" s="2"/>
      <c r="B1019819" s="63"/>
      <c r="C1019819" s="67"/>
      <c r="D1019819" s="54"/>
      <c r="E1019819" s="71"/>
      <c r="F1019819" s="72"/>
      <c r="G1019819" s="72"/>
      <c r="H1019819" s="73"/>
      <c r="I1019819" s="74"/>
      <c r="J1019819" s="71"/>
      <c r="K1019819" s="75"/>
      <c r="L1019819" s="73"/>
      <c r="M1019819" s="73"/>
      <c r="N1019819" s="76"/>
      <c r="O1019819" s="73"/>
      <c r="P1019819" s="71"/>
      <c r="Q1019819" s="71"/>
      <c r="R1019819" s="77"/>
      <c r="S1019819" s="71"/>
      <c r="T1019819" s="71"/>
      <c r="U1019819" s="71"/>
      <c r="V1019819" s="78"/>
    </row>
    <row r="1019820" spans="1:22" customFormat="1">
      <c r="A1019820" s="2"/>
      <c r="B1019820" s="63"/>
      <c r="C1019820" s="67"/>
      <c r="D1019820" s="54"/>
      <c r="E1019820" s="71"/>
      <c r="F1019820" s="72"/>
      <c r="G1019820" s="72"/>
      <c r="H1019820" s="73"/>
      <c r="I1019820" s="74"/>
      <c r="J1019820" s="71"/>
      <c r="K1019820" s="75"/>
      <c r="L1019820" s="73"/>
      <c r="M1019820" s="73"/>
      <c r="N1019820" s="76"/>
      <c r="O1019820" s="73"/>
      <c r="P1019820" s="71"/>
      <c r="Q1019820" s="71"/>
      <c r="R1019820" s="77"/>
      <c r="S1019820" s="71"/>
      <c r="T1019820" s="71"/>
      <c r="U1019820" s="71"/>
      <c r="V1019820" s="78"/>
    </row>
    <row r="1019821" spans="1:22" customFormat="1">
      <c r="A1019821" s="2"/>
      <c r="B1019821" s="63"/>
      <c r="C1019821" s="67"/>
      <c r="D1019821" s="54"/>
      <c r="E1019821" s="71"/>
      <c r="F1019821" s="72"/>
      <c r="G1019821" s="72"/>
      <c r="H1019821" s="73"/>
      <c r="I1019821" s="74"/>
      <c r="J1019821" s="71"/>
      <c r="K1019821" s="75"/>
      <c r="L1019821" s="73"/>
      <c r="M1019821" s="73"/>
      <c r="N1019821" s="76"/>
      <c r="O1019821" s="73"/>
      <c r="P1019821" s="71"/>
      <c r="Q1019821" s="71"/>
      <c r="R1019821" s="77"/>
      <c r="S1019821" s="71"/>
      <c r="T1019821" s="71"/>
      <c r="U1019821" s="71"/>
      <c r="V1019821" s="78"/>
    </row>
    <row r="1019822" spans="1:22" customFormat="1">
      <c r="A1019822" s="2"/>
      <c r="B1019822" s="63"/>
      <c r="C1019822" s="67"/>
      <c r="D1019822" s="54"/>
      <c r="E1019822" s="71"/>
      <c r="F1019822" s="72"/>
      <c r="G1019822" s="72"/>
      <c r="H1019822" s="73"/>
      <c r="I1019822" s="74"/>
      <c r="J1019822" s="71"/>
      <c r="K1019822" s="75"/>
      <c r="L1019822" s="73"/>
      <c r="M1019822" s="73"/>
      <c r="N1019822" s="76"/>
      <c r="O1019822" s="73"/>
      <c r="P1019822" s="71"/>
      <c r="Q1019822" s="71"/>
      <c r="R1019822" s="77"/>
      <c r="S1019822" s="71"/>
      <c r="T1019822" s="71"/>
      <c r="U1019822" s="71"/>
      <c r="V1019822" s="78"/>
    </row>
    <row r="1019823" spans="1:22" customFormat="1">
      <c r="A1019823" s="2"/>
      <c r="B1019823" s="63"/>
      <c r="C1019823" s="67"/>
      <c r="D1019823" s="54"/>
      <c r="E1019823" s="71"/>
      <c r="F1019823" s="72"/>
      <c r="G1019823" s="72"/>
      <c r="H1019823" s="73"/>
      <c r="I1019823" s="74"/>
      <c r="J1019823" s="71"/>
      <c r="K1019823" s="75"/>
      <c r="L1019823" s="73"/>
      <c r="M1019823" s="73"/>
      <c r="N1019823" s="76"/>
      <c r="O1019823" s="73"/>
      <c r="P1019823" s="71"/>
      <c r="Q1019823" s="71"/>
      <c r="R1019823" s="77"/>
      <c r="S1019823" s="71"/>
      <c r="T1019823" s="71"/>
      <c r="U1019823" s="71"/>
      <c r="V1019823" s="78"/>
    </row>
    <row r="1019824" spans="1:22" customFormat="1">
      <c r="A1019824" s="2"/>
      <c r="B1019824" s="63"/>
      <c r="C1019824" s="67"/>
      <c r="D1019824" s="54"/>
      <c r="E1019824" s="71"/>
      <c r="F1019824" s="72"/>
      <c r="G1019824" s="72"/>
      <c r="H1019824" s="73"/>
      <c r="I1019824" s="74"/>
      <c r="J1019824" s="71"/>
      <c r="K1019824" s="75"/>
      <c r="L1019824" s="73"/>
      <c r="M1019824" s="73"/>
      <c r="N1019824" s="76"/>
      <c r="O1019824" s="73"/>
      <c r="P1019824" s="71"/>
      <c r="Q1019824" s="71"/>
      <c r="R1019824" s="77"/>
      <c r="S1019824" s="71"/>
      <c r="T1019824" s="71"/>
      <c r="U1019824" s="71"/>
      <c r="V1019824" s="78"/>
    </row>
    <row r="1019825" spans="1:22" customFormat="1">
      <c r="A1019825" s="2"/>
      <c r="B1019825" s="63"/>
      <c r="C1019825" s="67"/>
      <c r="D1019825" s="54"/>
      <c r="E1019825" s="71"/>
      <c r="F1019825" s="72"/>
      <c r="G1019825" s="72"/>
      <c r="H1019825" s="73"/>
      <c r="I1019825" s="74"/>
      <c r="J1019825" s="71"/>
      <c r="K1019825" s="75"/>
      <c r="L1019825" s="73"/>
      <c r="M1019825" s="73"/>
      <c r="N1019825" s="76"/>
      <c r="O1019825" s="73"/>
      <c r="P1019825" s="71"/>
      <c r="Q1019825" s="71"/>
      <c r="R1019825" s="77"/>
      <c r="S1019825" s="71"/>
      <c r="T1019825" s="71"/>
      <c r="U1019825" s="71"/>
      <c r="V1019825" s="78"/>
    </row>
    <row r="1019826" spans="1:22" customFormat="1">
      <c r="A1019826" s="2"/>
      <c r="B1019826" s="63"/>
      <c r="C1019826" s="67"/>
      <c r="D1019826" s="54"/>
      <c r="E1019826" s="71"/>
      <c r="F1019826" s="72"/>
      <c r="G1019826" s="72"/>
      <c r="H1019826" s="73"/>
      <c r="I1019826" s="74"/>
      <c r="J1019826" s="71"/>
      <c r="K1019826" s="75"/>
      <c r="L1019826" s="73"/>
      <c r="M1019826" s="73"/>
      <c r="N1019826" s="76"/>
      <c r="O1019826" s="73"/>
      <c r="P1019826" s="71"/>
      <c r="Q1019826" s="71"/>
      <c r="R1019826" s="77"/>
      <c r="S1019826" s="71"/>
      <c r="T1019826" s="71"/>
      <c r="U1019826" s="71"/>
      <c r="V1019826" s="78"/>
    </row>
    <row r="1019827" spans="1:22" customFormat="1">
      <c r="A1019827" s="2"/>
      <c r="B1019827" s="63"/>
      <c r="C1019827" s="67"/>
      <c r="D1019827" s="54"/>
      <c r="E1019827" s="71"/>
      <c r="F1019827" s="72"/>
      <c r="G1019827" s="72"/>
      <c r="H1019827" s="73"/>
      <c r="I1019827" s="74"/>
      <c r="J1019827" s="71"/>
      <c r="K1019827" s="75"/>
      <c r="L1019827" s="73"/>
      <c r="M1019827" s="73"/>
      <c r="N1019827" s="76"/>
      <c r="O1019827" s="73"/>
      <c r="P1019827" s="71"/>
      <c r="Q1019827" s="71"/>
      <c r="R1019827" s="77"/>
      <c r="S1019827" s="71"/>
      <c r="T1019827" s="71"/>
      <c r="U1019827" s="71"/>
      <c r="V1019827" s="78"/>
    </row>
    <row r="1019828" spans="1:22" customFormat="1">
      <c r="A1019828" s="2"/>
      <c r="B1019828" s="63"/>
      <c r="C1019828" s="67"/>
      <c r="D1019828" s="54"/>
      <c r="E1019828" s="71"/>
      <c r="F1019828" s="72"/>
      <c r="G1019828" s="72"/>
      <c r="H1019828" s="73"/>
      <c r="I1019828" s="74"/>
      <c r="J1019828" s="71"/>
      <c r="K1019828" s="75"/>
      <c r="L1019828" s="73"/>
      <c r="M1019828" s="73"/>
      <c r="N1019828" s="76"/>
      <c r="O1019828" s="73"/>
      <c r="P1019828" s="71"/>
      <c r="Q1019828" s="71"/>
      <c r="R1019828" s="77"/>
      <c r="S1019828" s="71"/>
      <c r="T1019828" s="71"/>
      <c r="U1019828" s="71"/>
      <c r="V1019828" s="78"/>
    </row>
    <row r="1019829" spans="1:22" customFormat="1">
      <c r="A1019829" s="2"/>
      <c r="B1019829" s="63"/>
      <c r="C1019829" s="67"/>
      <c r="D1019829" s="54"/>
      <c r="E1019829" s="71"/>
      <c r="F1019829" s="72"/>
      <c r="G1019829" s="72"/>
      <c r="H1019829" s="73"/>
      <c r="I1019829" s="74"/>
      <c r="J1019829" s="71"/>
      <c r="K1019829" s="75"/>
      <c r="L1019829" s="73"/>
      <c r="M1019829" s="73"/>
      <c r="N1019829" s="76"/>
      <c r="O1019829" s="73"/>
      <c r="P1019829" s="71"/>
      <c r="Q1019829" s="71"/>
      <c r="R1019829" s="77"/>
      <c r="S1019829" s="71"/>
      <c r="T1019829" s="71"/>
      <c r="U1019829" s="71"/>
      <c r="V1019829" s="78"/>
    </row>
    <row r="1019830" spans="1:22" customFormat="1">
      <c r="A1019830" s="2"/>
      <c r="B1019830" s="63"/>
      <c r="C1019830" s="67"/>
      <c r="D1019830" s="54"/>
      <c r="E1019830" s="71"/>
      <c r="F1019830" s="72"/>
      <c r="G1019830" s="72"/>
      <c r="H1019830" s="73"/>
      <c r="I1019830" s="74"/>
      <c r="J1019830" s="71"/>
      <c r="K1019830" s="75"/>
      <c r="L1019830" s="73"/>
      <c r="M1019830" s="73"/>
      <c r="N1019830" s="76"/>
      <c r="O1019830" s="73"/>
      <c r="P1019830" s="71"/>
      <c r="Q1019830" s="71"/>
      <c r="R1019830" s="77"/>
      <c r="S1019830" s="71"/>
      <c r="T1019830" s="71"/>
      <c r="U1019830" s="71"/>
      <c r="V1019830" s="78"/>
    </row>
    <row r="1019831" spans="1:22" customFormat="1">
      <c r="A1019831" s="2"/>
      <c r="B1019831" s="63"/>
      <c r="C1019831" s="67"/>
      <c r="D1019831" s="54"/>
      <c r="E1019831" s="71"/>
      <c r="F1019831" s="72"/>
      <c r="G1019831" s="72"/>
      <c r="H1019831" s="73"/>
      <c r="I1019831" s="74"/>
      <c r="J1019831" s="71"/>
      <c r="K1019831" s="75"/>
      <c r="L1019831" s="73"/>
      <c r="M1019831" s="73"/>
      <c r="N1019831" s="76"/>
      <c r="O1019831" s="73"/>
      <c r="P1019831" s="71"/>
      <c r="Q1019831" s="71"/>
      <c r="R1019831" s="77"/>
      <c r="S1019831" s="71"/>
      <c r="T1019831" s="71"/>
      <c r="U1019831" s="71"/>
      <c r="V1019831" s="78"/>
    </row>
    <row r="1019832" spans="1:22" customFormat="1">
      <c r="A1019832" s="2"/>
      <c r="B1019832" s="63"/>
      <c r="C1019832" s="67"/>
      <c r="D1019832" s="54"/>
      <c r="E1019832" s="71"/>
      <c r="F1019832" s="72"/>
      <c r="G1019832" s="72"/>
      <c r="H1019832" s="73"/>
      <c r="I1019832" s="74"/>
      <c r="J1019832" s="71"/>
      <c r="K1019832" s="75"/>
      <c r="L1019832" s="73"/>
      <c r="M1019832" s="73"/>
      <c r="N1019832" s="76"/>
      <c r="O1019832" s="73"/>
      <c r="P1019832" s="71"/>
      <c r="Q1019832" s="71"/>
      <c r="R1019832" s="77"/>
      <c r="S1019832" s="71"/>
      <c r="T1019832" s="71"/>
      <c r="U1019832" s="71"/>
      <c r="V1019832" s="78"/>
    </row>
    <row r="1019833" spans="1:22" customFormat="1">
      <c r="A1019833" s="2"/>
      <c r="B1019833" s="63"/>
      <c r="C1019833" s="67"/>
      <c r="D1019833" s="54"/>
      <c r="E1019833" s="71"/>
      <c r="F1019833" s="72"/>
      <c r="G1019833" s="72"/>
      <c r="H1019833" s="73"/>
      <c r="I1019833" s="74"/>
      <c r="J1019833" s="71"/>
      <c r="K1019833" s="75"/>
      <c r="L1019833" s="73"/>
      <c r="M1019833" s="73"/>
      <c r="N1019833" s="76"/>
      <c r="O1019833" s="73"/>
      <c r="P1019833" s="71"/>
      <c r="Q1019833" s="71"/>
      <c r="R1019833" s="77"/>
      <c r="S1019833" s="71"/>
      <c r="T1019833" s="71"/>
      <c r="U1019833" s="71"/>
      <c r="V1019833" s="78"/>
    </row>
    <row r="1019834" spans="1:22" customFormat="1">
      <c r="A1019834" s="2"/>
      <c r="B1019834" s="63"/>
      <c r="C1019834" s="67"/>
      <c r="D1019834" s="54"/>
      <c r="E1019834" s="71"/>
      <c r="F1019834" s="72"/>
      <c r="G1019834" s="72"/>
      <c r="H1019834" s="73"/>
      <c r="I1019834" s="74"/>
      <c r="J1019834" s="71"/>
      <c r="K1019834" s="75"/>
      <c r="L1019834" s="73"/>
      <c r="M1019834" s="73"/>
      <c r="N1019834" s="76"/>
      <c r="O1019834" s="73"/>
      <c r="P1019834" s="71"/>
      <c r="Q1019834" s="71"/>
      <c r="R1019834" s="77"/>
      <c r="S1019834" s="71"/>
      <c r="T1019834" s="71"/>
      <c r="U1019834" s="71"/>
      <c r="V1019834" s="78"/>
    </row>
    <row r="1019835" spans="1:22" customFormat="1">
      <c r="A1019835" s="2"/>
      <c r="B1019835" s="63"/>
      <c r="C1019835" s="67"/>
      <c r="D1019835" s="54"/>
      <c r="E1019835" s="71"/>
      <c r="F1019835" s="72"/>
      <c r="G1019835" s="72"/>
      <c r="H1019835" s="73"/>
      <c r="I1019835" s="74"/>
      <c r="J1019835" s="71"/>
      <c r="K1019835" s="75"/>
      <c r="L1019835" s="73"/>
      <c r="M1019835" s="73"/>
      <c r="N1019835" s="76"/>
      <c r="O1019835" s="73"/>
      <c r="P1019835" s="71"/>
      <c r="Q1019835" s="71"/>
      <c r="R1019835" s="77"/>
      <c r="S1019835" s="71"/>
      <c r="T1019835" s="71"/>
      <c r="U1019835" s="71"/>
      <c r="V1019835" s="78"/>
    </row>
    <row r="1019836" spans="1:22" customFormat="1">
      <c r="A1019836" s="2"/>
      <c r="B1019836" s="63"/>
      <c r="C1019836" s="67"/>
      <c r="D1019836" s="54"/>
      <c r="E1019836" s="71"/>
      <c r="F1019836" s="72"/>
      <c r="G1019836" s="72"/>
      <c r="H1019836" s="73"/>
      <c r="I1019836" s="74"/>
      <c r="J1019836" s="71"/>
      <c r="K1019836" s="75"/>
      <c r="L1019836" s="73"/>
      <c r="M1019836" s="73"/>
      <c r="N1019836" s="76"/>
      <c r="O1019836" s="73"/>
      <c r="P1019836" s="71"/>
      <c r="Q1019836" s="71"/>
      <c r="R1019836" s="77"/>
      <c r="S1019836" s="71"/>
      <c r="T1019836" s="71"/>
      <c r="U1019836" s="71"/>
      <c r="V1019836" s="78"/>
    </row>
    <row r="1019837" spans="1:22" customFormat="1">
      <c r="A1019837" s="2"/>
      <c r="B1019837" s="63"/>
      <c r="C1019837" s="67"/>
      <c r="D1019837" s="54"/>
      <c r="E1019837" s="71"/>
      <c r="F1019837" s="72"/>
      <c r="G1019837" s="72"/>
      <c r="H1019837" s="73"/>
      <c r="I1019837" s="74"/>
      <c r="J1019837" s="71"/>
      <c r="K1019837" s="75"/>
      <c r="L1019837" s="73"/>
      <c r="M1019837" s="73"/>
      <c r="N1019837" s="76"/>
      <c r="O1019837" s="73"/>
      <c r="P1019837" s="71"/>
      <c r="Q1019837" s="71"/>
      <c r="R1019837" s="77"/>
      <c r="S1019837" s="71"/>
      <c r="T1019837" s="71"/>
      <c r="U1019837" s="71"/>
      <c r="V1019837" s="78"/>
    </row>
    <row r="1019838" spans="1:22" customFormat="1">
      <c r="A1019838" s="2"/>
      <c r="B1019838" s="63"/>
      <c r="C1019838" s="67"/>
      <c r="D1019838" s="54"/>
      <c r="E1019838" s="71"/>
      <c r="F1019838" s="72"/>
      <c r="G1019838" s="72"/>
      <c r="H1019838" s="73"/>
      <c r="I1019838" s="74"/>
      <c r="J1019838" s="71"/>
      <c r="K1019838" s="75"/>
      <c r="L1019838" s="73"/>
      <c r="M1019838" s="73"/>
      <c r="N1019838" s="76"/>
      <c r="O1019838" s="73"/>
      <c r="P1019838" s="71"/>
      <c r="Q1019838" s="71"/>
      <c r="R1019838" s="77"/>
      <c r="S1019838" s="71"/>
      <c r="T1019838" s="71"/>
      <c r="U1019838" s="71"/>
      <c r="V1019838" s="78"/>
    </row>
    <row r="1019839" spans="1:22" customFormat="1">
      <c r="A1019839" s="2"/>
      <c r="B1019839" s="63"/>
      <c r="C1019839" s="67"/>
      <c r="D1019839" s="54"/>
      <c r="E1019839" s="71"/>
      <c r="F1019839" s="72"/>
      <c r="G1019839" s="72"/>
      <c r="H1019839" s="73"/>
      <c r="I1019839" s="74"/>
      <c r="J1019839" s="71"/>
      <c r="K1019839" s="75"/>
      <c r="L1019839" s="73"/>
      <c r="M1019839" s="73"/>
      <c r="N1019839" s="76"/>
      <c r="O1019839" s="73"/>
      <c r="P1019839" s="71"/>
      <c r="Q1019839" s="71"/>
      <c r="R1019839" s="77"/>
      <c r="S1019839" s="71"/>
      <c r="T1019839" s="71"/>
      <c r="U1019839" s="71"/>
      <c r="V1019839" s="78"/>
    </row>
    <row r="1019840" spans="1:22" customFormat="1">
      <c r="A1019840" s="2"/>
      <c r="B1019840" s="63"/>
      <c r="C1019840" s="67"/>
      <c r="D1019840" s="54"/>
      <c r="E1019840" s="71"/>
      <c r="F1019840" s="72"/>
      <c r="G1019840" s="72"/>
      <c r="H1019840" s="73"/>
      <c r="I1019840" s="74"/>
      <c r="J1019840" s="71"/>
      <c r="K1019840" s="75"/>
      <c r="L1019840" s="73"/>
      <c r="M1019840" s="73"/>
      <c r="N1019840" s="76"/>
      <c r="O1019840" s="73"/>
      <c r="P1019840" s="71"/>
      <c r="Q1019840" s="71"/>
      <c r="R1019840" s="77"/>
      <c r="S1019840" s="71"/>
      <c r="T1019840" s="71"/>
      <c r="U1019840" s="71"/>
      <c r="V1019840" s="78"/>
    </row>
    <row r="1019841" spans="1:22" customFormat="1">
      <c r="A1019841" s="2"/>
      <c r="B1019841" s="63"/>
      <c r="C1019841" s="67"/>
      <c r="D1019841" s="54"/>
      <c r="E1019841" s="71"/>
      <c r="F1019841" s="72"/>
      <c r="G1019841" s="72"/>
      <c r="H1019841" s="73"/>
      <c r="I1019841" s="74"/>
      <c r="J1019841" s="71"/>
      <c r="K1019841" s="75"/>
      <c r="L1019841" s="73"/>
      <c r="M1019841" s="73"/>
      <c r="N1019841" s="76"/>
      <c r="O1019841" s="73"/>
      <c r="P1019841" s="71"/>
      <c r="Q1019841" s="71"/>
      <c r="R1019841" s="77"/>
      <c r="S1019841" s="71"/>
      <c r="T1019841" s="71"/>
      <c r="U1019841" s="71"/>
      <c r="V1019841" s="78"/>
    </row>
    <row r="1019842" spans="1:22" customFormat="1">
      <c r="A1019842" s="2"/>
      <c r="B1019842" s="63"/>
      <c r="C1019842" s="67"/>
      <c r="D1019842" s="54"/>
      <c r="E1019842" s="71"/>
      <c r="F1019842" s="72"/>
      <c r="G1019842" s="72"/>
      <c r="H1019842" s="73"/>
      <c r="I1019842" s="74"/>
      <c r="J1019842" s="71"/>
      <c r="K1019842" s="75"/>
      <c r="L1019842" s="73"/>
      <c r="M1019842" s="73"/>
      <c r="N1019842" s="76"/>
      <c r="O1019842" s="73"/>
      <c r="P1019842" s="71"/>
      <c r="Q1019842" s="71"/>
      <c r="R1019842" s="77"/>
      <c r="S1019842" s="71"/>
      <c r="T1019842" s="71"/>
      <c r="U1019842" s="71"/>
      <c r="V1019842" s="78"/>
    </row>
    <row r="1019843" spans="1:22" customFormat="1">
      <c r="A1019843" s="2"/>
      <c r="B1019843" s="63"/>
      <c r="C1019843" s="67"/>
      <c r="D1019843" s="54"/>
      <c r="E1019843" s="71"/>
      <c r="F1019843" s="72"/>
      <c r="G1019843" s="72"/>
      <c r="H1019843" s="73"/>
      <c r="I1019843" s="74"/>
      <c r="J1019843" s="71"/>
      <c r="K1019843" s="75"/>
      <c r="L1019843" s="73"/>
      <c r="M1019843" s="73"/>
      <c r="N1019843" s="76"/>
      <c r="O1019843" s="73"/>
      <c r="P1019843" s="71"/>
      <c r="Q1019843" s="71"/>
      <c r="R1019843" s="77"/>
      <c r="S1019843" s="71"/>
      <c r="T1019843" s="71"/>
      <c r="U1019843" s="71"/>
      <c r="V1019843" s="78"/>
    </row>
    <row r="1019844" spans="1:22" customFormat="1">
      <c r="A1019844" s="2"/>
      <c r="B1019844" s="63"/>
      <c r="C1019844" s="67"/>
      <c r="D1019844" s="54"/>
      <c r="E1019844" s="71"/>
      <c r="F1019844" s="72"/>
      <c r="G1019844" s="72"/>
      <c r="H1019844" s="73"/>
      <c r="I1019844" s="74"/>
      <c r="J1019844" s="71"/>
      <c r="K1019844" s="75"/>
      <c r="L1019844" s="73"/>
      <c r="M1019844" s="73"/>
      <c r="N1019844" s="76"/>
      <c r="O1019844" s="73"/>
      <c r="P1019844" s="71"/>
      <c r="Q1019844" s="71"/>
      <c r="R1019844" s="77"/>
      <c r="S1019844" s="71"/>
      <c r="T1019844" s="71"/>
      <c r="U1019844" s="71"/>
      <c r="V1019844" s="78"/>
    </row>
    <row r="1019845" spans="1:22" customFormat="1">
      <c r="A1019845" s="2"/>
      <c r="B1019845" s="63"/>
      <c r="C1019845" s="67"/>
      <c r="D1019845" s="54"/>
      <c r="E1019845" s="71"/>
      <c r="F1019845" s="72"/>
      <c r="G1019845" s="72"/>
      <c r="H1019845" s="73"/>
      <c r="I1019845" s="74"/>
      <c r="J1019845" s="71"/>
      <c r="K1019845" s="75"/>
      <c r="L1019845" s="73"/>
      <c r="M1019845" s="73"/>
      <c r="N1019845" s="76"/>
      <c r="O1019845" s="73"/>
      <c r="P1019845" s="71"/>
      <c r="Q1019845" s="71"/>
      <c r="R1019845" s="77"/>
      <c r="S1019845" s="71"/>
      <c r="T1019845" s="71"/>
      <c r="U1019845" s="71"/>
      <c r="V1019845" s="78"/>
    </row>
    <row r="1019846" spans="1:22" customFormat="1">
      <c r="A1019846" s="2"/>
      <c r="B1019846" s="63"/>
      <c r="C1019846" s="67"/>
      <c r="D1019846" s="54"/>
      <c r="E1019846" s="71"/>
      <c r="F1019846" s="72"/>
      <c r="G1019846" s="72"/>
      <c r="H1019846" s="73"/>
      <c r="I1019846" s="74"/>
      <c r="J1019846" s="71"/>
      <c r="K1019846" s="75"/>
      <c r="L1019846" s="73"/>
      <c r="M1019846" s="73"/>
      <c r="N1019846" s="76"/>
      <c r="O1019846" s="73"/>
      <c r="P1019846" s="71"/>
      <c r="Q1019846" s="71"/>
      <c r="R1019846" s="77"/>
      <c r="S1019846" s="71"/>
      <c r="T1019846" s="71"/>
      <c r="U1019846" s="71"/>
      <c r="V1019846" s="78"/>
    </row>
    <row r="1019847" spans="1:22" customFormat="1">
      <c r="A1019847" s="2"/>
      <c r="B1019847" s="63"/>
      <c r="C1019847" s="67"/>
      <c r="D1019847" s="54"/>
      <c r="E1019847" s="71"/>
      <c r="F1019847" s="72"/>
      <c r="G1019847" s="72"/>
      <c r="H1019847" s="73"/>
      <c r="I1019847" s="74"/>
      <c r="J1019847" s="71"/>
      <c r="K1019847" s="75"/>
      <c r="L1019847" s="73"/>
      <c r="M1019847" s="73"/>
      <c r="N1019847" s="76"/>
      <c r="O1019847" s="73"/>
      <c r="P1019847" s="71"/>
      <c r="Q1019847" s="71"/>
      <c r="R1019847" s="77"/>
      <c r="S1019847" s="71"/>
      <c r="T1019847" s="71"/>
      <c r="U1019847" s="71"/>
      <c r="V1019847" s="78"/>
    </row>
    <row r="1019848" spans="1:22" customFormat="1">
      <c r="A1019848" s="2"/>
      <c r="B1019848" s="63"/>
      <c r="C1019848" s="67"/>
      <c r="D1019848" s="54"/>
      <c r="E1019848" s="71"/>
      <c r="F1019848" s="72"/>
      <c r="G1019848" s="72"/>
      <c r="H1019848" s="73"/>
      <c r="I1019848" s="74"/>
      <c r="J1019848" s="71"/>
      <c r="K1019848" s="75"/>
      <c r="L1019848" s="73"/>
      <c r="M1019848" s="73"/>
      <c r="N1019848" s="76"/>
      <c r="O1019848" s="73"/>
      <c r="P1019848" s="71"/>
      <c r="Q1019848" s="71"/>
      <c r="R1019848" s="77"/>
      <c r="S1019848" s="71"/>
      <c r="T1019848" s="71"/>
      <c r="U1019848" s="71"/>
      <c r="V1019848" s="78"/>
    </row>
    <row r="1019849" spans="1:22" customFormat="1">
      <c r="A1019849" s="2"/>
      <c r="B1019849" s="63"/>
      <c r="C1019849" s="67"/>
      <c r="D1019849" s="54"/>
      <c r="E1019849" s="71"/>
      <c r="F1019849" s="72"/>
      <c r="G1019849" s="72"/>
      <c r="H1019849" s="73"/>
      <c r="I1019849" s="74"/>
      <c r="J1019849" s="71"/>
      <c r="K1019849" s="75"/>
      <c r="L1019849" s="73"/>
      <c r="M1019849" s="73"/>
      <c r="N1019849" s="76"/>
      <c r="O1019849" s="73"/>
      <c r="P1019849" s="71"/>
      <c r="Q1019849" s="71"/>
      <c r="R1019849" s="77"/>
      <c r="S1019849" s="71"/>
      <c r="T1019849" s="71"/>
      <c r="U1019849" s="71"/>
      <c r="V1019849" s="78"/>
    </row>
    <row r="1019850" spans="1:22" customFormat="1">
      <c r="A1019850" s="2"/>
      <c r="B1019850" s="63"/>
      <c r="C1019850" s="67"/>
      <c r="D1019850" s="54"/>
      <c r="E1019850" s="71"/>
      <c r="F1019850" s="72"/>
      <c r="G1019850" s="72"/>
      <c r="H1019850" s="73"/>
      <c r="I1019850" s="74"/>
      <c r="J1019850" s="71"/>
      <c r="K1019850" s="75"/>
      <c r="L1019850" s="73"/>
      <c r="M1019850" s="73"/>
      <c r="N1019850" s="76"/>
      <c r="O1019850" s="73"/>
      <c r="P1019850" s="71"/>
      <c r="Q1019850" s="71"/>
      <c r="R1019850" s="77"/>
      <c r="S1019850" s="71"/>
      <c r="T1019850" s="71"/>
      <c r="U1019850" s="71"/>
      <c r="V1019850" s="78"/>
    </row>
    <row r="1019851" spans="1:22" customFormat="1">
      <c r="A1019851" s="2"/>
      <c r="B1019851" s="63"/>
      <c r="C1019851" s="67"/>
      <c r="D1019851" s="54"/>
      <c r="E1019851" s="71"/>
      <c r="F1019851" s="72"/>
      <c r="G1019851" s="72"/>
      <c r="H1019851" s="73"/>
      <c r="I1019851" s="74"/>
      <c r="J1019851" s="71"/>
      <c r="K1019851" s="75"/>
      <c r="L1019851" s="73"/>
      <c r="M1019851" s="73"/>
      <c r="N1019851" s="76"/>
      <c r="O1019851" s="73"/>
      <c r="P1019851" s="71"/>
      <c r="Q1019851" s="71"/>
      <c r="R1019851" s="77"/>
      <c r="S1019851" s="71"/>
      <c r="T1019851" s="71"/>
      <c r="U1019851" s="71"/>
      <c r="V1019851" s="78"/>
    </row>
    <row r="1019852" spans="1:22" customFormat="1">
      <c r="A1019852" s="2"/>
      <c r="B1019852" s="63"/>
      <c r="C1019852" s="67"/>
      <c r="D1019852" s="54"/>
      <c r="E1019852" s="71"/>
      <c r="F1019852" s="72"/>
      <c r="G1019852" s="72"/>
      <c r="H1019852" s="73"/>
      <c r="I1019852" s="74"/>
      <c r="J1019852" s="71"/>
      <c r="K1019852" s="75"/>
      <c r="L1019852" s="73"/>
      <c r="M1019852" s="73"/>
      <c r="N1019852" s="76"/>
      <c r="O1019852" s="73"/>
      <c r="P1019852" s="71"/>
      <c r="Q1019852" s="71"/>
      <c r="R1019852" s="77"/>
      <c r="S1019852" s="71"/>
      <c r="T1019852" s="71"/>
      <c r="U1019852" s="71"/>
      <c r="V1019852" s="78"/>
    </row>
    <row r="1019853" spans="1:22" customFormat="1">
      <c r="A1019853" s="2"/>
      <c r="B1019853" s="63"/>
      <c r="C1019853" s="67"/>
      <c r="D1019853" s="54"/>
      <c r="E1019853" s="71"/>
      <c r="F1019853" s="72"/>
      <c r="G1019853" s="72"/>
      <c r="H1019853" s="73"/>
      <c r="I1019853" s="74"/>
      <c r="J1019853" s="71"/>
      <c r="K1019853" s="75"/>
      <c r="L1019853" s="73"/>
      <c r="M1019853" s="73"/>
      <c r="N1019853" s="76"/>
      <c r="O1019853" s="73"/>
      <c r="P1019853" s="71"/>
      <c r="Q1019853" s="71"/>
      <c r="R1019853" s="77"/>
      <c r="S1019853" s="71"/>
      <c r="T1019853" s="71"/>
      <c r="U1019853" s="71"/>
      <c r="V1019853" s="78"/>
    </row>
    <row r="1019854" spans="1:22" customFormat="1">
      <c r="A1019854" s="2"/>
      <c r="B1019854" s="63"/>
      <c r="C1019854" s="67"/>
      <c r="D1019854" s="54"/>
      <c r="E1019854" s="71"/>
      <c r="F1019854" s="72"/>
      <c r="G1019854" s="72"/>
      <c r="H1019854" s="73"/>
      <c r="I1019854" s="74"/>
      <c r="J1019854" s="71"/>
      <c r="K1019854" s="75"/>
      <c r="L1019854" s="73"/>
      <c r="M1019854" s="73"/>
      <c r="N1019854" s="76"/>
      <c r="O1019854" s="73"/>
      <c r="P1019854" s="71"/>
      <c r="Q1019854" s="71"/>
      <c r="R1019854" s="77"/>
      <c r="S1019854" s="71"/>
      <c r="T1019854" s="71"/>
      <c r="U1019854" s="71"/>
      <c r="V1019854" s="78"/>
    </row>
    <row r="1019855" spans="1:22" customFormat="1">
      <c r="A1019855" s="2"/>
      <c r="B1019855" s="63"/>
      <c r="C1019855" s="67"/>
      <c r="D1019855" s="54"/>
      <c r="E1019855" s="71"/>
      <c r="F1019855" s="72"/>
      <c r="G1019855" s="72"/>
      <c r="H1019855" s="73"/>
      <c r="I1019855" s="74"/>
      <c r="J1019855" s="71"/>
      <c r="K1019855" s="75"/>
      <c r="L1019855" s="73"/>
      <c r="M1019855" s="73"/>
      <c r="N1019855" s="76"/>
      <c r="O1019855" s="73"/>
      <c r="P1019855" s="71"/>
      <c r="Q1019855" s="71"/>
      <c r="R1019855" s="77"/>
      <c r="S1019855" s="71"/>
      <c r="T1019855" s="71"/>
      <c r="U1019855" s="71"/>
      <c r="V1019855" s="78"/>
    </row>
    <row r="1019856" spans="1:22" customFormat="1">
      <c r="A1019856" s="2"/>
      <c r="B1019856" s="63"/>
      <c r="C1019856" s="67"/>
      <c r="D1019856" s="54"/>
      <c r="E1019856" s="71"/>
      <c r="F1019856" s="72"/>
      <c r="G1019856" s="72"/>
      <c r="H1019856" s="73"/>
      <c r="I1019856" s="74"/>
      <c r="J1019856" s="71"/>
      <c r="K1019856" s="75"/>
      <c r="L1019856" s="73"/>
      <c r="M1019856" s="73"/>
      <c r="N1019856" s="76"/>
      <c r="O1019856" s="73"/>
      <c r="P1019856" s="71"/>
      <c r="Q1019856" s="71"/>
      <c r="R1019856" s="77"/>
      <c r="S1019856" s="71"/>
      <c r="T1019856" s="71"/>
      <c r="U1019856" s="71"/>
      <c r="V1019856" s="78"/>
    </row>
    <row r="1019857" spans="1:22" customFormat="1">
      <c r="A1019857" s="2"/>
      <c r="B1019857" s="63"/>
      <c r="C1019857" s="67"/>
      <c r="D1019857" s="54"/>
      <c r="E1019857" s="71"/>
      <c r="F1019857" s="72"/>
      <c r="G1019857" s="72"/>
      <c r="H1019857" s="73"/>
      <c r="I1019857" s="74"/>
      <c r="J1019857" s="71"/>
      <c r="K1019857" s="75"/>
      <c r="L1019857" s="73"/>
      <c r="M1019857" s="73"/>
      <c r="N1019857" s="76"/>
      <c r="O1019857" s="73"/>
      <c r="P1019857" s="71"/>
      <c r="Q1019857" s="71"/>
      <c r="R1019857" s="77"/>
      <c r="S1019857" s="71"/>
      <c r="T1019857" s="71"/>
      <c r="U1019857" s="71"/>
      <c r="V1019857" s="78"/>
    </row>
    <row r="1019858" spans="1:22" customFormat="1">
      <c r="A1019858" s="2"/>
      <c r="B1019858" s="63"/>
      <c r="C1019858" s="67"/>
      <c r="D1019858" s="54"/>
      <c r="E1019858" s="71"/>
      <c r="F1019858" s="72"/>
      <c r="G1019858" s="72"/>
      <c r="H1019858" s="73"/>
      <c r="I1019858" s="74"/>
      <c r="J1019858" s="71"/>
      <c r="K1019858" s="75"/>
      <c r="L1019858" s="73"/>
      <c r="M1019858" s="73"/>
      <c r="N1019858" s="76"/>
      <c r="O1019858" s="73"/>
      <c r="P1019858" s="71"/>
      <c r="Q1019858" s="71"/>
      <c r="R1019858" s="77"/>
      <c r="S1019858" s="71"/>
      <c r="T1019858" s="71"/>
      <c r="U1019858" s="71"/>
      <c r="V1019858" s="78"/>
    </row>
    <row r="1019859" spans="1:22" customFormat="1">
      <c r="A1019859" s="2"/>
      <c r="B1019859" s="63"/>
      <c r="C1019859" s="67"/>
      <c r="D1019859" s="54"/>
      <c r="E1019859" s="71"/>
      <c r="F1019859" s="72"/>
      <c r="G1019859" s="72"/>
      <c r="H1019859" s="73"/>
      <c r="I1019859" s="74"/>
      <c r="J1019859" s="71"/>
      <c r="K1019859" s="75"/>
      <c r="L1019859" s="73"/>
      <c r="M1019859" s="73"/>
      <c r="N1019859" s="76"/>
      <c r="O1019859" s="73"/>
      <c r="P1019859" s="71"/>
      <c r="Q1019859" s="71"/>
      <c r="R1019859" s="77"/>
      <c r="S1019859" s="71"/>
      <c r="T1019859" s="71"/>
      <c r="U1019859" s="71"/>
      <c r="V1019859" s="78"/>
    </row>
    <row r="1019860" spans="1:22" customFormat="1">
      <c r="A1019860" s="2"/>
      <c r="B1019860" s="63"/>
      <c r="C1019860" s="67"/>
      <c r="D1019860" s="54"/>
      <c r="E1019860" s="71"/>
      <c r="F1019860" s="72"/>
      <c r="G1019860" s="72"/>
      <c r="H1019860" s="73"/>
      <c r="I1019860" s="74"/>
      <c r="J1019860" s="71"/>
      <c r="K1019860" s="75"/>
      <c r="L1019860" s="73"/>
      <c r="M1019860" s="73"/>
      <c r="N1019860" s="76"/>
      <c r="O1019860" s="73"/>
      <c r="P1019860" s="71"/>
      <c r="Q1019860" s="71"/>
      <c r="R1019860" s="77"/>
      <c r="S1019860" s="71"/>
      <c r="T1019860" s="71"/>
      <c r="U1019860" s="71"/>
      <c r="V1019860" s="78"/>
    </row>
    <row r="1019861" spans="1:22" customFormat="1">
      <c r="A1019861" s="2"/>
      <c r="B1019861" s="63"/>
      <c r="C1019861" s="67"/>
      <c r="D1019861" s="54"/>
      <c r="E1019861" s="71"/>
      <c r="F1019861" s="72"/>
      <c r="G1019861" s="72"/>
      <c r="H1019861" s="73"/>
      <c r="I1019861" s="74"/>
      <c r="J1019861" s="71"/>
      <c r="K1019861" s="75"/>
      <c r="L1019861" s="73"/>
      <c r="M1019861" s="73"/>
      <c r="N1019861" s="76"/>
      <c r="O1019861" s="73"/>
      <c r="P1019861" s="71"/>
      <c r="Q1019861" s="71"/>
      <c r="R1019861" s="77"/>
      <c r="S1019861" s="71"/>
      <c r="T1019861" s="71"/>
      <c r="U1019861" s="71"/>
      <c r="V1019861" s="78"/>
    </row>
    <row r="1019862" spans="1:22" customFormat="1">
      <c r="A1019862" s="2"/>
      <c r="B1019862" s="63"/>
      <c r="C1019862" s="67"/>
      <c r="D1019862" s="54"/>
      <c r="E1019862" s="71"/>
      <c r="F1019862" s="72"/>
      <c r="G1019862" s="72"/>
      <c r="H1019862" s="73"/>
      <c r="I1019862" s="74"/>
      <c r="J1019862" s="71"/>
      <c r="K1019862" s="75"/>
      <c r="L1019862" s="73"/>
      <c r="M1019862" s="73"/>
      <c r="N1019862" s="76"/>
      <c r="O1019862" s="73"/>
      <c r="P1019862" s="71"/>
      <c r="Q1019862" s="71"/>
      <c r="R1019862" s="77"/>
      <c r="S1019862" s="71"/>
      <c r="T1019862" s="71"/>
      <c r="U1019862" s="71"/>
      <c r="V1019862" s="78"/>
    </row>
    <row r="1019863" spans="1:22" customFormat="1">
      <c r="A1019863" s="2"/>
      <c r="B1019863" s="63"/>
      <c r="C1019863" s="67"/>
      <c r="D1019863" s="54"/>
      <c r="E1019863" s="71"/>
      <c r="F1019863" s="72"/>
      <c r="G1019863" s="72"/>
      <c r="H1019863" s="73"/>
      <c r="I1019863" s="74"/>
      <c r="J1019863" s="71"/>
      <c r="K1019863" s="75"/>
      <c r="L1019863" s="73"/>
      <c r="M1019863" s="73"/>
      <c r="N1019863" s="76"/>
      <c r="O1019863" s="73"/>
      <c r="P1019863" s="71"/>
      <c r="Q1019863" s="71"/>
      <c r="R1019863" s="77"/>
      <c r="S1019863" s="71"/>
      <c r="T1019863" s="71"/>
      <c r="U1019863" s="71"/>
      <c r="V1019863" s="78"/>
    </row>
    <row r="1019864" spans="1:22" customFormat="1">
      <c r="A1019864" s="2"/>
      <c r="B1019864" s="63"/>
      <c r="C1019864" s="67"/>
      <c r="D1019864" s="54"/>
      <c r="E1019864" s="71"/>
      <c r="F1019864" s="72"/>
      <c r="G1019864" s="72"/>
      <c r="H1019864" s="73"/>
      <c r="I1019864" s="74"/>
      <c r="J1019864" s="71"/>
      <c r="K1019864" s="75"/>
      <c r="L1019864" s="73"/>
      <c r="M1019864" s="73"/>
      <c r="N1019864" s="76"/>
      <c r="O1019864" s="73"/>
      <c r="P1019864" s="71"/>
      <c r="Q1019864" s="71"/>
      <c r="R1019864" s="77"/>
      <c r="S1019864" s="71"/>
      <c r="T1019864" s="71"/>
      <c r="U1019864" s="71"/>
      <c r="V1019864" s="78"/>
    </row>
    <row r="1019865" spans="1:22" customFormat="1">
      <c r="A1019865" s="2"/>
      <c r="B1019865" s="63"/>
      <c r="C1019865" s="67"/>
      <c r="D1019865" s="54"/>
      <c r="E1019865" s="71"/>
      <c r="F1019865" s="72"/>
      <c r="G1019865" s="72"/>
      <c r="H1019865" s="73"/>
      <c r="I1019865" s="74"/>
      <c r="J1019865" s="71"/>
      <c r="K1019865" s="75"/>
      <c r="L1019865" s="73"/>
      <c r="M1019865" s="73"/>
      <c r="N1019865" s="76"/>
      <c r="O1019865" s="73"/>
      <c r="P1019865" s="71"/>
      <c r="Q1019865" s="71"/>
      <c r="R1019865" s="77"/>
      <c r="S1019865" s="71"/>
      <c r="T1019865" s="71"/>
      <c r="U1019865" s="71"/>
      <c r="V1019865" s="78"/>
    </row>
    <row r="1019866" spans="1:22" customFormat="1">
      <c r="A1019866" s="2"/>
      <c r="B1019866" s="63"/>
      <c r="C1019866" s="67"/>
      <c r="D1019866" s="54"/>
      <c r="E1019866" s="71"/>
      <c r="F1019866" s="72"/>
      <c r="G1019866" s="72"/>
      <c r="H1019866" s="73"/>
      <c r="I1019866" s="74"/>
      <c r="J1019866" s="71"/>
      <c r="K1019866" s="75"/>
      <c r="L1019866" s="73"/>
      <c r="M1019866" s="73"/>
      <c r="N1019866" s="76"/>
      <c r="O1019866" s="73"/>
      <c r="P1019866" s="71"/>
      <c r="Q1019866" s="71"/>
      <c r="R1019866" s="77"/>
      <c r="S1019866" s="71"/>
      <c r="T1019866" s="71"/>
      <c r="U1019866" s="71"/>
      <c r="V1019866" s="78"/>
    </row>
    <row r="1019867" spans="1:22" customFormat="1">
      <c r="A1019867" s="2"/>
      <c r="B1019867" s="63"/>
      <c r="C1019867" s="67"/>
      <c r="D1019867" s="54"/>
      <c r="E1019867" s="71"/>
      <c r="F1019867" s="72"/>
      <c r="G1019867" s="72"/>
      <c r="H1019867" s="73"/>
      <c r="I1019867" s="74"/>
      <c r="J1019867" s="71"/>
      <c r="K1019867" s="75"/>
      <c r="L1019867" s="73"/>
      <c r="M1019867" s="73"/>
      <c r="N1019867" s="76"/>
      <c r="O1019867" s="73"/>
      <c r="P1019867" s="71"/>
      <c r="Q1019867" s="71"/>
      <c r="R1019867" s="77"/>
      <c r="S1019867" s="71"/>
      <c r="T1019867" s="71"/>
      <c r="U1019867" s="71"/>
      <c r="V1019867" s="78"/>
    </row>
    <row r="1019868" spans="1:22" customFormat="1">
      <c r="A1019868" s="2"/>
      <c r="B1019868" s="63"/>
      <c r="C1019868" s="67"/>
      <c r="D1019868" s="54"/>
      <c r="E1019868" s="71"/>
      <c r="F1019868" s="72"/>
      <c r="G1019868" s="72"/>
      <c r="H1019868" s="73"/>
      <c r="I1019868" s="74"/>
      <c r="J1019868" s="71"/>
      <c r="K1019868" s="75"/>
      <c r="L1019868" s="73"/>
      <c r="M1019868" s="73"/>
      <c r="N1019868" s="76"/>
      <c r="O1019868" s="73"/>
      <c r="P1019868" s="71"/>
      <c r="Q1019868" s="71"/>
      <c r="R1019868" s="77"/>
      <c r="S1019868" s="71"/>
      <c r="T1019868" s="71"/>
      <c r="U1019868" s="71"/>
      <c r="V1019868" s="78"/>
    </row>
    <row r="1019869" spans="1:22" customFormat="1">
      <c r="A1019869" s="2"/>
      <c r="B1019869" s="63"/>
      <c r="C1019869" s="67"/>
      <c r="D1019869" s="54"/>
      <c r="E1019869" s="71"/>
      <c r="F1019869" s="72"/>
      <c r="G1019869" s="72"/>
      <c r="H1019869" s="73"/>
      <c r="I1019869" s="74"/>
      <c r="J1019869" s="71"/>
      <c r="K1019869" s="75"/>
      <c r="L1019869" s="73"/>
      <c r="M1019869" s="73"/>
      <c r="N1019869" s="76"/>
      <c r="O1019869" s="73"/>
      <c r="P1019869" s="71"/>
      <c r="Q1019869" s="71"/>
      <c r="R1019869" s="77"/>
      <c r="S1019869" s="71"/>
      <c r="T1019869" s="71"/>
      <c r="U1019869" s="71"/>
      <c r="V1019869" s="78"/>
    </row>
    <row r="1019870" spans="1:22" customFormat="1">
      <c r="A1019870" s="2"/>
      <c r="B1019870" s="63"/>
      <c r="C1019870" s="67"/>
      <c r="D1019870" s="54"/>
      <c r="E1019870" s="71"/>
      <c r="F1019870" s="72"/>
      <c r="G1019870" s="72"/>
      <c r="H1019870" s="73"/>
      <c r="I1019870" s="74"/>
      <c r="J1019870" s="71"/>
      <c r="K1019870" s="75"/>
      <c r="L1019870" s="73"/>
      <c r="M1019870" s="73"/>
      <c r="N1019870" s="76"/>
      <c r="O1019870" s="73"/>
      <c r="P1019870" s="71"/>
      <c r="Q1019870" s="71"/>
      <c r="R1019870" s="77"/>
      <c r="S1019870" s="71"/>
      <c r="T1019870" s="71"/>
      <c r="U1019870" s="71"/>
      <c r="V1019870" s="78"/>
    </row>
    <row r="1019871" spans="1:22" customFormat="1">
      <c r="A1019871" s="2"/>
      <c r="B1019871" s="63"/>
      <c r="C1019871" s="67"/>
      <c r="D1019871" s="54"/>
      <c r="E1019871" s="71"/>
      <c r="F1019871" s="72"/>
      <c r="G1019871" s="72"/>
      <c r="H1019871" s="73"/>
      <c r="I1019871" s="74"/>
      <c r="J1019871" s="71"/>
      <c r="K1019871" s="75"/>
      <c r="L1019871" s="73"/>
      <c r="M1019871" s="73"/>
      <c r="N1019871" s="76"/>
      <c r="O1019871" s="73"/>
      <c r="P1019871" s="71"/>
      <c r="Q1019871" s="71"/>
      <c r="R1019871" s="77"/>
      <c r="S1019871" s="71"/>
      <c r="T1019871" s="71"/>
      <c r="U1019871" s="71"/>
      <c r="V1019871" s="78"/>
    </row>
    <row r="1019872" spans="1:22" customFormat="1">
      <c r="A1019872" s="2"/>
      <c r="B1019872" s="63"/>
      <c r="C1019872" s="67"/>
      <c r="D1019872" s="54"/>
      <c r="E1019872" s="71"/>
      <c r="F1019872" s="72"/>
      <c r="G1019872" s="72"/>
      <c r="H1019872" s="73"/>
      <c r="I1019872" s="74"/>
      <c r="J1019872" s="71"/>
      <c r="K1019872" s="75"/>
      <c r="L1019872" s="73"/>
      <c r="M1019872" s="73"/>
      <c r="N1019872" s="76"/>
      <c r="O1019872" s="73"/>
      <c r="P1019872" s="71"/>
      <c r="Q1019872" s="71"/>
      <c r="R1019872" s="77"/>
      <c r="S1019872" s="71"/>
      <c r="T1019872" s="71"/>
      <c r="U1019872" s="71"/>
      <c r="V1019872" s="78"/>
    </row>
    <row r="1019873" spans="1:22" customFormat="1">
      <c r="A1019873" s="2"/>
      <c r="B1019873" s="63"/>
      <c r="C1019873" s="67"/>
      <c r="D1019873" s="54"/>
      <c r="E1019873" s="71"/>
      <c r="F1019873" s="72"/>
      <c r="G1019873" s="72"/>
      <c r="H1019873" s="73"/>
      <c r="I1019873" s="74"/>
      <c r="J1019873" s="71"/>
      <c r="K1019873" s="75"/>
      <c r="L1019873" s="73"/>
      <c r="M1019873" s="73"/>
      <c r="N1019873" s="76"/>
      <c r="O1019873" s="73"/>
      <c r="P1019873" s="71"/>
      <c r="Q1019873" s="71"/>
      <c r="R1019873" s="77"/>
      <c r="S1019873" s="71"/>
      <c r="T1019873" s="71"/>
      <c r="U1019873" s="71"/>
      <c r="V1019873" s="78"/>
    </row>
    <row r="1019874" spans="1:22" customFormat="1">
      <c r="A1019874" s="2"/>
      <c r="B1019874" s="63"/>
      <c r="C1019874" s="67"/>
      <c r="D1019874" s="54"/>
      <c r="E1019874" s="71"/>
      <c r="F1019874" s="72"/>
      <c r="G1019874" s="72"/>
      <c r="H1019874" s="73"/>
      <c r="I1019874" s="74"/>
      <c r="J1019874" s="71"/>
      <c r="K1019874" s="75"/>
      <c r="L1019874" s="73"/>
      <c r="M1019874" s="73"/>
      <c r="N1019874" s="76"/>
      <c r="O1019874" s="73"/>
      <c r="P1019874" s="71"/>
      <c r="Q1019874" s="71"/>
      <c r="R1019874" s="77"/>
      <c r="S1019874" s="71"/>
      <c r="T1019874" s="71"/>
      <c r="U1019874" s="71"/>
      <c r="V1019874" s="78"/>
    </row>
    <row r="1019875" spans="1:22" customFormat="1">
      <c r="A1019875" s="2"/>
      <c r="B1019875" s="63"/>
      <c r="C1019875" s="67"/>
      <c r="D1019875" s="54"/>
      <c r="E1019875" s="71"/>
      <c r="F1019875" s="72"/>
      <c r="G1019875" s="72"/>
      <c r="H1019875" s="73"/>
      <c r="I1019875" s="74"/>
      <c r="J1019875" s="71"/>
      <c r="K1019875" s="75"/>
      <c r="L1019875" s="73"/>
      <c r="M1019875" s="73"/>
      <c r="N1019875" s="76"/>
      <c r="O1019875" s="73"/>
      <c r="P1019875" s="71"/>
      <c r="Q1019875" s="71"/>
      <c r="R1019875" s="77"/>
      <c r="S1019875" s="71"/>
      <c r="T1019875" s="71"/>
      <c r="U1019875" s="71"/>
      <c r="V1019875" s="78"/>
    </row>
    <row r="1019876" spans="1:22" customFormat="1">
      <c r="A1019876" s="2"/>
      <c r="B1019876" s="63"/>
      <c r="C1019876" s="67"/>
      <c r="D1019876" s="54"/>
      <c r="E1019876" s="71"/>
      <c r="F1019876" s="72"/>
      <c r="G1019876" s="72"/>
      <c r="H1019876" s="73"/>
      <c r="I1019876" s="74"/>
      <c r="J1019876" s="71"/>
      <c r="K1019876" s="75"/>
      <c r="L1019876" s="73"/>
      <c r="M1019876" s="73"/>
      <c r="N1019876" s="76"/>
      <c r="O1019876" s="73"/>
      <c r="P1019876" s="71"/>
      <c r="Q1019876" s="71"/>
      <c r="R1019876" s="77"/>
      <c r="S1019876" s="71"/>
      <c r="T1019876" s="71"/>
      <c r="U1019876" s="71"/>
      <c r="V1019876" s="78"/>
    </row>
    <row r="1019877" spans="1:22" customFormat="1">
      <c r="A1019877" s="2"/>
      <c r="B1019877" s="63"/>
      <c r="C1019877" s="67"/>
      <c r="D1019877" s="54"/>
      <c r="E1019877" s="71"/>
      <c r="F1019877" s="72"/>
      <c r="G1019877" s="72"/>
      <c r="H1019877" s="73"/>
      <c r="I1019877" s="74"/>
      <c r="J1019877" s="71"/>
      <c r="K1019877" s="75"/>
      <c r="L1019877" s="73"/>
      <c r="M1019877" s="73"/>
      <c r="N1019877" s="76"/>
      <c r="O1019877" s="73"/>
      <c r="P1019877" s="71"/>
      <c r="Q1019877" s="71"/>
      <c r="R1019877" s="77"/>
      <c r="S1019877" s="71"/>
      <c r="T1019877" s="71"/>
      <c r="U1019877" s="71"/>
      <c r="V1019877" s="78"/>
    </row>
    <row r="1019878" spans="1:22" customFormat="1">
      <c r="A1019878" s="2"/>
      <c r="B1019878" s="63"/>
      <c r="C1019878" s="67"/>
      <c r="D1019878" s="54"/>
      <c r="E1019878" s="71"/>
      <c r="F1019878" s="72"/>
      <c r="G1019878" s="72"/>
      <c r="H1019878" s="73"/>
      <c r="I1019878" s="74"/>
      <c r="J1019878" s="71"/>
      <c r="K1019878" s="75"/>
      <c r="L1019878" s="73"/>
      <c r="M1019878" s="73"/>
      <c r="N1019878" s="76"/>
      <c r="O1019878" s="73"/>
      <c r="P1019878" s="71"/>
      <c r="Q1019878" s="71"/>
      <c r="R1019878" s="77"/>
      <c r="S1019878" s="71"/>
      <c r="T1019878" s="71"/>
      <c r="U1019878" s="71"/>
      <c r="V1019878" s="78"/>
    </row>
    <row r="1019879" spans="1:22" customFormat="1">
      <c r="A1019879" s="2"/>
      <c r="B1019879" s="63"/>
      <c r="C1019879" s="67"/>
      <c r="D1019879" s="54"/>
      <c r="E1019879" s="71"/>
      <c r="F1019879" s="72"/>
      <c r="G1019879" s="72"/>
      <c r="H1019879" s="73"/>
      <c r="I1019879" s="74"/>
      <c r="J1019879" s="71"/>
      <c r="K1019879" s="75"/>
      <c r="L1019879" s="73"/>
      <c r="M1019879" s="73"/>
      <c r="N1019879" s="76"/>
      <c r="O1019879" s="73"/>
      <c r="P1019879" s="71"/>
      <c r="Q1019879" s="71"/>
      <c r="R1019879" s="77"/>
      <c r="S1019879" s="71"/>
      <c r="T1019879" s="71"/>
      <c r="U1019879" s="71"/>
      <c r="V1019879" s="78"/>
    </row>
    <row r="1019880" spans="1:22" customFormat="1">
      <c r="A1019880" s="2"/>
      <c r="B1019880" s="63"/>
      <c r="C1019880" s="67"/>
      <c r="D1019880" s="54"/>
      <c r="E1019880" s="71"/>
      <c r="F1019880" s="72"/>
      <c r="G1019880" s="72"/>
      <c r="H1019880" s="73"/>
      <c r="I1019880" s="74"/>
      <c r="J1019880" s="71"/>
      <c r="K1019880" s="75"/>
      <c r="L1019880" s="73"/>
      <c r="M1019880" s="73"/>
      <c r="N1019880" s="76"/>
      <c r="O1019880" s="73"/>
      <c r="P1019880" s="71"/>
      <c r="Q1019880" s="71"/>
      <c r="R1019880" s="77"/>
      <c r="S1019880" s="71"/>
      <c r="T1019880" s="71"/>
      <c r="U1019880" s="71"/>
      <c r="V1019880" s="78"/>
    </row>
    <row r="1019881" spans="1:22" customFormat="1">
      <c r="A1019881" s="2"/>
      <c r="B1019881" s="63"/>
      <c r="C1019881" s="67"/>
      <c r="D1019881" s="54"/>
      <c r="E1019881" s="71"/>
      <c r="F1019881" s="72"/>
      <c r="G1019881" s="72"/>
      <c r="H1019881" s="73"/>
      <c r="I1019881" s="74"/>
      <c r="J1019881" s="71"/>
      <c r="K1019881" s="75"/>
      <c r="L1019881" s="73"/>
      <c r="M1019881" s="73"/>
      <c r="N1019881" s="76"/>
      <c r="O1019881" s="73"/>
      <c r="P1019881" s="71"/>
      <c r="Q1019881" s="71"/>
      <c r="R1019881" s="77"/>
      <c r="S1019881" s="71"/>
      <c r="T1019881" s="71"/>
      <c r="U1019881" s="71"/>
      <c r="V1019881" s="78"/>
    </row>
    <row r="1019882" spans="1:22" customFormat="1">
      <c r="A1019882" s="2"/>
      <c r="B1019882" s="63"/>
      <c r="C1019882" s="67"/>
      <c r="D1019882" s="54"/>
      <c r="E1019882" s="71"/>
      <c r="F1019882" s="72"/>
      <c r="G1019882" s="72"/>
      <c r="H1019882" s="73"/>
      <c r="I1019882" s="74"/>
      <c r="J1019882" s="71"/>
      <c r="K1019882" s="75"/>
      <c r="L1019882" s="73"/>
      <c r="M1019882" s="73"/>
      <c r="N1019882" s="76"/>
      <c r="O1019882" s="73"/>
      <c r="P1019882" s="71"/>
      <c r="Q1019882" s="71"/>
      <c r="R1019882" s="77"/>
      <c r="S1019882" s="71"/>
      <c r="T1019882" s="71"/>
      <c r="U1019882" s="71"/>
      <c r="V1019882" s="78"/>
    </row>
    <row r="1019883" spans="1:22" customFormat="1">
      <c r="A1019883" s="2"/>
      <c r="B1019883" s="63"/>
      <c r="C1019883" s="67"/>
      <c r="D1019883" s="54"/>
      <c r="E1019883" s="71"/>
      <c r="F1019883" s="72"/>
      <c r="G1019883" s="72"/>
      <c r="H1019883" s="73"/>
      <c r="I1019883" s="74"/>
      <c r="J1019883" s="71"/>
      <c r="K1019883" s="75"/>
      <c r="L1019883" s="73"/>
      <c r="M1019883" s="73"/>
      <c r="N1019883" s="76"/>
      <c r="O1019883" s="73"/>
      <c r="P1019883" s="71"/>
      <c r="Q1019883" s="71"/>
      <c r="R1019883" s="77"/>
      <c r="S1019883" s="71"/>
      <c r="T1019883" s="71"/>
      <c r="U1019883" s="71"/>
      <c r="V1019883" s="78"/>
    </row>
    <row r="1019884" spans="1:22" customFormat="1">
      <c r="A1019884" s="2"/>
      <c r="B1019884" s="63"/>
      <c r="C1019884" s="67"/>
      <c r="D1019884" s="54"/>
      <c r="E1019884" s="71"/>
      <c r="F1019884" s="72"/>
      <c r="G1019884" s="72"/>
      <c r="H1019884" s="73"/>
      <c r="I1019884" s="74"/>
      <c r="J1019884" s="71"/>
      <c r="K1019884" s="75"/>
      <c r="L1019884" s="73"/>
      <c r="M1019884" s="73"/>
      <c r="N1019884" s="76"/>
      <c r="O1019884" s="73"/>
      <c r="P1019884" s="71"/>
      <c r="Q1019884" s="71"/>
      <c r="R1019884" s="77"/>
      <c r="S1019884" s="71"/>
      <c r="T1019884" s="71"/>
      <c r="U1019884" s="71"/>
      <c r="V1019884" s="78"/>
    </row>
    <row r="1019885" spans="1:22" customFormat="1">
      <c r="A1019885" s="2"/>
      <c r="B1019885" s="63"/>
      <c r="C1019885" s="67"/>
      <c r="D1019885" s="54"/>
      <c r="E1019885" s="71"/>
      <c r="F1019885" s="72"/>
      <c r="G1019885" s="72"/>
      <c r="H1019885" s="73"/>
      <c r="I1019885" s="74"/>
      <c r="J1019885" s="71"/>
      <c r="K1019885" s="75"/>
      <c r="L1019885" s="73"/>
      <c r="M1019885" s="73"/>
      <c r="N1019885" s="76"/>
      <c r="O1019885" s="73"/>
      <c r="P1019885" s="71"/>
      <c r="Q1019885" s="71"/>
      <c r="R1019885" s="77"/>
      <c r="S1019885" s="71"/>
      <c r="T1019885" s="71"/>
      <c r="U1019885" s="71"/>
      <c r="V1019885" s="78"/>
    </row>
    <row r="1019886" spans="1:22" customFormat="1">
      <c r="A1019886" s="2"/>
      <c r="B1019886" s="63"/>
      <c r="C1019886" s="67"/>
      <c r="D1019886" s="54"/>
      <c r="E1019886" s="71"/>
      <c r="F1019886" s="72"/>
      <c r="G1019886" s="72"/>
      <c r="H1019886" s="73"/>
      <c r="I1019886" s="74"/>
      <c r="J1019886" s="71"/>
      <c r="K1019886" s="75"/>
      <c r="L1019886" s="73"/>
      <c r="M1019886" s="73"/>
      <c r="N1019886" s="76"/>
      <c r="O1019886" s="73"/>
      <c r="P1019886" s="71"/>
      <c r="Q1019886" s="71"/>
      <c r="R1019886" s="77"/>
      <c r="S1019886" s="71"/>
      <c r="T1019886" s="71"/>
      <c r="U1019886" s="71"/>
      <c r="V1019886" s="78"/>
    </row>
    <row r="1019887" spans="1:22" customFormat="1">
      <c r="A1019887" s="2"/>
      <c r="B1019887" s="63"/>
      <c r="C1019887" s="67"/>
      <c r="D1019887" s="54"/>
      <c r="E1019887" s="71"/>
      <c r="F1019887" s="72"/>
      <c r="G1019887" s="72"/>
      <c r="H1019887" s="73"/>
      <c r="I1019887" s="74"/>
      <c r="J1019887" s="71"/>
      <c r="K1019887" s="75"/>
      <c r="L1019887" s="73"/>
      <c r="M1019887" s="73"/>
      <c r="N1019887" s="76"/>
      <c r="O1019887" s="73"/>
      <c r="P1019887" s="71"/>
      <c r="Q1019887" s="71"/>
      <c r="R1019887" s="77"/>
      <c r="S1019887" s="71"/>
      <c r="T1019887" s="71"/>
      <c r="U1019887" s="71"/>
      <c r="V1019887" s="78"/>
    </row>
    <row r="1019888" spans="1:22" customFormat="1">
      <c r="A1019888" s="2"/>
      <c r="B1019888" s="63"/>
      <c r="C1019888" s="67"/>
      <c r="D1019888" s="54"/>
      <c r="E1019888" s="71"/>
      <c r="F1019888" s="72"/>
      <c r="G1019888" s="72"/>
      <c r="H1019888" s="73"/>
      <c r="I1019888" s="74"/>
      <c r="J1019888" s="71"/>
      <c r="K1019888" s="75"/>
      <c r="L1019888" s="73"/>
      <c r="M1019888" s="73"/>
      <c r="N1019888" s="76"/>
      <c r="O1019888" s="73"/>
      <c r="P1019888" s="71"/>
      <c r="Q1019888" s="71"/>
      <c r="R1019888" s="77"/>
      <c r="S1019888" s="71"/>
      <c r="T1019888" s="71"/>
      <c r="U1019888" s="71"/>
      <c r="V1019888" s="78"/>
    </row>
    <row r="1019889" spans="1:22" customFormat="1">
      <c r="A1019889" s="2"/>
      <c r="B1019889" s="63"/>
      <c r="C1019889" s="67"/>
      <c r="D1019889" s="54"/>
      <c r="E1019889" s="71"/>
      <c r="F1019889" s="72"/>
      <c r="G1019889" s="72"/>
      <c r="H1019889" s="73"/>
      <c r="I1019889" s="74"/>
      <c r="J1019889" s="71"/>
      <c r="K1019889" s="75"/>
      <c r="L1019889" s="73"/>
      <c r="M1019889" s="73"/>
      <c r="N1019889" s="76"/>
      <c r="O1019889" s="73"/>
      <c r="P1019889" s="71"/>
      <c r="Q1019889" s="71"/>
      <c r="R1019889" s="77"/>
      <c r="S1019889" s="71"/>
      <c r="T1019889" s="71"/>
      <c r="U1019889" s="71"/>
      <c r="V1019889" s="78"/>
    </row>
    <row r="1019890" spans="1:22" customFormat="1">
      <c r="A1019890" s="2"/>
      <c r="B1019890" s="63"/>
      <c r="C1019890" s="67"/>
      <c r="D1019890" s="54"/>
      <c r="E1019890" s="71"/>
      <c r="F1019890" s="72"/>
      <c r="G1019890" s="72"/>
      <c r="H1019890" s="73"/>
      <c r="I1019890" s="74"/>
      <c r="J1019890" s="71"/>
      <c r="K1019890" s="75"/>
      <c r="L1019890" s="73"/>
      <c r="M1019890" s="73"/>
      <c r="N1019890" s="76"/>
      <c r="O1019890" s="73"/>
      <c r="P1019890" s="71"/>
      <c r="Q1019890" s="71"/>
      <c r="R1019890" s="77"/>
      <c r="S1019890" s="71"/>
      <c r="T1019890" s="71"/>
      <c r="U1019890" s="71"/>
      <c r="V1019890" s="78"/>
    </row>
    <row r="1019891" spans="1:22" customFormat="1">
      <c r="A1019891" s="2"/>
      <c r="B1019891" s="63"/>
      <c r="C1019891" s="67"/>
      <c r="D1019891" s="54"/>
      <c r="E1019891" s="71"/>
      <c r="F1019891" s="72"/>
      <c r="G1019891" s="72"/>
      <c r="H1019891" s="73"/>
      <c r="I1019891" s="74"/>
      <c r="J1019891" s="71"/>
      <c r="K1019891" s="75"/>
      <c r="L1019891" s="73"/>
      <c r="M1019891" s="73"/>
      <c r="N1019891" s="76"/>
      <c r="O1019891" s="73"/>
      <c r="P1019891" s="71"/>
      <c r="Q1019891" s="71"/>
      <c r="R1019891" s="77"/>
      <c r="S1019891" s="71"/>
      <c r="T1019891" s="71"/>
      <c r="U1019891" s="71"/>
      <c r="V1019891" s="78"/>
    </row>
    <row r="1019892" spans="1:22" customFormat="1">
      <c r="A1019892" s="2"/>
      <c r="B1019892" s="63"/>
      <c r="C1019892" s="67"/>
      <c r="D1019892" s="54"/>
      <c r="E1019892" s="71"/>
      <c r="F1019892" s="72"/>
      <c r="G1019892" s="72"/>
      <c r="H1019892" s="73"/>
      <c r="I1019892" s="74"/>
      <c r="J1019892" s="71"/>
      <c r="K1019892" s="75"/>
      <c r="L1019892" s="73"/>
      <c r="M1019892" s="73"/>
      <c r="N1019892" s="76"/>
      <c r="O1019892" s="73"/>
      <c r="P1019892" s="71"/>
      <c r="Q1019892" s="71"/>
      <c r="R1019892" s="77"/>
      <c r="S1019892" s="71"/>
      <c r="T1019892" s="71"/>
      <c r="U1019892" s="71"/>
      <c r="V1019892" s="78"/>
    </row>
    <row r="1019893" spans="1:22" customFormat="1">
      <c r="A1019893" s="2"/>
      <c r="B1019893" s="63"/>
      <c r="C1019893" s="67"/>
      <c r="D1019893" s="54"/>
      <c r="E1019893" s="71"/>
      <c r="F1019893" s="72"/>
      <c r="G1019893" s="72"/>
      <c r="H1019893" s="73"/>
      <c r="I1019893" s="74"/>
      <c r="J1019893" s="71"/>
      <c r="K1019893" s="75"/>
      <c r="L1019893" s="73"/>
      <c r="M1019893" s="73"/>
      <c r="N1019893" s="76"/>
      <c r="O1019893" s="73"/>
      <c r="P1019893" s="71"/>
      <c r="Q1019893" s="71"/>
      <c r="R1019893" s="77"/>
      <c r="S1019893" s="71"/>
      <c r="T1019893" s="71"/>
      <c r="U1019893" s="71"/>
      <c r="V1019893" s="78"/>
    </row>
    <row r="1019894" spans="1:22" customFormat="1">
      <c r="A1019894" s="2"/>
      <c r="B1019894" s="63"/>
      <c r="C1019894" s="67"/>
      <c r="D1019894" s="54"/>
      <c r="E1019894" s="71"/>
      <c r="F1019894" s="72"/>
      <c r="G1019894" s="72"/>
      <c r="H1019894" s="73"/>
      <c r="I1019894" s="74"/>
      <c r="J1019894" s="71"/>
      <c r="K1019894" s="75"/>
      <c r="L1019894" s="73"/>
      <c r="M1019894" s="73"/>
      <c r="N1019894" s="76"/>
      <c r="O1019894" s="73"/>
      <c r="P1019894" s="71"/>
      <c r="Q1019894" s="71"/>
      <c r="R1019894" s="77"/>
      <c r="S1019894" s="71"/>
      <c r="T1019894" s="71"/>
      <c r="U1019894" s="71"/>
      <c r="V1019894" s="78"/>
    </row>
    <row r="1019895" spans="1:22" customFormat="1">
      <c r="A1019895" s="2"/>
      <c r="B1019895" s="63"/>
      <c r="C1019895" s="67"/>
      <c r="D1019895" s="54"/>
      <c r="E1019895" s="71"/>
      <c r="F1019895" s="72"/>
      <c r="G1019895" s="72"/>
      <c r="H1019895" s="73"/>
      <c r="I1019895" s="74"/>
      <c r="J1019895" s="71"/>
      <c r="K1019895" s="75"/>
      <c r="L1019895" s="73"/>
      <c r="M1019895" s="73"/>
      <c r="N1019895" s="76"/>
      <c r="O1019895" s="73"/>
      <c r="P1019895" s="71"/>
      <c r="Q1019895" s="71"/>
      <c r="R1019895" s="77"/>
      <c r="S1019895" s="71"/>
      <c r="T1019895" s="71"/>
      <c r="U1019895" s="71"/>
      <c r="V1019895" s="78"/>
    </row>
    <row r="1019896" spans="1:22" customFormat="1">
      <c r="A1019896" s="2"/>
      <c r="B1019896" s="63"/>
      <c r="C1019896" s="67"/>
      <c r="D1019896" s="54"/>
      <c r="E1019896" s="71"/>
      <c r="F1019896" s="72"/>
      <c r="G1019896" s="72"/>
      <c r="H1019896" s="73"/>
      <c r="I1019896" s="74"/>
      <c r="J1019896" s="71"/>
      <c r="K1019896" s="75"/>
      <c r="L1019896" s="73"/>
      <c r="M1019896" s="73"/>
      <c r="N1019896" s="76"/>
      <c r="O1019896" s="73"/>
      <c r="P1019896" s="71"/>
      <c r="Q1019896" s="71"/>
      <c r="R1019896" s="77"/>
      <c r="S1019896" s="71"/>
      <c r="T1019896" s="71"/>
      <c r="U1019896" s="71"/>
      <c r="V1019896" s="78"/>
    </row>
    <row r="1019897" spans="1:22" customFormat="1">
      <c r="A1019897" s="2"/>
      <c r="B1019897" s="63"/>
      <c r="C1019897" s="67"/>
      <c r="D1019897" s="54"/>
      <c r="E1019897" s="71"/>
      <c r="F1019897" s="72"/>
      <c r="G1019897" s="72"/>
      <c r="H1019897" s="73"/>
      <c r="I1019897" s="74"/>
      <c r="J1019897" s="71"/>
      <c r="K1019897" s="75"/>
      <c r="L1019897" s="73"/>
      <c r="M1019897" s="73"/>
      <c r="N1019897" s="76"/>
      <c r="O1019897" s="73"/>
      <c r="P1019897" s="71"/>
      <c r="Q1019897" s="71"/>
      <c r="R1019897" s="77"/>
      <c r="S1019897" s="71"/>
      <c r="T1019897" s="71"/>
      <c r="U1019897" s="71"/>
      <c r="V1019897" s="78"/>
    </row>
    <row r="1019898" spans="1:22" customFormat="1">
      <c r="A1019898" s="2"/>
      <c r="B1019898" s="63"/>
      <c r="C1019898" s="67"/>
      <c r="D1019898" s="54"/>
      <c r="E1019898" s="71"/>
      <c r="F1019898" s="72"/>
      <c r="G1019898" s="72"/>
      <c r="H1019898" s="73"/>
      <c r="I1019898" s="74"/>
      <c r="J1019898" s="71"/>
      <c r="K1019898" s="75"/>
      <c r="L1019898" s="73"/>
      <c r="M1019898" s="73"/>
      <c r="N1019898" s="76"/>
      <c r="O1019898" s="73"/>
      <c r="P1019898" s="71"/>
      <c r="Q1019898" s="71"/>
      <c r="R1019898" s="77"/>
      <c r="S1019898" s="71"/>
      <c r="T1019898" s="71"/>
      <c r="U1019898" s="71"/>
      <c r="V1019898" s="78"/>
    </row>
    <row r="1019899" spans="1:22" customFormat="1">
      <c r="A1019899" s="2"/>
      <c r="B1019899" s="63"/>
      <c r="C1019899" s="67"/>
      <c r="D1019899" s="54"/>
      <c r="E1019899" s="71"/>
      <c r="F1019899" s="72"/>
      <c r="G1019899" s="72"/>
      <c r="H1019899" s="73"/>
      <c r="I1019899" s="74"/>
      <c r="J1019899" s="71"/>
      <c r="K1019899" s="75"/>
      <c r="L1019899" s="73"/>
      <c r="M1019899" s="73"/>
      <c r="N1019899" s="76"/>
      <c r="O1019899" s="73"/>
      <c r="P1019899" s="71"/>
      <c r="Q1019899" s="71"/>
      <c r="R1019899" s="77"/>
      <c r="S1019899" s="71"/>
      <c r="T1019899" s="71"/>
      <c r="U1019899" s="71"/>
      <c r="V1019899" s="78"/>
    </row>
    <row r="1019900" spans="1:22" customFormat="1">
      <c r="A1019900" s="2"/>
      <c r="B1019900" s="63"/>
      <c r="C1019900" s="67"/>
      <c r="D1019900" s="54"/>
      <c r="E1019900" s="71"/>
      <c r="F1019900" s="72"/>
      <c r="G1019900" s="72"/>
      <c r="H1019900" s="73"/>
      <c r="I1019900" s="74"/>
      <c r="J1019900" s="71"/>
      <c r="K1019900" s="75"/>
      <c r="L1019900" s="73"/>
      <c r="M1019900" s="73"/>
      <c r="N1019900" s="76"/>
      <c r="O1019900" s="73"/>
      <c r="P1019900" s="71"/>
      <c r="Q1019900" s="71"/>
      <c r="R1019900" s="77"/>
      <c r="S1019900" s="71"/>
      <c r="T1019900" s="71"/>
      <c r="U1019900" s="71"/>
      <c r="V1019900" s="78"/>
    </row>
    <row r="1019901" spans="1:22" customFormat="1">
      <c r="A1019901" s="2"/>
      <c r="B1019901" s="63"/>
      <c r="C1019901" s="67"/>
      <c r="D1019901" s="54"/>
      <c r="E1019901" s="71"/>
      <c r="F1019901" s="72"/>
      <c r="G1019901" s="72"/>
      <c r="H1019901" s="73"/>
      <c r="I1019901" s="74"/>
      <c r="J1019901" s="71"/>
      <c r="K1019901" s="75"/>
      <c r="L1019901" s="73"/>
      <c r="M1019901" s="73"/>
      <c r="N1019901" s="76"/>
      <c r="O1019901" s="73"/>
      <c r="P1019901" s="71"/>
      <c r="Q1019901" s="71"/>
      <c r="R1019901" s="77"/>
      <c r="S1019901" s="71"/>
      <c r="T1019901" s="71"/>
      <c r="U1019901" s="71"/>
      <c r="V1019901" s="78"/>
    </row>
    <row r="1019902" spans="1:22" customFormat="1">
      <c r="A1019902" s="2"/>
      <c r="B1019902" s="63"/>
      <c r="C1019902" s="67"/>
      <c r="D1019902" s="54"/>
      <c r="E1019902" s="71"/>
      <c r="F1019902" s="72"/>
      <c r="G1019902" s="72"/>
      <c r="H1019902" s="73"/>
      <c r="I1019902" s="74"/>
      <c r="J1019902" s="71"/>
      <c r="K1019902" s="75"/>
      <c r="L1019902" s="73"/>
      <c r="M1019902" s="73"/>
      <c r="N1019902" s="76"/>
      <c r="O1019902" s="73"/>
      <c r="P1019902" s="71"/>
      <c r="Q1019902" s="71"/>
      <c r="R1019902" s="77"/>
      <c r="S1019902" s="71"/>
      <c r="T1019902" s="71"/>
      <c r="U1019902" s="71"/>
      <c r="V1019902" s="78"/>
    </row>
    <row r="1019903" spans="1:22" customFormat="1">
      <c r="A1019903" s="2"/>
      <c r="B1019903" s="63"/>
      <c r="C1019903" s="67"/>
      <c r="D1019903" s="54"/>
      <c r="E1019903" s="71"/>
      <c r="F1019903" s="72"/>
      <c r="G1019903" s="72"/>
      <c r="H1019903" s="73"/>
      <c r="I1019903" s="74"/>
      <c r="J1019903" s="71"/>
      <c r="K1019903" s="75"/>
      <c r="L1019903" s="73"/>
      <c r="M1019903" s="73"/>
      <c r="N1019903" s="76"/>
      <c r="O1019903" s="73"/>
      <c r="P1019903" s="71"/>
      <c r="Q1019903" s="71"/>
      <c r="R1019903" s="77"/>
      <c r="S1019903" s="71"/>
      <c r="T1019903" s="71"/>
      <c r="U1019903" s="71"/>
      <c r="V1019903" s="78"/>
    </row>
    <row r="1019904" spans="1:22" customFormat="1">
      <c r="A1019904" s="2"/>
      <c r="B1019904" s="63"/>
      <c r="C1019904" s="67"/>
      <c r="D1019904" s="54"/>
      <c r="E1019904" s="71"/>
      <c r="F1019904" s="72"/>
      <c r="G1019904" s="72"/>
      <c r="H1019904" s="73"/>
      <c r="I1019904" s="74"/>
      <c r="J1019904" s="71"/>
      <c r="K1019904" s="75"/>
      <c r="L1019904" s="73"/>
      <c r="M1019904" s="73"/>
      <c r="N1019904" s="76"/>
      <c r="O1019904" s="73"/>
      <c r="P1019904" s="71"/>
      <c r="Q1019904" s="71"/>
      <c r="R1019904" s="77"/>
      <c r="S1019904" s="71"/>
      <c r="T1019904" s="71"/>
      <c r="U1019904" s="71"/>
      <c r="V1019904" s="78"/>
    </row>
    <row r="1019905" spans="1:22" customFormat="1">
      <c r="A1019905" s="2"/>
      <c r="B1019905" s="63"/>
      <c r="C1019905" s="67"/>
      <c r="D1019905" s="54"/>
      <c r="E1019905" s="71"/>
      <c r="F1019905" s="72"/>
      <c r="G1019905" s="72"/>
      <c r="H1019905" s="73"/>
      <c r="I1019905" s="74"/>
      <c r="J1019905" s="71"/>
      <c r="K1019905" s="75"/>
      <c r="L1019905" s="73"/>
      <c r="M1019905" s="73"/>
      <c r="N1019905" s="76"/>
      <c r="O1019905" s="73"/>
      <c r="P1019905" s="71"/>
      <c r="Q1019905" s="71"/>
      <c r="R1019905" s="77"/>
      <c r="S1019905" s="71"/>
      <c r="T1019905" s="71"/>
      <c r="U1019905" s="71"/>
      <c r="V1019905" s="78"/>
    </row>
    <row r="1019906" spans="1:22" customFormat="1">
      <c r="A1019906" s="2"/>
      <c r="B1019906" s="63"/>
      <c r="C1019906" s="67"/>
      <c r="D1019906" s="54"/>
      <c r="E1019906" s="71"/>
      <c r="F1019906" s="72"/>
      <c r="G1019906" s="72"/>
      <c r="H1019906" s="73"/>
      <c r="I1019906" s="74"/>
      <c r="J1019906" s="71"/>
      <c r="K1019906" s="75"/>
      <c r="L1019906" s="73"/>
      <c r="M1019906" s="73"/>
      <c r="N1019906" s="76"/>
      <c r="O1019906" s="73"/>
      <c r="P1019906" s="71"/>
      <c r="Q1019906" s="71"/>
      <c r="R1019906" s="77"/>
      <c r="S1019906" s="71"/>
      <c r="T1019906" s="71"/>
      <c r="U1019906" s="71"/>
      <c r="V1019906" s="78"/>
    </row>
    <row r="1019907" spans="1:22" customFormat="1">
      <c r="A1019907" s="2"/>
      <c r="B1019907" s="63"/>
      <c r="C1019907" s="67"/>
      <c r="D1019907" s="54"/>
      <c r="E1019907" s="71"/>
      <c r="F1019907" s="72"/>
      <c r="G1019907" s="72"/>
      <c r="H1019907" s="73"/>
      <c r="I1019907" s="74"/>
      <c r="J1019907" s="71"/>
      <c r="K1019907" s="75"/>
      <c r="L1019907" s="73"/>
      <c r="M1019907" s="73"/>
      <c r="N1019907" s="76"/>
      <c r="O1019907" s="73"/>
      <c r="P1019907" s="71"/>
      <c r="Q1019907" s="71"/>
      <c r="R1019907" s="77"/>
      <c r="S1019907" s="71"/>
      <c r="T1019907" s="71"/>
      <c r="U1019907" s="71"/>
      <c r="V1019907" s="78"/>
    </row>
    <row r="1019908" spans="1:22" customFormat="1">
      <c r="A1019908" s="2"/>
      <c r="B1019908" s="63"/>
      <c r="C1019908" s="67"/>
      <c r="D1019908" s="54"/>
      <c r="E1019908" s="71"/>
      <c r="F1019908" s="72"/>
      <c r="G1019908" s="72"/>
      <c r="H1019908" s="73"/>
      <c r="I1019908" s="74"/>
      <c r="J1019908" s="71"/>
      <c r="K1019908" s="75"/>
      <c r="L1019908" s="73"/>
      <c r="M1019908" s="73"/>
      <c r="N1019908" s="76"/>
      <c r="O1019908" s="73"/>
      <c r="P1019908" s="71"/>
      <c r="Q1019908" s="71"/>
      <c r="R1019908" s="77"/>
      <c r="S1019908" s="71"/>
      <c r="T1019908" s="71"/>
      <c r="U1019908" s="71"/>
      <c r="V1019908" s="78"/>
    </row>
    <row r="1019909" spans="1:22" customFormat="1">
      <c r="A1019909" s="2"/>
      <c r="B1019909" s="63"/>
      <c r="C1019909" s="67"/>
      <c r="D1019909" s="54"/>
      <c r="E1019909" s="71"/>
      <c r="F1019909" s="72"/>
      <c r="G1019909" s="72"/>
      <c r="H1019909" s="73"/>
      <c r="I1019909" s="74"/>
      <c r="J1019909" s="71"/>
      <c r="K1019909" s="75"/>
      <c r="L1019909" s="73"/>
      <c r="M1019909" s="73"/>
      <c r="N1019909" s="76"/>
      <c r="O1019909" s="73"/>
      <c r="P1019909" s="71"/>
      <c r="Q1019909" s="71"/>
      <c r="R1019909" s="77"/>
      <c r="S1019909" s="71"/>
      <c r="T1019909" s="71"/>
      <c r="U1019909" s="71"/>
      <c r="V1019909" s="78"/>
    </row>
    <row r="1019910" spans="1:22" customFormat="1">
      <c r="A1019910" s="2"/>
      <c r="B1019910" s="63"/>
      <c r="C1019910" s="67"/>
      <c r="D1019910" s="54"/>
      <c r="E1019910" s="71"/>
      <c r="F1019910" s="72"/>
      <c r="G1019910" s="72"/>
      <c r="H1019910" s="73"/>
      <c r="I1019910" s="74"/>
      <c r="J1019910" s="71"/>
      <c r="K1019910" s="75"/>
      <c r="L1019910" s="73"/>
      <c r="M1019910" s="73"/>
      <c r="N1019910" s="76"/>
      <c r="O1019910" s="73"/>
      <c r="P1019910" s="71"/>
      <c r="Q1019910" s="71"/>
      <c r="R1019910" s="77"/>
      <c r="S1019910" s="71"/>
      <c r="T1019910" s="71"/>
      <c r="U1019910" s="71"/>
      <c r="V1019910" s="78"/>
    </row>
    <row r="1019911" spans="1:22" customFormat="1">
      <c r="A1019911" s="2"/>
      <c r="B1019911" s="63"/>
      <c r="C1019911" s="67"/>
      <c r="D1019911" s="54"/>
      <c r="E1019911" s="71"/>
      <c r="F1019911" s="72"/>
      <c r="G1019911" s="72"/>
      <c r="H1019911" s="73"/>
      <c r="I1019911" s="74"/>
      <c r="J1019911" s="71"/>
      <c r="K1019911" s="75"/>
      <c r="L1019911" s="73"/>
      <c r="M1019911" s="73"/>
      <c r="N1019911" s="76"/>
      <c r="O1019911" s="73"/>
      <c r="P1019911" s="71"/>
      <c r="Q1019911" s="71"/>
      <c r="R1019911" s="77"/>
      <c r="S1019911" s="71"/>
      <c r="T1019911" s="71"/>
      <c r="U1019911" s="71"/>
      <c r="V1019911" s="78"/>
    </row>
    <row r="1019912" spans="1:22" customFormat="1">
      <c r="A1019912" s="2"/>
      <c r="B1019912" s="63"/>
      <c r="C1019912" s="67"/>
      <c r="D1019912" s="54"/>
      <c r="E1019912" s="71"/>
      <c r="F1019912" s="72"/>
      <c r="G1019912" s="72"/>
      <c r="H1019912" s="73"/>
      <c r="I1019912" s="74"/>
      <c r="J1019912" s="71"/>
      <c r="K1019912" s="75"/>
      <c r="L1019912" s="73"/>
      <c r="M1019912" s="73"/>
      <c r="N1019912" s="76"/>
      <c r="O1019912" s="73"/>
      <c r="P1019912" s="71"/>
      <c r="Q1019912" s="71"/>
      <c r="R1019912" s="77"/>
      <c r="S1019912" s="71"/>
      <c r="T1019912" s="71"/>
      <c r="U1019912" s="71"/>
      <c r="V1019912" s="78"/>
    </row>
    <row r="1019913" spans="1:22" customFormat="1">
      <c r="A1019913" s="2"/>
      <c r="B1019913" s="63"/>
      <c r="C1019913" s="67"/>
      <c r="D1019913" s="54"/>
      <c r="E1019913" s="71"/>
      <c r="F1019913" s="72"/>
      <c r="G1019913" s="72"/>
      <c r="H1019913" s="73"/>
      <c r="I1019913" s="74"/>
      <c r="J1019913" s="71"/>
      <c r="K1019913" s="75"/>
      <c r="L1019913" s="73"/>
      <c r="M1019913" s="73"/>
      <c r="N1019913" s="76"/>
      <c r="O1019913" s="73"/>
      <c r="P1019913" s="71"/>
      <c r="Q1019913" s="71"/>
      <c r="R1019913" s="77"/>
      <c r="S1019913" s="71"/>
      <c r="T1019913" s="71"/>
      <c r="U1019913" s="71"/>
      <c r="V1019913" s="78"/>
    </row>
    <row r="1019914" spans="1:22" customFormat="1">
      <c r="A1019914" s="2"/>
      <c r="B1019914" s="63"/>
      <c r="C1019914" s="67"/>
      <c r="D1019914" s="54"/>
      <c r="E1019914" s="71"/>
      <c r="F1019914" s="72"/>
      <c r="G1019914" s="72"/>
      <c r="H1019914" s="73"/>
      <c r="I1019914" s="74"/>
      <c r="J1019914" s="71"/>
      <c r="K1019914" s="75"/>
      <c r="L1019914" s="73"/>
      <c r="M1019914" s="73"/>
      <c r="N1019914" s="76"/>
      <c r="O1019914" s="73"/>
      <c r="P1019914" s="71"/>
      <c r="Q1019914" s="71"/>
      <c r="R1019914" s="77"/>
      <c r="S1019914" s="71"/>
      <c r="T1019914" s="71"/>
      <c r="U1019914" s="71"/>
      <c r="V1019914" s="78"/>
    </row>
    <row r="1019915" spans="1:22" customFormat="1">
      <c r="A1019915" s="2"/>
      <c r="B1019915" s="63"/>
      <c r="C1019915" s="67"/>
      <c r="D1019915" s="54"/>
      <c r="E1019915" s="71"/>
      <c r="F1019915" s="72"/>
      <c r="G1019915" s="72"/>
      <c r="H1019915" s="73"/>
      <c r="I1019915" s="74"/>
      <c r="J1019915" s="71"/>
      <c r="K1019915" s="75"/>
      <c r="L1019915" s="73"/>
      <c r="M1019915" s="73"/>
      <c r="N1019915" s="76"/>
      <c r="O1019915" s="73"/>
      <c r="P1019915" s="71"/>
      <c r="Q1019915" s="71"/>
      <c r="R1019915" s="77"/>
      <c r="S1019915" s="71"/>
      <c r="T1019915" s="71"/>
      <c r="U1019915" s="71"/>
      <c r="V1019915" s="78"/>
    </row>
    <row r="1019916" spans="1:22" customFormat="1">
      <c r="A1019916" s="2"/>
      <c r="B1019916" s="63"/>
      <c r="C1019916" s="67"/>
      <c r="D1019916" s="54"/>
      <c r="E1019916" s="71"/>
      <c r="F1019916" s="72"/>
      <c r="G1019916" s="72"/>
      <c r="H1019916" s="73"/>
      <c r="I1019916" s="74"/>
      <c r="J1019916" s="71"/>
      <c r="K1019916" s="75"/>
      <c r="L1019916" s="73"/>
      <c r="M1019916" s="73"/>
      <c r="N1019916" s="76"/>
      <c r="O1019916" s="73"/>
      <c r="P1019916" s="71"/>
      <c r="Q1019916" s="71"/>
      <c r="R1019916" s="77"/>
      <c r="S1019916" s="71"/>
      <c r="T1019916" s="71"/>
      <c r="U1019916" s="71"/>
      <c r="V1019916" s="78"/>
    </row>
    <row r="1019917" spans="1:22" customFormat="1">
      <c r="A1019917" s="2"/>
      <c r="B1019917" s="63"/>
      <c r="C1019917" s="67"/>
      <c r="D1019917" s="54"/>
      <c r="E1019917" s="71"/>
      <c r="F1019917" s="72"/>
      <c r="G1019917" s="72"/>
      <c r="H1019917" s="73"/>
      <c r="I1019917" s="74"/>
      <c r="J1019917" s="71"/>
      <c r="K1019917" s="75"/>
      <c r="L1019917" s="73"/>
      <c r="M1019917" s="73"/>
      <c r="N1019917" s="76"/>
      <c r="O1019917" s="73"/>
      <c r="P1019917" s="71"/>
      <c r="Q1019917" s="71"/>
      <c r="R1019917" s="77"/>
      <c r="S1019917" s="71"/>
      <c r="T1019917" s="71"/>
      <c r="U1019917" s="71"/>
      <c r="V1019917" s="78"/>
    </row>
    <row r="1019918" spans="1:22" customFormat="1">
      <c r="A1019918" s="2"/>
      <c r="B1019918" s="63"/>
      <c r="C1019918" s="67"/>
      <c r="D1019918" s="54"/>
      <c r="E1019918" s="71"/>
      <c r="F1019918" s="72"/>
      <c r="G1019918" s="72"/>
      <c r="H1019918" s="73"/>
      <c r="I1019918" s="74"/>
      <c r="J1019918" s="71"/>
      <c r="K1019918" s="75"/>
      <c r="L1019918" s="73"/>
      <c r="M1019918" s="73"/>
      <c r="N1019918" s="76"/>
      <c r="O1019918" s="73"/>
      <c r="P1019918" s="71"/>
      <c r="Q1019918" s="71"/>
      <c r="R1019918" s="77"/>
      <c r="S1019918" s="71"/>
      <c r="T1019918" s="71"/>
      <c r="U1019918" s="71"/>
      <c r="V1019918" s="78"/>
    </row>
    <row r="1019919" spans="1:22" customFormat="1">
      <c r="A1019919" s="2"/>
      <c r="B1019919" s="63"/>
      <c r="C1019919" s="67"/>
      <c r="D1019919" s="54"/>
      <c r="E1019919" s="71"/>
      <c r="F1019919" s="72"/>
      <c r="G1019919" s="72"/>
      <c r="H1019919" s="73"/>
      <c r="I1019919" s="74"/>
      <c r="J1019919" s="71"/>
      <c r="K1019919" s="75"/>
      <c r="L1019919" s="73"/>
      <c r="M1019919" s="73"/>
      <c r="N1019919" s="76"/>
      <c r="O1019919" s="73"/>
      <c r="P1019919" s="71"/>
      <c r="Q1019919" s="71"/>
      <c r="R1019919" s="77"/>
      <c r="S1019919" s="71"/>
      <c r="T1019919" s="71"/>
      <c r="U1019919" s="71"/>
      <c r="V1019919" s="78"/>
    </row>
    <row r="1019920" spans="1:22" customFormat="1">
      <c r="A1019920" s="2"/>
      <c r="B1019920" s="63"/>
      <c r="C1019920" s="67"/>
      <c r="D1019920" s="54"/>
      <c r="E1019920" s="71"/>
      <c r="F1019920" s="72"/>
      <c r="G1019920" s="72"/>
      <c r="H1019920" s="73"/>
      <c r="I1019920" s="74"/>
      <c r="J1019920" s="71"/>
      <c r="K1019920" s="75"/>
      <c r="L1019920" s="73"/>
      <c r="M1019920" s="73"/>
      <c r="N1019920" s="76"/>
      <c r="O1019920" s="73"/>
      <c r="P1019920" s="71"/>
      <c r="Q1019920" s="71"/>
      <c r="R1019920" s="77"/>
      <c r="S1019920" s="71"/>
      <c r="T1019920" s="71"/>
      <c r="U1019920" s="71"/>
      <c r="V1019920" s="78"/>
    </row>
    <row r="1019921" spans="1:22" customFormat="1">
      <c r="A1019921" s="2"/>
      <c r="B1019921" s="63"/>
      <c r="C1019921" s="67"/>
      <c r="D1019921" s="54"/>
      <c r="E1019921" s="71"/>
      <c r="F1019921" s="72"/>
      <c r="G1019921" s="72"/>
      <c r="H1019921" s="73"/>
      <c r="I1019921" s="74"/>
      <c r="J1019921" s="71"/>
      <c r="K1019921" s="75"/>
      <c r="L1019921" s="73"/>
      <c r="M1019921" s="73"/>
      <c r="N1019921" s="76"/>
      <c r="O1019921" s="73"/>
      <c r="P1019921" s="71"/>
      <c r="Q1019921" s="71"/>
      <c r="R1019921" s="77"/>
      <c r="S1019921" s="71"/>
      <c r="T1019921" s="71"/>
      <c r="U1019921" s="71"/>
      <c r="V1019921" s="78"/>
    </row>
    <row r="1019922" spans="1:22" customFormat="1">
      <c r="A1019922" s="2"/>
      <c r="B1019922" s="63"/>
      <c r="C1019922" s="67"/>
      <c r="D1019922" s="54"/>
      <c r="E1019922" s="71"/>
      <c r="F1019922" s="72"/>
      <c r="G1019922" s="72"/>
      <c r="H1019922" s="73"/>
      <c r="I1019922" s="74"/>
      <c r="J1019922" s="71"/>
      <c r="K1019922" s="75"/>
      <c r="L1019922" s="73"/>
      <c r="M1019922" s="73"/>
      <c r="N1019922" s="76"/>
      <c r="O1019922" s="73"/>
      <c r="P1019922" s="71"/>
      <c r="Q1019922" s="71"/>
      <c r="R1019922" s="77"/>
      <c r="S1019922" s="71"/>
      <c r="T1019922" s="71"/>
      <c r="U1019922" s="71"/>
      <c r="V1019922" s="78"/>
    </row>
    <row r="1019923" spans="1:22" customFormat="1">
      <c r="A1019923" s="2"/>
      <c r="B1019923" s="63"/>
      <c r="C1019923" s="67"/>
      <c r="D1019923" s="54"/>
      <c r="E1019923" s="71"/>
      <c r="F1019923" s="72"/>
      <c r="G1019923" s="72"/>
      <c r="H1019923" s="73"/>
      <c r="I1019923" s="74"/>
      <c r="J1019923" s="71"/>
      <c r="K1019923" s="75"/>
      <c r="L1019923" s="73"/>
      <c r="M1019923" s="73"/>
      <c r="N1019923" s="76"/>
      <c r="O1019923" s="73"/>
      <c r="P1019923" s="71"/>
      <c r="Q1019923" s="71"/>
      <c r="R1019923" s="77"/>
      <c r="S1019923" s="71"/>
      <c r="T1019923" s="71"/>
      <c r="U1019923" s="71"/>
      <c r="V1019923" s="78"/>
    </row>
    <row r="1019924" spans="1:22" customFormat="1">
      <c r="A1019924" s="2"/>
      <c r="B1019924" s="63"/>
      <c r="C1019924" s="67"/>
      <c r="D1019924" s="54"/>
      <c r="E1019924" s="71"/>
      <c r="F1019924" s="72"/>
      <c r="G1019924" s="72"/>
      <c r="H1019924" s="73"/>
      <c r="I1019924" s="74"/>
      <c r="J1019924" s="71"/>
      <c r="K1019924" s="75"/>
      <c r="L1019924" s="73"/>
      <c r="M1019924" s="73"/>
      <c r="N1019924" s="76"/>
      <c r="O1019924" s="73"/>
      <c r="P1019924" s="71"/>
      <c r="Q1019924" s="71"/>
      <c r="R1019924" s="77"/>
      <c r="S1019924" s="71"/>
      <c r="T1019924" s="71"/>
      <c r="U1019924" s="71"/>
      <c r="V1019924" s="78"/>
    </row>
    <row r="1019925" spans="1:22" customFormat="1">
      <c r="A1019925" s="2"/>
      <c r="B1019925" s="63"/>
      <c r="C1019925" s="67"/>
      <c r="D1019925" s="54"/>
      <c r="E1019925" s="71"/>
      <c r="F1019925" s="72"/>
      <c r="G1019925" s="72"/>
      <c r="H1019925" s="73"/>
      <c r="I1019925" s="74"/>
      <c r="J1019925" s="71"/>
      <c r="K1019925" s="75"/>
      <c r="L1019925" s="73"/>
      <c r="M1019925" s="73"/>
      <c r="N1019925" s="76"/>
      <c r="O1019925" s="73"/>
      <c r="P1019925" s="71"/>
      <c r="Q1019925" s="71"/>
      <c r="R1019925" s="77"/>
      <c r="S1019925" s="71"/>
      <c r="T1019925" s="71"/>
      <c r="U1019925" s="71"/>
      <c r="V1019925" s="78"/>
    </row>
    <row r="1019926" spans="1:22" customFormat="1">
      <c r="A1019926" s="2"/>
      <c r="B1019926" s="63"/>
      <c r="C1019926" s="67"/>
      <c r="D1019926" s="54"/>
      <c r="E1019926" s="71"/>
      <c r="F1019926" s="72"/>
      <c r="G1019926" s="72"/>
      <c r="H1019926" s="73"/>
      <c r="I1019926" s="74"/>
      <c r="J1019926" s="71"/>
      <c r="K1019926" s="75"/>
      <c r="L1019926" s="73"/>
      <c r="M1019926" s="73"/>
      <c r="N1019926" s="76"/>
      <c r="O1019926" s="73"/>
      <c r="P1019926" s="71"/>
      <c r="Q1019926" s="71"/>
      <c r="R1019926" s="77"/>
      <c r="S1019926" s="71"/>
      <c r="T1019926" s="71"/>
      <c r="U1019926" s="71"/>
      <c r="V1019926" s="78"/>
    </row>
    <row r="1019927" spans="1:22" customFormat="1">
      <c r="A1019927" s="2"/>
      <c r="B1019927" s="63"/>
      <c r="C1019927" s="67"/>
      <c r="D1019927" s="54"/>
      <c r="E1019927" s="71"/>
      <c r="F1019927" s="72"/>
      <c r="G1019927" s="72"/>
      <c r="H1019927" s="73"/>
      <c r="I1019927" s="74"/>
      <c r="J1019927" s="71"/>
      <c r="K1019927" s="75"/>
      <c r="L1019927" s="73"/>
      <c r="M1019927" s="73"/>
      <c r="N1019927" s="76"/>
      <c r="O1019927" s="73"/>
      <c r="P1019927" s="71"/>
      <c r="Q1019927" s="71"/>
      <c r="R1019927" s="77"/>
      <c r="S1019927" s="71"/>
      <c r="T1019927" s="71"/>
      <c r="U1019927" s="71"/>
      <c r="V1019927" s="78"/>
    </row>
    <row r="1019928" spans="1:22" customFormat="1">
      <c r="A1019928" s="2"/>
      <c r="B1019928" s="63"/>
      <c r="C1019928" s="67"/>
      <c r="D1019928" s="54"/>
      <c r="E1019928" s="71"/>
      <c r="F1019928" s="72"/>
      <c r="G1019928" s="72"/>
      <c r="H1019928" s="73"/>
      <c r="I1019928" s="74"/>
      <c r="J1019928" s="71"/>
      <c r="K1019928" s="75"/>
      <c r="L1019928" s="73"/>
      <c r="M1019928" s="73"/>
      <c r="N1019928" s="76"/>
      <c r="O1019928" s="73"/>
      <c r="P1019928" s="71"/>
      <c r="Q1019928" s="71"/>
      <c r="R1019928" s="77"/>
      <c r="S1019928" s="71"/>
      <c r="T1019928" s="71"/>
      <c r="U1019928" s="71"/>
      <c r="V1019928" s="78"/>
    </row>
    <row r="1019929" spans="1:22" customFormat="1">
      <c r="A1019929" s="2"/>
      <c r="B1019929" s="63"/>
      <c r="C1019929" s="67"/>
      <c r="D1019929" s="54"/>
      <c r="E1019929" s="71"/>
      <c r="F1019929" s="72"/>
      <c r="G1019929" s="72"/>
      <c r="H1019929" s="73"/>
      <c r="I1019929" s="74"/>
      <c r="J1019929" s="71"/>
      <c r="K1019929" s="75"/>
      <c r="L1019929" s="73"/>
      <c r="M1019929" s="73"/>
      <c r="N1019929" s="76"/>
      <c r="O1019929" s="73"/>
      <c r="P1019929" s="71"/>
      <c r="Q1019929" s="71"/>
      <c r="R1019929" s="77"/>
      <c r="S1019929" s="71"/>
      <c r="T1019929" s="71"/>
      <c r="U1019929" s="71"/>
      <c r="V1019929" s="78"/>
    </row>
    <row r="1019930" spans="1:22" customFormat="1">
      <c r="A1019930" s="2"/>
      <c r="B1019930" s="63"/>
      <c r="C1019930" s="67"/>
      <c r="D1019930" s="54"/>
      <c r="E1019930" s="71"/>
      <c r="F1019930" s="72"/>
      <c r="G1019930" s="72"/>
      <c r="H1019930" s="73"/>
      <c r="I1019930" s="74"/>
      <c r="J1019930" s="71"/>
      <c r="K1019930" s="75"/>
      <c r="L1019930" s="73"/>
      <c r="M1019930" s="73"/>
      <c r="N1019930" s="76"/>
      <c r="O1019930" s="73"/>
      <c r="P1019930" s="71"/>
      <c r="Q1019930" s="71"/>
      <c r="R1019930" s="77"/>
      <c r="S1019930" s="71"/>
      <c r="T1019930" s="71"/>
      <c r="U1019930" s="71"/>
      <c r="V1019930" s="78"/>
    </row>
    <row r="1019931" spans="1:22" customFormat="1">
      <c r="A1019931" s="2"/>
      <c r="B1019931" s="63"/>
      <c r="C1019931" s="67"/>
      <c r="D1019931" s="54"/>
      <c r="E1019931" s="71"/>
      <c r="F1019931" s="72"/>
      <c r="G1019931" s="72"/>
      <c r="H1019931" s="73"/>
      <c r="I1019931" s="74"/>
      <c r="J1019931" s="71"/>
      <c r="K1019931" s="75"/>
      <c r="L1019931" s="73"/>
      <c r="M1019931" s="73"/>
      <c r="N1019931" s="76"/>
      <c r="O1019931" s="73"/>
      <c r="P1019931" s="71"/>
      <c r="Q1019931" s="71"/>
      <c r="R1019931" s="77"/>
      <c r="S1019931" s="71"/>
      <c r="T1019931" s="71"/>
      <c r="U1019931" s="71"/>
      <c r="V1019931" s="78"/>
    </row>
    <row r="1019932" spans="1:22" customFormat="1">
      <c r="A1019932" s="2"/>
      <c r="B1019932" s="63"/>
      <c r="C1019932" s="67"/>
      <c r="D1019932" s="54"/>
      <c r="E1019932" s="71"/>
      <c r="F1019932" s="72"/>
      <c r="G1019932" s="72"/>
      <c r="H1019932" s="73"/>
      <c r="I1019932" s="74"/>
      <c r="J1019932" s="71"/>
      <c r="K1019932" s="75"/>
      <c r="L1019932" s="73"/>
      <c r="M1019932" s="73"/>
      <c r="N1019932" s="76"/>
      <c r="O1019932" s="73"/>
      <c r="P1019932" s="71"/>
      <c r="Q1019932" s="71"/>
      <c r="R1019932" s="77"/>
      <c r="S1019932" s="71"/>
      <c r="T1019932" s="71"/>
      <c r="U1019932" s="71"/>
      <c r="V1019932" s="78"/>
    </row>
    <row r="1019933" spans="1:22" customFormat="1">
      <c r="A1019933" s="2"/>
      <c r="B1019933" s="63"/>
      <c r="C1019933" s="67"/>
      <c r="D1019933" s="54"/>
      <c r="E1019933" s="71"/>
      <c r="F1019933" s="72"/>
      <c r="G1019933" s="72"/>
      <c r="H1019933" s="73"/>
      <c r="I1019933" s="74"/>
      <c r="J1019933" s="71"/>
      <c r="K1019933" s="75"/>
      <c r="L1019933" s="73"/>
      <c r="M1019933" s="73"/>
      <c r="N1019933" s="76"/>
      <c r="O1019933" s="73"/>
      <c r="P1019933" s="71"/>
      <c r="Q1019933" s="71"/>
      <c r="R1019933" s="77"/>
      <c r="S1019933" s="71"/>
      <c r="T1019933" s="71"/>
      <c r="U1019933" s="71"/>
      <c r="V1019933" s="78"/>
    </row>
    <row r="1019934" spans="1:22" customFormat="1">
      <c r="A1019934" s="2"/>
      <c r="B1019934" s="63"/>
      <c r="C1019934" s="67"/>
      <c r="D1019934" s="54"/>
      <c r="E1019934" s="71"/>
      <c r="F1019934" s="72"/>
      <c r="G1019934" s="72"/>
      <c r="H1019934" s="73"/>
      <c r="I1019934" s="74"/>
      <c r="J1019934" s="71"/>
      <c r="K1019934" s="75"/>
      <c r="L1019934" s="73"/>
      <c r="M1019934" s="73"/>
      <c r="N1019934" s="76"/>
      <c r="O1019934" s="73"/>
      <c r="P1019934" s="71"/>
      <c r="Q1019934" s="71"/>
      <c r="R1019934" s="77"/>
      <c r="S1019934" s="71"/>
      <c r="T1019934" s="71"/>
      <c r="U1019934" s="71"/>
      <c r="V1019934" s="78"/>
    </row>
    <row r="1019935" spans="1:22" customFormat="1">
      <c r="A1019935" s="2"/>
      <c r="B1019935" s="63"/>
      <c r="C1019935" s="67"/>
      <c r="D1019935" s="54"/>
      <c r="E1019935" s="71"/>
      <c r="F1019935" s="72"/>
      <c r="G1019935" s="72"/>
      <c r="H1019935" s="73"/>
      <c r="I1019935" s="74"/>
      <c r="J1019935" s="71"/>
      <c r="K1019935" s="75"/>
      <c r="L1019935" s="73"/>
      <c r="M1019935" s="73"/>
      <c r="N1019935" s="76"/>
      <c r="O1019935" s="73"/>
      <c r="P1019935" s="71"/>
      <c r="Q1019935" s="71"/>
      <c r="R1019935" s="77"/>
      <c r="S1019935" s="71"/>
      <c r="T1019935" s="71"/>
      <c r="U1019935" s="71"/>
      <c r="V1019935" s="78"/>
    </row>
    <row r="1019936" spans="1:22" customFormat="1">
      <c r="A1019936" s="2"/>
      <c r="B1019936" s="63"/>
      <c r="C1019936" s="67"/>
      <c r="D1019936" s="54"/>
      <c r="E1019936" s="71"/>
      <c r="F1019936" s="72"/>
      <c r="G1019936" s="72"/>
      <c r="H1019936" s="73"/>
      <c r="I1019936" s="74"/>
      <c r="J1019936" s="71"/>
      <c r="K1019936" s="75"/>
      <c r="L1019936" s="73"/>
      <c r="M1019936" s="73"/>
      <c r="N1019936" s="76"/>
      <c r="O1019936" s="73"/>
      <c r="P1019936" s="71"/>
      <c r="Q1019936" s="71"/>
      <c r="R1019936" s="77"/>
      <c r="S1019936" s="71"/>
      <c r="T1019936" s="71"/>
      <c r="U1019936" s="71"/>
      <c r="V1019936" s="78"/>
    </row>
    <row r="1019937" spans="1:22" customFormat="1">
      <c r="A1019937" s="2"/>
      <c r="B1019937" s="63"/>
      <c r="C1019937" s="67"/>
      <c r="D1019937" s="54"/>
      <c r="E1019937" s="71"/>
      <c r="F1019937" s="72"/>
      <c r="G1019937" s="72"/>
      <c r="H1019937" s="73"/>
      <c r="I1019937" s="74"/>
      <c r="J1019937" s="71"/>
      <c r="K1019937" s="75"/>
      <c r="L1019937" s="73"/>
      <c r="M1019937" s="73"/>
      <c r="N1019937" s="76"/>
      <c r="O1019937" s="73"/>
      <c r="P1019937" s="71"/>
      <c r="Q1019937" s="71"/>
      <c r="R1019937" s="77"/>
      <c r="S1019937" s="71"/>
      <c r="T1019937" s="71"/>
      <c r="U1019937" s="71"/>
      <c r="V1019937" s="78"/>
    </row>
    <row r="1019938" spans="1:22" customFormat="1">
      <c r="A1019938" s="2"/>
      <c r="B1019938" s="63"/>
      <c r="C1019938" s="67"/>
      <c r="D1019938" s="54"/>
      <c r="E1019938" s="71"/>
      <c r="F1019938" s="72"/>
      <c r="G1019938" s="72"/>
      <c r="H1019938" s="73"/>
      <c r="I1019938" s="74"/>
      <c r="J1019938" s="71"/>
      <c r="K1019938" s="75"/>
      <c r="L1019938" s="73"/>
      <c r="M1019938" s="73"/>
      <c r="N1019938" s="76"/>
      <c r="O1019938" s="73"/>
      <c r="P1019938" s="71"/>
      <c r="Q1019938" s="71"/>
      <c r="R1019938" s="77"/>
      <c r="S1019938" s="71"/>
      <c r="T1019938" s="71"/>
      <c r="U1019938" s="71"/>
      <c r="V1019938" s="78"/>
    </row>
    <row r="1019939" spans="1:22" customFormat="1">
      <c r="A1019939" s="2"/>
      <c r="B1019939" s="63"/>
      <c r="C1019939" s="67"/>
      <c r="D1019939" s="54"/>
      <c r="E1019939" s="71"/>
      <c r="F1019939" s="72"/>
      <c r="G1019939" s="72"/>
      <c r="H1019939" s="73"/>
      <c r="I1019939" s="74"/>
      <c r="J1019939" s="71"/>
      <c r="K1019939" s="75"/>
      <c r="L1019939" s="73"/>
      <c r="M1019939" s="73"/>
      <c r="N1019939" s="76"/>
      <c r="O1019939" s="73"/>
      <c r="P1019939" s="71"/>
      <c r="Q1019939" s="71"/>
      <c r="R1019939" s="77"/>
      <c r="S1019939" s="71"/>
      <c r="T1019939" s="71"/>
      <c r="U1019939" s="71"/>
      <c r="V1019939" s="78"/>
    </row>
    <row r="1019940" spans="1:22" customFormat="1">
      <c r="A1019940" s="2"/>
      <c r="B1019940" s="63"/>
      <c r="C1019940" s="67"/>
      <c r="D1019940" s="54"/>
      <c r="E1019940" s="71"/>
      <c r="F1019940" s="72"/>
      <c r="G1019940" s="72"/>
      <c r="H1019940" s="73"/>
      <c r="I1019940" s="74"/>
      <c r="J1019940" s="71"/>
      <c r="K1019940" s="75"/>
      <c r="L1019940" s="73"/>
      <c r="M1019940" s="73"/>
      <c r="N1019940" s="76"/>
      <c r="O1019940" s="73"/>
      <c r="P1019940" s="71"/>
      <c r="Q1019940" s="71"/>
      <c r="R1019940" s="77"/>
      <c r="S1019940" s="71"/>
      <c r="T1019940" s="71"/>
      <c r="U1019940" s="71"/>
      <c r="V1019940" s="78"/>
    </row>
    <row r="1019941" spans="1:22" customFormat="1">
      <c r="A1019941" s="2"/>
      <c r="B1019941" s="63"/>
      <c r="C1019941" s="67"/>
      <c r="D1019941" s="54"/>
      <c r="E1019941" s="71"/>
      <c r="F1019941" s="72"/>
      <c r="G1019941" s="72"/>
      <c r="H1019941" s="73"/>
      <c r="I1019941" s="74"/>
      <c r="J1019941" s="71"/>
      <c r="K1019941" s="75"/>
      <c r="L1019941" s="73"/>
      <c r="M1019941" s="73"/>
      <c r="N1019941" s="76"/>
      <c r="O1019941" s="73"/>
      <c r="P1019941" s="71"/>
      <c r="Q1019941" s="71"/>
      <c r="R1019941" s="77"/>
      <c r="S1019941" s="71"/>
      <c r="T1019941" s="71"/>
      <c r="U1019941" s="71"/>
      <c r="V1019941" s="78"/>
    </row>
    <row r="1019942" spans="1:22" customFormat="1">
      <c r="A1019942" s="2"/>
      <c r="B1019942" s="63"/>
      <c r="C1019942" s="67"/>
      <c r="D1019942" s="54"/>
      <c r="E1019942" s="71"/>
      <c r="F1019942" s="72"/>
      <c r="G1019942" s="72"/>
      <c r="H1019942" s="73"/>
      <c r="I1019942" s="74"/>
      <c r="J1019942" s="71"/>
      <c r="K1019942" s="75"/>
      <c r="L1019942" s="73"/>
      <c r="M1019942" s="73"/>
      <c r="N1019942" s="76"/>
      <c r="O1019942" s="73"/>
      <c r="P1019942" s="71"/>
      <c r="Q1019942" s="71"/>
      <c r="R1019942" s="77"/>
      <c r="S1019942" s="71"/>
      <c r="T1019942" s="71"/>
      <c r="U1019942" s="71"/>
      <c r="V1019942" s="78"/>
    </row>
    <row r="1019943" spans="1:22" customFormat="1">
      <c r="A1019943" s="2"/>
      <c r="B1019943" s="63"/>
      <c r="C1019943" s="67"/>
      <c r="D1019943" s="54"/>
      <c r="E1019943" s="71"/>
      <c r="F1019943" s="72"/>
      <c r="G1019943" s="72"/>
      <c r="H1019943" s="73"/>
      <c r="I1019943" s="74"/>
      <c r="J1019943" s="71"/>
      <c r="K1019943" s="75"/>
      <c r="L1019943" s="73"/>
      <c r="M1019943" s="73"/>
      <c r="N1019943" s="76"/>
      <c r="O1019943" s="73"/>
      <c r="P1019943" s="71"/>
      <c r="Q1019943" s="71"/>
      <c r="R1019943" s="77"/>
      <c r="S1019943" s="71"/>
      <c r="T1019943" s="71"/>
      <c r="U1019943" s="71"/>
      <c r="V1019943" s="78"/>
    </row>
    <row r="1019944" spans="1:22" customFormat="1">
      <c r="A1019944" s="2"/>
      <c r="B1019944" s="63"/>
      <c r="C1019944" s="67"/>
      <c r="D1019944" s="54"/>
      <c r="E1019944" s="71"/>
      <c r="F1019944" s="72"/>
      <c r="G1019944" s="72"/>
      <c r="H1019944" s="73"/>
      <c r="I1019944" s="74"/>
      <c r="J1019944" s="71"/>
      <c r="K1019944" s="75"/>
      <c r="L1019944" s="73"/>
      <c r="M1019944" s="73"/>
      <c r="N1019944" s="76"/>
      <c r="O1019944" s="73"/>
      <c r="P1019944" s="71"/>
      <c r="Q1019944" s="71"/>
      <c r="R1019944" s="77"/>
      <c r="S1019944" s="71"/>
      <c r="T1019944" s="71"/>
      <c r="U1019944" s="71"/>
      <c r="V1019944" s="78"/>
    </row>
    <row r="1019945" spans="1:22" customFormat="1">
      <c r="A1019945" s="2"/>
      <c r="B1019945" s="63"/>
      <c r="C1019945" s="67"/>
      <c r="D1019945" s="54"/>
      <c r="E1019945" s="71"/>
      <c r="F1019945" s="72"/>
      <c r="G1019945" s="72"/>
      <c r="H1019945" s="73"/>
      <c r="I1019945" s="74"/>
      <c r="J1019945" s="71"/>
      <c r="K1019945" s="75"/>
      <c r="L1019945" s="73"/>
      <c r="M1019945" s="73"/>
      <c r="N1019945" s="76"/>
      <c r="O1019945" s="73"/>
      <c r="P1019945" s="71"/>
      <c r="Q1019945" s="71"/>
      <c r="R1019945" s="77"/>
      <c r="S1019945" s="71"/>
      <c r="T1019945" s="71"/>
      <c r="U1019945" s="71"/>
      <c r="V1019945" s="78"/>
    </row>
    <row r="1019946" spans="1:22" customFormat="1">
      <c r="A1019946" s="2"/>
      <c r="B1019946" s="63"/>
      <c r="C1019946" s="67"/>
      <c r="D1019946" s="54"/>
      <c r="E1019946" s="71"/>
      <c r="F1019946" s="72"/>
      <c r="G1019946" s="72"/>
      <c r="H1019946" s="73"/>
      <c r="I1019946" s="74"/>
      <c r="J1019946" s="71"/>
      <c r="K1019946" s="75"/>
      <c r="L1019946" s="73"/>
      <c r="M1019946" s="73"/>
      <c r="N1019946" s="76"/>
      <c r="O1019946" s="73"/>
      <c r="P1019946" s="71"/>
      <c r="Q1019946" s="71"/>
      <c r="R1019946" s="77"/>
      <c r="S1019946" s="71"/>
      <c r="T1019946" s="71"/>
      <c r="U1019946" s="71"/>
      <c r="V1019946" s="78"/>
    </row>
    <row r="1019947" spans="1:22" customFormat="1">
      <c r="A1019947" s="2"/>
      <c r="B1019947" s="63"/>
      <c r="C1019947" s="67"/>
      <c r="D1019947" s="54"/>
      <c r="E1019947" s="71"/>
      <c r="F1019947" s="72"/>
      <c r="G1019947" s="72"/>
      <c r="H1019947" s="73"/>
      <c r="I1019947" s="74"/>
      <c r="J1019947" s="71"/>
      <c r="K1019947" s="75"/>
      <c r="L1019947" s="73"/>
      <c r="M1019947" s="73"/>
      <c r="N1019947" s="76"/>
      <c r="O1019947" s="73"/>
      <c r="P1019947" s="71"/>
      <c r="Q1019947" s="71"/>
      <c r="R1019947" s="77"/>
      <c r="S1019947" s="71"/>
      <c r="T1019947" s="71"/>
      <c r="U1019947" s="71"/>
      <c r="V1019947" s="78"/>
    </row>
    <row r="1019948" spans="1:22" customFormat="1">
      <c r="A1019948" s="2"/>
      <c r="B1019948" s="63"/>
      <c r="C1019948" s="67"/>
      <c r="D1019948" s="54"/>
      <c r="E1019948" s="71"/>
      <c r="F1019948" s="72"/>
      <c r="G1019948" s="72"/>
      <c r="H1019948" s="73"/>
      <c r="I1019948" s="74"/>
      <c r="J1019948" s="71"/>
      <c r="K1019948" s="75"/>
      <c r="L1019948" s="73"/>
      <c r="M1019948" s="73"/>
      <c r="N1019948" s="76"/>
      <c r="O1019948" s="73"/>
      <c r="P1019948" s="71"/>
      <c r="Q1019948" s="71"/>
      <c r="R1019948" s="77"/>
      <c r="S1019948" s="71"/>
      <c r="T1019948" s="71"/>
      <c r="U1019948" s="71"/>
      <c r="V1019948" s="78"/>
    </row>
    <row r="1019949" spans="1:22" customFormat="1">
      <c r="A1019949" s="2"/>
      <c r="B1019949" s="63"/>
      <c r="C1019949" s="67"/>
      <c r="D1019949" s="54"/>
      <c r="E1019949" s="71"/>
      <c r="F1019949" s="72"/>
      <c r="G1019949" s="72"/>
      <c r="H1019949" s="73"/>
      <c r="I1019949" s="74"/>
      <c r="J1019949" s="71"/>
      <c r="K1019949" s="75"/>
      <c r="L1019949" s="73"/>
      <c r="M1019949" s="73"/>
      <c r="N1019949" s="76"/>
      <c r="O1019949" s="73"/>
      <c r="P1019949" s="71"/>
      <c r="Q1019949" s="71"/>
      <c r="R1019949" s="77"/>
      <c r="S1019949" s="71"/>
      <c r="T1019949" s="71"/>
      <c r="U1019949" s="71"/>
      <c r="V1019949" s="78"/>
    </row>
    <row r="1019950" spans="1:22" customFormat="1">
      <c r="A1019950" s="2"/>
      <c r="B1019950" s="63"/>
      <c r="C1019950" s="67"/>
      <c r="D1019950" s="54"/>
      <c r="E1019950" s="71"/>
      <c r="F1019950" s="72"/>
      <c r="G1019950" s="72"/>
      <c r="H1019950" s="73"/>
      <c r="I1019950" s="74"/>
      <c r="J1019950" s="71"/>
      <c r="K1019950" s="75"/>
      <c r="L1019950" s="73"/>
      <c r="M1019950" s="73"/>
      <c r="N1019950" s="76"/>
      <c r="O1019950" s="73"/>
      <c r="P1019950" s="71"/>
      <c r="Q1019950" s="71"/>
      <c r="R1019950" s="77"/>
      <c r="S1019950" s="71"/>
      <c r="T1019950" s="71"/>
      <c r="U1019950" s="71"/>
      <c r="V1019950" s="78"/>
    </row>
    <row r="1019951" spans="1:22" customFormat="1">
      <c r="A1019951" s="2"/>
      <c r="B1019951" s="63"/>
      <c r="C1019951" s="67"/>
      <c r="D1019951" s="54"/>
      <c r="E1019951" s="71"/>
      <c r="F1019951" s="72"/>
      <c r="G1019951" s="72"/>
      <c r="H1019951" s="73"/>
      <c r="I1019951" s="74"/>
      <c r="J1019951" s="71"/>
      <c r="K1019951" s="75"/>
      <c r="L1019951" s="73"/>
      <c r="M1019951" s="73"/>
      <c r="N1019951" s="76"/>
      <c r="O1019951" s="73"/>
      <c r="P1019951" s="71"/>
      <c r="Q1019951" s="71"/>
      <c r="R1019951" s="77"/>
      <c r="S1019951" s="71"/>
      <c r="T1019951" s="71"/>
      <c r="U1019951" s="71"/>
      <c r="V1019951" s="78"/>
    </row>
    <row r="1019952" spans="1:22" customFormat="1">
      <c r="A1019952" s="2"/>
      <c r="B1019952" s="63"/>
      <c r="C1019952" s="67"/>
      <c r="D1019952" s="54"/>
      <c r="E1019952" s="71"/>
      <c r="F1019952" s="72"/>
      <c r="G1019952" s="72"/>
      <c r="H1019952" s="73"/>
      <c r="I1019952" s="74"/>
      <c r="J1019952" s="71"/>
      <c r="K1019952" s="75"/>
      <c r="L1019952" s="73"/>
      <c r="M1019952" s="73"/>
      <c r="N1019952" s="76"/>
      <c r="O1019952" s="73"/>
      <c r="P1019952" s="71"/>
      <c r="Q1019952" s="71"/>
      <c r="R1019952" s="77"/>
      <c r="S1019952" s="71"/>
      <c r="T1019952" s="71"/>
      <c r="U1019952" s="71"/>
      <c r="V1019952" s="78"/>
    </row>
    <row r="1019953" spans="1:22" customFormat="1">
      <c r="A1019953" s="2"/>
      <c r="B1019953" s="63"/>
      <c r="C1019953" s="67"/>
      <c r="D1019953" s="54"/>
      <c r="E1019953" s="71"/>
      <c r="F1019953" s="72"/>
      <c r="G1019953" s="72"/>
      <c r="H1019953" s="73"/>
      <c r="I1019953" s="74"/>
      <c r="J1019953" s="71"/>
      <c r="K1019953" s="75"/>
      <c r="L1019953" s="73"/>
      <c r="M1019953" s="73"/>
      <c r="N1019953" s="76"/>
      <c r="O1019953" s="73"/>
      <c r="P1019953" s="71"/>
      <c r="Q1019953" s="71"/>
      <c r="R1019953" s="77"/>
      <c r="S1019953" s="71"/>
      <c r="T1019953" s="71"/>
      <c r="U1019953" s="71"/>
      <c r="V1019953" s="78"/>
    </row>
    <row r="1019954" spans="1:22" customFormat="1">
      <c r="A1019954" s="2"/>
      <c r="B1019954" s="63"/>
      <c r="C1019954" s="67"/>
      <c r="D1019954" s="54"/>
      <c r="E1019954" s="71"/>
      <c r="F1019954" s="72"/>
      <c r="G1019954" s="72"/>
      <c r="H1019954" s="73"/>
      <c r="I1019954" s="74"/>
      <c r="J1019954" s="71"/>
      <c r="K1019954" s="75"/>
      <c r="L1019954" s="73"/>
      <c r="M1019954" s="73"/>
      <c r="N1019954" s="76"/>
      <c r="O1019954" s="73"/>
      <c r="P1019954" s="71"/>
      <c r="Q1019954" s="71"/>
      <c r="R1019954" s="77"/>
      <c r="S1019954" s="71"/>
      <c r="T1019954" s="71"/>
      <c r="U1019954" s="71"/>
      <c r="V1019954" s="78"/>
    </row>
    <row r="1019955" spans="1:22" customFormat="1">
      <c r="A1019955" s="2"/>
      <c r="B1019955" s="63"/>
      <c r="C1019955" s="67"/>
      <c r="D1019955" s="54"/>
      <c r="E1019955" s="71"/>
      <c r="F1019955" s="72"/>
      <c r="G1019955" s="72"/>
      <c r="H1019955" s="73"/>
      <c r="I1019955" s="74"/>
      <c r="J1019955" s="71"/>
      <c r="K1019955" s="75"/>
      <c r="L1019955" s="73"/>
      <c r="M1019955" s="73"/>
      <c r="N1019955" s="76"/>
      <c r="O1019955" s="73"/>
      <c r="P1019955" s="71"/>
      <c r="Q1019955" s="71"/>
      <c r="R1019955" s="77"/>
      <c r="S1019955" s="71"/>
      <c r="T1019955" s="71"/>
      <c r="U1019955" s="71"/>
      <c r="V1019955" s="78"/>
    </row>
    <row r="1019956" spans="1:22" customFormat="1">
      <c r="A1019956" s="2"/>
      <c r="B1019956" s="63"/>
      <c r="C1019956" s="67"/>
      <c r="D1019956" s="54"/>
      <c r="E1019956" s="71"/>
      <c r="F1019956" s="72"/>
      <c r="G1019956" s="72"/>
      <c r="H1019956" s="73"/>
      <c r="I1019956" s="74"/>
      <c r="J1019956" s="71"/>
      <c r="K1019956" s="75"/>
      <c r="L1019956" s="73"/>
      <c r="M1019956" s="73"/>
      <c r="N1019956" s="76"/>
      <c r="O1019956" s="73"/>
      <c r="P1019956" s="71"/>
      <c r="Q1019956" s="71"/>
      <c r="R1019956" s="77"/>
      <c r="S1019956" s="71"/>
      <c r="T1019956" s="71"/>
      <c r="U1019956" s="71"/>
      <c r="V1019956" s="78"/>
    </row>
    <row r="1019957" spans="1:22" customFormat="1">
      <c r="A1019957" s="2"/>
      <c r="B1019957" s="63"/>
      <c r="C1019957" s="67"/>
      <c r="D1019957" s="54"/>
      <c r="E1019957" s="71"/>
      <c r="F1019957" s="72"/>
      <c r="G1019957" s="72"/>
      <c r="H1019957" s="73"/>
      <c r="I1019957" s="74"/>
      <c r="J1019957" s="71"/>
      <c r="K1019957" s="75"/>
      <c r="L1019957" s="73"/>
      <c r="M1019957" s="73"/>
      <c r="N1019957" s="76"/>
      <c r="O1019957" s="73"/>
      <c r="P1019957" s="71"/>
      <c r="Q1019957" s="71"/>
      <c r="R1019957" s="77"/>
      <c r="S1019957" s="71"/>
      <c r="T1019957" s="71"/>
      <c r="U1019957" s="71"/>
      <c r="V1019957" s="78"/>
    </row>
    <row r="1019958" spans="1:22" customFormat="1">
      <c r="A1019958" s="2"/>
      <c r="B1019958" s="63"/>
      <c r="C1019958" s="67"/>
      <c r="D1019958" s="54"/>
      <c r="E1019958" s="71"/>
      <c r="F1019958" s="72"/>
      <c r="G1019958" s="72"/>
      <c r="H1019958" s="73"/>
      <c r="I1019958" s="74"/>
      <c r="J1019958" s="71"/>
      <c r="K1019958" s="75"/>
      <c r="L1019958" s="73"/>
      <c r="M1019958" s="73"/>
      <c r="N1019958" s="76"/>
      <c r="O1019958" s="73"/>
      <c r="P1019958" s="71"/>
      <c r="Q1019958" s="71"/>
      <c r="R1019958" s="77"/>
      <c r="S1019958" s="71"/>
      <c r="T1019958" s="71"/>
      <c r="U1019958" s="71"/>
      <c r="V1019958" s="78"/>
    </row>
    <row r="1019959" spans="1:22" customFormat="1">
      <c r="A1019959" s="2"/>
      <c r="B1019959" s="63"/>
      <c r="C1019959" s="67"/>
      <c r="D1019959" s="54"/>
      <c r="E1019959" s="71"/>
      <c r="F1019959" s="72"/>
      <c r="G1019959" s="72"/>
      <c r="H1019959" s="73"/>
      <c r="I1019959" s="74"/>
      <c r="J1019959" s="71"/>
      <c r="K1019959" s="75"/>
      <c r="L1019959" s="73"/>
      <c r="M1019959" s="73"/>
      <c r="N1019959" s="76"/>
      <c r="O1019959" s="73"/>
      <c r="P1019959" s="71"/>
      <c r="Q1019959" s="71"/>
      <c r="R1019959" s="77"/>
      <c r="S1019959" s="71"/>
      <c r="T1019959" s="71"/>
      <c r="U1019959" s="71"/>
      <c r="V1019959" s="78"/>
    </row>
    <row r="1019960" spans="1:22" customFormat="1">
      <c r="A1019960" s="2"/>
      <c r="B1019960" s="63"/>
      <c r="C1019960" s="67"/>
      <c r="D1019960" s="54"/>
      <c r="E1019960" s="71"/>
      <c r="F1019960" s="72"/>
      <c r="G1019960" s="72"/>
      <c r="H1019960" s="73"/>
      <c r="I1019960" s="74"/>
      <c r="J1019960" s="71"/>
      <c r="K1019960" s="75"/>
      <c r="L1019960" s="73"/>
      <c r="M1019960" s="73"/>
      <c r="N1019960" s="76"/>
      <c r="O1019960" s="73"/>
      <c r="P1019960" s="71"/>
      <c r="Q1019960" s="71"/>
      <c r="R1019960" s="77"/>
      <c r="S1019960" s="71"/>
      <c r="T1019960" s="71"/>
      <c r="U1019960" s="71"/>
      <c r="V1019960" s="78"/>
    </row>
    <row r="1019961" spans="1:22" customFormat="1">
      <c r="A1019961" s="2"/>
      <c r="B1019961" s="63"/>
      <c r="C1019961" s="67"/>
      <c r="D1019961" s="54"/>
      <c r="E1019961" s="71"/>
      <c r="F1019961" s="72"/>
      <c r="G1019961" s="72"/>
      <c r="H1019961" s="73"/>
      <c r="I1019961" s="74"/>
      <c r="J1019961" s="71"/>
      <c r="K1019961" s="75"/>
      <c r="L1019961" s="73"/>
      <c r="M1019961" s="73"/>
      <c r="N1019961" s="76"/>
      <c r="O1019961" s="73"/>
      <c r="P1019961" s="71"/>
      <c r="Q1019961" s="71"/>
      <c r="R1019961" s="77"/>
      <c r="S1019961" s="71"/>
      <c r="T1019961" s="71"/>
      <c r="U1019961" s="71"/>
      <c r="V1019961" s="78"/>
    </row>
    <row r="1019962" spans="1:22" customFormat="1">
      <c r="A1019962" s="2"/>
      <c r="B1019962" s="63"/>
      <c r="C1019962" s="67"/>
      <c r="D1019962" s="54"/>
      <c r="E1019962" s="71"/>
      <c r="F1019962" s="72"/>
      <c r="G1019962" s="72"/>
      <c r="H1019962" s="73"/>
      <c r="I1019962" s="74"/>
      <c r="J1019962" s="71"/>
      <c r="K1019962" s="75"/>
      <c r="L1019962" s="73"/>
      <c r="M1019962" s="73"/>
      <c r="N1019962" s="76"/>
      <c r="O1019962" s="73"/>
      <c r="P1019962" s="71"/>
      <c r="Q1019962" s="71"/>
      <c r="R1019962" s="77"/>
      <c r="S1019962" s="71"/>
      <c r="T1019962" s="71"/>
      <c r="U1019962" s="71"/>
      <c r="V1019962" s="78"/>
    </row>
    <row r="1019963" spans="1:22" customFormat="1">
      <c r="A1019963" s="2"/>
      <c r="B1019963" s="63"/>
      <c r="C1019963" s="67"/>
      <c r="D1019963" s="54"/>
      <c r="E1019963" s="71"/>
      <c r="F1019963" s="72"/>
      <c r="G1019963" s="72"/>
      <c r="H1019963" s="73"/>
      <c r="I1019963" s="74"/>
      <c r="J1019963" s="71"/>
      <c r="K1019963" s="75"/>
      <c r="L1019963" s="73"/>
      <c r="M1019963" s="73"/>
      <c r="N1019963" s="76"/>
      <c r="O1019963" s="73"/>
      <c r="P1019963" s="71"/>
      <c r="Q1019963" s="71"/>
      <c r="R1019963" s="77"/>
      <c r="S1019963" s="71"/>
      <c r="T1019963" s="71"/>
      <c r="U1019963" s="71"/>
      <c r="V1019963" s="78"/>
    </row>
    <row r="1019964" spans="1:22" customFormat="1">
      <c r="A1019964" s="2"/>
      <c r="B1019964" s="63"/>
      <c r="C1019964" s="67"/>
      <c r="D1019964" s="54"/>
      <c r="E1019964" s="71"/>
      <c r="F1019964" s="72"/>
      <c r="G1019964" s="72"/>
      <c r="H1019964" s="73"/>
      <c r="I1019964" s="74"/>
      <c r="J1019964" s="71"/>
      <c r="K1019964" s="75"/>
      <c r="L1019964" s="73"/>
      <c r="M1019964" s="73"/>
      <c r="N1019964" s="76"/>
      <c r="O1019964" s="73"/>
      <c r="P1019964" s="71"/>
      <c r="Q1019964" s="71"/>
      <c r="R1019964" s="77"/>
      <c r="S1019964" s="71"/>
      <c r="T1019964" s="71"/>
      <c r="U1019964" s="71"/>
      <c r="V1019964" s="78"/>
    </row>
    <row r="1019965" spans="1:22" customFormat="1">
      <c r="A1019965" s="2"/>
      <c r="B1019965" s="63"/>
      <c r="C1019965" s="67"/>
      <c r="D1019965" s="54"/>
      <c r="E1019965" s="71"/>
      <c r="F1019965" s="72"/>
      <c r="G1019965" s="72"/>
      <c r="H1019965" s="73"/>
      <c r="I1019965" s="74"/>
      <c r="J1019965" s="71"/>
      <c r="K1019965" s="75"/>
      <c r="L1019965" s="73"/>
      <c r="M1019965" s="73"/>
      <c r="N1019965" s="76"/>
      <c r="O1019965" s="73"/>
      <c r="P1019965" s="71"/>
      <c r="Q1019965" s="71"/>
      <c r="R1019965" s="77"/>
      <c r="S1019965" s="71"/>
      <c r="T1019965" s="71"/>
      <c r="U1019965" s="71"/>
      <c r="V1019965" s="78"/>
    </row>
    <row r="1019966" spans="1:22" customFormat="1">
      <c r="A1019966" s="2"/>
      <c r="B1019966" s="63"/>
      <c r="C1019966" s="67"/>
      <c r="D1019966" s="54"/>
      <c r="E1019966" s="71"/>
      <c r="F1019966" s="72"/>
      <c r="G1019966" s="72"/>
      <c r="H1019966" s="73"/>
      <c r="I1019966" s="74"/>
      <c r="J1019966" s="71"/>
      <c r="K1019966" s="75"/>
      <c r="L1019966" s="73"/>
      <c r="M1019966" s="73"/>
      <c r="N1019966" s="76"/>
      <c r="O1019966" s="73"/>
      <c r="P1019966" s="71"/>
      <c r="Q1019966" s="71"/>
      <c r="R1019966" s="77"/>
      <c r="S1019966" s="71"/>
      <c r="T1019966" s="71"/>
      <c r="U1019966" s="71"/>
      <c r="V1019966" s="78"/>
    </row>
    <row r="1019967" spans="1:22" customFormat="1">
      <c r="A1019967" s="2"/>
      <c r="B1019967" s="63"/>
      <c r="C1019967" s="67"/>
      <c r="D1019967" s="54"/>
      <c r="E1019967" s="71"/>
      <c r="F1019967" s="72"/>
      <c r="G1019967" s="72"/>
      <c r="H1019967" s="73"/>
      <c r="I1019967" s="74"/>
      <c r="J1019967" s="71"/>
      <c r="K1019967" s="75"/>
      <c r="L1019967" s="73"/>
      <c r="M1019967" s="73"/>
      <c r="N1019967" s="76"/>
      <c r="O1019967" s="73"/>
      <c r="P1019967" s="71"/>
      <c r="Q1019967" s="71"/>
      <c r="R1019967" s="77"/>
      <c r="S1019967" s="71"/>
      <c r="T1019967" s="71"/>
      <c r="U1019967" s="71"/>
      <c r="V1019967" s="78"/>
    </row>
    <row r="1019968" spans="1:22" customFormat="1">
      <c r="A1019968" s="2"/>
      <c r="B1019968" s="63"/>
      <c r="C1019968" s="67"/>
      <c r="D1019968" s="54"/>
      <c r="E1019968" s="71"/>
      <c r="F1019968" s="72"/>
      <c r="G1019968" s="72"/>
      <c r="H1019968" s="73"/>
      <c r="I1019968" s="74"/>
      <c r="J1019968" s="71"/>
      <c r="K1019968" s="75"/>
      <c r="L1019968" s="73"/>
      <c r="M1019968" s="73"/>
      <c r="N1019968" s="76"/>
      <c r="O1019968" s="73"/>
      <c r="P1019968" s="71"/>
      <c r="Q1019968" s="71"/>
      <c r="R1019968" s="77"/>
      <c r="S1019968" s="71"/>
      <c r="T1019968" s="71"/>
      <c r="U1019968" s="71"/>
      <c r="V1019968" s="78"/>
    </row>
    <row r="1019969" spans="1:22" customFormat="1">
      <c r="A1019969" s="2"/>
      <c r="B1019969" s="63"/>
      <c r="C1019969" s="67"/>
      <c r="D1019969" s="54"/>
      <c r="E1019969" s="71"/>
      <c r="F1019969" s="72"/>
      <c r="G1019969" s="72"/>
      <c r="H1019969" s="73"/>
      <c r="I1019969" s="74"/>
      <c r="J1019969" s="71"/>
      <c r="K1019969" s="75"/>
      <c r="L1019969" s="73"/>
      <c r="M1019969" s="73"/>
      <c r="N1019969" s="76"/>
      <c r="O1019969" s="73"/>
      <c r="P1019969" s="71"/>
      <c r="Q1019969" s="71"/>
      <c r="R1019969" s="77"/>
      <c r="S1019969" s="71"/>
      <c r="T1019969" s="71"/>
      <c r="U1019969" s="71"/>
      <c r="V1019969" s="78"/>
    </row>
    <row r="1019970" spans="1:22" customFormat="1">
      <c r="A1019970" s="2"/>
      <c r="B1019970" s="63"/>
      <c r="C1019970" s="67"/>
      <c r="D1019970" s="54"/>
      <c r="E1019970" s="71"/>
      <c r="F1019970" s="72"/>
      <c r="G1019970" s="72"/>
      <c r="H1019970" s="73"/>
      <c r="I1019970" s="74"/>
      <c r="J1019970" s="71"/>
      <c r="K1019970" s="75"/>
      <c r="L1019970" s="73"/>
      <c r="M1019970" s="73"/>
      <c r="N1019970" s="76"/>
      <c r="O1019970" s="73"/>
      <c r="P1019970" s="71"/>
      <c r="Q1019970" s="71"/>
      <c r="R1019970" s="77"/>
      <c r="S1019970" s="71"/>
      <c r="T1019970" s="71"/>
      <c r="U1019970" s="71"/>
      <c r="V1019970" s="78"/>
    </row>
    <row r="1019971" spans="1:22" customFormat="1">
      <c r="A1019971" s="2"/>
      <c r="B1019971" s="63"/>
      <c r="C1019971" s="67"/>
      <c r="D1019971" s="54"/>
      <c r="E1019971" s="71"/>
      <c r="F1019971" s="72"/>
      <c r="G1019971" s="72"/>
      <c r="H1019971" s="73"/>
      <c r="I1019971" s="74"/>
      <c r="J1019971" s="71"/>
      <c r="K1019971" s="75"/>
      <c r="L1019971" s="73"/>
      <c r="M1019971" s="73"/>
      <c r="N1019971" s="76"/>
      <c r="O1019971" s="73"/>
      <c r="P1019971" s="71"/>
      <c r="Q1019971" s="71"/>
      <c r="R1019971" s="77"/>
      <c r="S1019971" s="71"/>
      <c r="T1019971" s="71"/>
      <c r="U1019971" s="71"/>
      <c r="V1019971" s="78"/>
    </row>
    <row r="1019972" spans="1:22" customFormat="1">
      <c r="A1019972" s="2"/>
      <c r="B1019972" s="63"/>
      <c r="C1019972" s="67"/>
      <c r="D1019972" s="54"/>
      <c r="E1019972" s="71"/>
      <c r="F1019972" s="72"/>
      <c r="G1019972" s="72"/>
      <c r="H1019972" s="73"/>
      <c r="I1019972" s="74"/>
      <c r="J1019972" s="71"/>
      <c r="K1019972" s="75"/>
      <c r="L1019972" s="73"/>
      <c r="M1019972" s="73"/>
      <c r="N1019972" s="76"/>
      <c r="O1019972" s="73"/>
      <c r="P1019972" s="71"/>
      <c r="Q1019972" s="71"/>
      <c r="R1019972" s="77"/>
      <c r="S1019972" s="71"/>
      <c r="T1019972" s="71"/>
      <c r="U1019972" s="71"/>
      <c r="V1019972" s="78"/>
    </row>
    <row r="1019973" spans="1:22" customFormat="1">
      <c r="A1019973" s="2"/>
      <c r="B1019973" s="63"/>
      <c r="C1019973" s="67"/>
      <c r="D1019973" s="54"/>
      <c r="E1019973" s="71"/>
      <c r="F1019973" s="72"/>
      <c r="G1019973" s="72"/>
      <c r="H1019973" s="73"/>
      <c r="I1019973" s="74"/>
      <c r="J1019973" s="71"/>
      <c r="K1019973" s="75"/>
      <c r="L1019973" s="73"/>
      <c r="M1019973" s="73"/>
      <c r="N1019973" s="76"/>
      <c r="O1019973" s="73"/>
      <c r="P1019973" s="71"/>
      <c r="Q1019973" s="71"/>
      <c r="R1019973" s="77"/>
      <c r="S1019973" s="71"/>
      <c r="T1019973" s="71"/>
      <c r="U1019973" s="71"/>
      <c r="V1019973" s="78"/>
    </row>
    <row r="1019974" spans="1:22" customFormat="1">
      <c r="A1019974" s="2"/>
      <c r="B1019974" s="63"/>
      <c r="C1019974" s="67"/>
      <c r="D1019974" s="54"/>
      <c r="E1019974" s="71"/>
      <c r="F1019974" s="72"/>
      <c r="G1019974" s="72"/>
      <c r="H1019974" s="73"/>
      <c r="I1019974" s="74"/>
      <c r="J1019974" s="71"/>
      <c r="K1019974" s="75"/>
      <c r="L1019974" s="73"/>
      <c r="M1019974" s="73"/>
      <c r="N1019974" s="76"/>
      <c r="O1019974" s="73"/>
      <c r="P1019974" s="71"/>
      <c r="Q1019974" s="71"/>
      <c r="R1019974" s="77"/>
      <c r="S1019974" s="71"/>
      <c r="T1019974" s="71"/>
      <c r="U1019974" s="71"/>
      <c r="V1019974" s="78"/>
    </row>
    <row r="1019975" spans="1:22" customFormat="1">
      <c r="A1019975" s="2"/>
      <c r="B1019975" s="63"/>
      <c r="C1019975" s="67"/>
      <c r="D1019975" s="54"/>
      <c r="E1019975" s="71"/>
      <c r="F1019975" s="72"/>
      <c r="G1019975" s="72"/>
      <c r="H1019975" s="73"/>
      <c r="I1019975" s="74"/>
      <c r="J1019975" s="71"/>
      <c r="K1019975" s="75"/>
      <c r="L1019975" s="73"/>
      <c r="M1019975" s="73"/>
      <c r="N1019975" s="76"/>
      <c r="O1019975" s="73"/>
      <c r="P1019975" s="71"/>
      <c r="Q1019975" s="71"/>
      <c r="R1019975" s="77"/>
      <c r="S1019975" s="71"/>
      <c r="T1019975" s="71"/>
      <c r="U1019975" s="71"/>
      <c r="V1019975" s="78"/>
    </row>
    <row r="1019976" spans="1:22" customFormat="1">
      <c r="A1019976" s="2"/>
      <c r="B1019976" s="63"/>
      <c r="C1019976" s="67"/>
      <c r="D1019976" s="54"/>
      <c r="E1019976" s="71"/>
      <c r="F1019976" s="72"/>
      <c r="G1019976" s="72"/>
      <c r="H1019976" s="73"/>
      <c r="I1019976" s="74"/>
      <c r="J1019976" s="71"/>
      <c r="K1019976" s="75"/>
      <c r="L1019976" s="73"/>
      <c r="M1019976" s="73"/>
      <c r="N1019976" s="76"/>
      <c r="O1019976" s="73"/>
      <c r="P1019976" s="71"/>
      <c r="Q1019976" s="71"/>
      <c r="R1019976" s="77"/>
      <c r="S1019976" s="71"/>
      <c r="T1019976" s="71"/>
      <c r="U1019976" s="71"/>
      <c r="V1019976" s="78"/>
    </row>
    <row r="1019977" spans="1:22" customFormat="1">
      <c r="A1019977" s="2"/>
      <c r="B1019977" s="63"/>
      <c r="C1019977" s="67"/>
      <c r="D1019977" s="54"/>
      <c r="E1019977" s="71"/>
      <c r="F1019977" s="72"/>
      <c r="G1019977" s="72"/>
      <c r="H1019977" s="73"/>
      <c r="I1019977" s="74"/>
      <c r="J1019977" s="71"/>
      <c r="K1019977" s="75"/>
      <c r="L1019977" s="73"/>
      <c r="M1019977" s="73"/>
      <c r="N1019977" s="76"/>
      <c r="O1019977" s="73"/>
      <c r="P1019977" s="71"/>
      <c r="Q1019977" s="71"/>
      <c r="R1019977" s="77"/>
      <c r="S1019977" s="71"/>
      <c r="T1019977" s="71"/>
      <c r="U1019977" s="71"/>
      <c r="V1019977" s="78"/>
    </row>
    <row r="1019978" spans="1:22" customFormat="1">
      <c r="A1019978" s="2"/>
      <c r="B1019978" s="63"/>
      <c r="C1019978" s="67"/>
      <c r="D1019978" s="54"/>
      <c r="E1019978" s="71"/>
      <c r="F1019978" s="72"/>
      <c r="G1019978" s="72"/>
      <c r="H1019978" s="73"/>
      <c r="I1019978" s="74"/>
      <c r="J1019978" s="71"/>
      <c r="K1019978" s="75"/>
      <c r="L1019978" s="73"/>
      <c r="M1019978" s="73"/>
      <c r="N1019978" s="76"/>
      <c r="O1019978" s="73"/>
      <c r="P1019978" s="71"/>
      <c r="Q1019978" s="71"/>
      <c r="R1019978" s="77"/>
      <c r="S1019978" s="71"/>
      <c r="T1019978" s="71"/>
      <c r="U1019978" s="71"/>
      <c r="V1019978" s="78"/>
    </row>
    <row r="1019979" spans="1:22" customFormat="1">
      <c r="A1019979" s="2"/>
      <c r="B1019979" s="63"/>
      <c r="C1019979" s="67"/>
      <c r="D1019979" s="54"/>
      <c r="E1019979" s="71"/>
      <c r="F1019979" s="72"/>
      <c r="G1019979" s="72"/>
      <c r="H1019979" s="73"/>
      <c r="I1019979" s="74"/>
      <c r="J1019979" s="71"/>
      <c r="K1019979" s="75"/>
      <c r="L1019979" s="73"/>
      <c r="M1019979" s="73"/>
      <c r="N1019979" s="76"/>
      <c r="O1019979" s="73"/>
      <c r="P1019979" s="71"/>
      <c r="Q1019979" s="71"/>
      <c r="R1019979" s="77"/>
      <c r="S1019979" s="71"/>
      <c r="T1019979" s="71"/>
      <c r="U1019979" s="71"/>
      <c r="V1019979" s="78"/>
    </row>
    <row r="1019980" spans="1:22" customFormat="1">
      <c r="A1019980" s="2"/>
      <c r="B1019980" s="63"/>
      <c r="C1019980" s="67"/>
      <c r="D1019980" s="54"/>
      <c r="E1019980" s="71"/>
      <c r="F1019980" s="72"/>
      <c r="G1019980" s="72"/>
      <c r="H1019980" s="73"/>
      <c r="I1019980" s="74"/>
      <c r="J1019980" s="71"/>
      <c r="K1019980" s="75"/>
      <c r="L1019980" s="73"/>
      <c r="M1019980" s="73"/>
      <c r="N1019980" s="76"/>
      <c r="O1019980" s="73"/>
      <c r="P1019980" s="71"/>
      <c r="Q1019980" s="71"/>
      <c r="R1019980" s="77"/>
      <c r="S1019980" s="71"/>
      <c r="T1019980" s="71"/>
      <c r="U1019980" s="71"/>
      <c r="V1019980" s="78"/>
    </row>
    <row r="1019981" spans="1:22" customFormat="1">
      <c r="A1019981" s="2"/>
      <c r="B1019981" s="63"/>
      <c r="C1019981" s="67"/>
      <c r="D1019981" s="54"/>
      <c r="E1019981" s="71"/>
      <c r="F1019981" s="72"/>
      <c r="G1019981" s="72"/>
      <c r="H1019981" s="73"/>
      <c r="I1019981" s="74"/>
      <c r="J1019981" s="71"/>
      <c r="K1019981" s="75"/>
      <c r="L1019981" s="73"/>
      <c r="M1019981" s="73"/>
      <c r="N1019981" s="76"/>
      <c r="O1019981" s="73"/>
      <c r="P1019981" s="71"/>
      <c r="Q1019981" s="71"/>
      <c r="R1019981" s="77"/>
      <c r="S1019981" s="71"/>
      <c r="T1019981" s="71"/>
      <c r="U1019981" s="71"/>
      <c r="V1019981" s="78"/>
    </row>
    <row r="1019982" spans="1:22" customFormat="1">
      <c r="A1019982" s="2"/>
      <c r="B1019982" s="63"/>
      <c r="C1019982" s="67"/>
      <c r="D1019982" s="54"/>
      <c r="E1019982" s="71"/>
      <c r="F1019982" s="72"/>
      <c r="G1019982" s="72"/>
      <c r="H1019982" s="73"/>
      <c r="I1019982" s="74"/>
      <c r="J1019982" s="71"/>
      <c r="K1019982" s="75"/>
      <c r="L1019982" s="73"/>
      <c r="M1019982" s="73"/>
      <c r="N1019982" s="76"/>
      <c r="O1019982" s="73"/>
      <c r="P1019982" s="71"/>
      <c r="Q1019982" s="71"/>
      <c r="R1019982" s="77"/>
      <c r="S1019982" s="71"/>
      <c r="T1019982" s="71"/>
      <c r="U1019982" s="71"/>
      <c r="V1019982" s="78"/>
    </row>
    <row r="1019983" spans="1:22" customFormat="1">
      <c r="A1019983" s="2"/>
      <c r="B1019983" s="63"/>
      <c r="C1019983" s="67"/>
      <c r="D1019983" s="54"/>
      <c r="E1019983" s="71"/>
      <c r="F1019983" s="72"/>
      <c r="G1019983" s="72"/>
      <c r="H1019983" s="73"/>
      <c r="I1019983" s="74"/>
      <c r="J1019983" s="71"/>
      <c r="K1019983" s="75"/>
      <c r="L1019983" s="73"/>
      <c r="M1019983" s="73"/>
      <c r="N1019983" s="76"/>
      <c r="O1019983" s="73"/>
      <c r="P1019983" s="71"/>
      <c r="Q1019983" s="71"/>
      <c r="R1019983" s="77"/>
      <c r="S1019983" s="71"/>
      <c r="T1019983" s="71"/>
      <c r="U1019983" s="71"/>
      <c r="V1019983" s="78"/>
    </row>
    <row r="1019984" spans="1:22" customFormat="1">
      <c r="A1019984" s="2"/>
      <c r="B1019984" s="63"/>
      <c r="C1019984" s="67"/>
      <c r="D1019984" s="54"/>
      <c r="E1019984" s="71"/>
      <c r="F1019984" s="72"/>
      <c r="G1019984" s="72"/>
      <c r="H1019984" s="73"/>
      <c r="I1019984" s="74"/>
      <c r="J1019984" s="71"/>
      <c r="K1019984" s="75"/>
      <c r="L1019984" s="73"/>
      <c r="M1019984" s="73"/>
      <c r="N1019984" s="76"/>
      <c r="O1019984" s="73"/>
      <c r="P1019984" s="71"/>
      <c r="Q1019984" s="71"/>
      <c r="R1019984" s="77"/>
      <c r="S1019984" s="71"/>
      <c r="T1019984" s="71"/>
      <c r="U1019984" s="71"/>
      <c r="V1019984" s="78"/>
    </row>
    <row r="1019985" spans="1:22" customFormat="1">
      <c r="A1019985" s="2"/>
      <c r="B1019985" s="63"/>
      <c r="C1019985" s="67"/>
      <c r="D1019985" s="54"/>
      <c r="E1019985" s="71"/>
      <c r="F1019985" s="72"/>
      <c r="G1019985" s="72"/>
      <c r="H1019985" s="73"/>
      <c r="I1019985" s="74"/>
      <c r="J1019985" s="71"/>
      <c r="K1019985" s="75"/>
      <c r="L1019985" s="73"/>
      <c r="M1019985" s="73"/>
      <c r="N1019985" s="76"/>
      <c r="O1019985" s="73"/>
      <c r="P1019985" s="71"/>
      <c r="Q1019985" s="71"/>
      <c r="R1019985" s="77"/>
      <c r="S1019985" s="71"/>
      <c r="T1019985" s="71"/>
      <c r="U1019985" s="71"/>
      <c r="V1019985" s="78"/>
    </row>
    <row r="1019986" spans="1:22" customFormat="1">
      <c r="A1019986" s="2"/>
      <c r="B1019986" s="63"/>
      <c r="C1019986" s="67"/>
      <c r="D1019986" s="54"/>
      <c r="E1019986" s="71"/>
      <c r="F1019986" s="72"/>
      <c r="G1019986" s="72"/>
      <c r="H1019986" s="73"/>
      <c r="I1019986" s="74"/>
      <c r="J1019986" s="71"/>
      <c r="K1019986" s="75"/>
      <c r="L1019986" s="73"/>
      <c r="M1019986" s="73"/>
      <c r="N1019986" s="76"/>
      <c r="O1019986" s="73"/>
      <c r="P1019986" s="71"/>
      <c r="Q1019986" s="71"/>
      <c r="R1019986" s="77"/>
      <c r="S1019986" s="71"/>
      <c r="T1019986" s="71"/>
      <c r="U1019986" s="71"/>
      <c r="V1019986" s="78"/>
    </row>
    <row r="1019987" spans="1:22" customFormat="1">
      <c r="A1019987" s="2"/>
      <c r="B1019987" s="63"/>
      <c r="C1019987" s="67"/>
      <c r="D1019987" s="54"/>
      <c r="E1019987" s="71"/>
      <c r="F1019987" s="72"/>
      <c r="G1019987" s="72"/>
      <c r="H1019987" s="73"/>
      <c r="I1019987" s="74"/>
      <c r="J1019987" s="71"/>
      <c r="K1019987" s="75"/>
      <c r="L1019987" s="73"/>
      <c r="M1019987" s="73"/>
      <c r="N1019987" s="76"/>
      <c r="O1019987" s="73"/>
      <c r="P1019987" s="71"/>
      <c r="Q1019987" s="71"/>
      <c r="R1019987" s="77"/>
      <c r="S1019987" s="71"/>
      <c r="T1019987" s="71"/>
      <c r="U1019987" s="71"/>
      <c r="V1019987" s="78"/>
    </row>
    <row r="1019988" spans="1:22" customFormat="1">
      <c r="A1019988" s="2"/>
      <c r="B1019988" s="63"/>
      <c r="C1019988" s="67"/>
      <c r="D1019988" s="54"/>
      <c r="E1019988" s="71"/>
      <c r="F1019988" s="72"/>
      <c r="G1019988" s="72"/>
      <c r="H1019988" s="73"/>
      <c r="I1019988" s="74"/>
      <c r="J1019988" s="71"/>
      <c r="K1019988" s="75"/>
      <c r="L1019988" s="73"/>
      <c r="M1019988" s="73"/>
      <c r="N1019988" s="76"/>
      <c r="O1019988" s="73"/>
      <c r="P1019988" s="71"/>
      <c r="Q1019988" s="71"/>
      <c r="R1019988" s="77"/>
      <c r="S1019988" s="71"/>
      <c r="T1019988" s="71"/>
      <c r="U1019988" s="71"/>
      <c r="V1019988" s="78"/>
    </row>
    <row r="1019989" spans="1:22" customFormat="1">
      <c r="A1019989" s="2"/>
      <c r="B1019989" s="63"/>
      <c r="C1019989" s="67"/>
      <c r="D1019989" s="54"/>
      <c r="E1019989" s="71"/>
      <c r="F1019989" s="72"/>
      <c r="G1019989" s="72"/>
      <c r="H1019989" s="73"/>
      <c r="I1019989" s="74"/>
      <c r="J1019989" s="71"/>
      <c r="K1019989" s="75"/>
      <c r="L1019989" s="73"/>
      <c r="M1019989" s="73"/>
      <c r="N1019989" s="76"/>
      <c r="O1019989" s="73"/>
      <c r="P1019989" s="71"/>
      <c r="Q1019989" s="71"/>
      <c r="R1019989" s="77"/>
      <c r="S1019989" s="71"/>
      <c r="T1019989" s="71"/>
      <c r="U1019989" s="71"/>
      <c r="V1019989" s="78"/>
    </row>
    <row r="1019990" spans="1:22" customFormat="1">
      <c r="A1019990" s="2"/>
      <c r="B1019990" s="63"/>
      <c r="C1019990" s="67"/>
      <c r="D1019990" s="54"/>
      <c r="E1019990" s="71"/>
      <c r="F1019990" s="72"/>
      <c r="G1019990" s="72"/>
      <c r="H1019990" s="73"/>
      <c r="I1019990" s="74"/>
      <c r="J1019990" s="71"/>
      <c r="K1019990" s="75"/>
      <c r="L1019990" s="73"/>
      <c r="M1019990" s="73"/>
      <c r="N1019990" s="76"/>
      <c r="O1019990" s="73"/>
      <c r="P1019990" s="71"/>
      <c r="Q1019990" s="71"/>
      <c r="R1019990" s="77"/>
      <c r="S1019990" s="71"/>
      <c r="T1019990" s="71"/>
      <c r="U1019990" s="71"/>
      <c r="V1019990" s="78"/>
    </row>
    <row r="1019991" spans="1:22" customFormat="1">
      <c r="A1019991" s="2"/>
      <c r="B1019991" s="63"/>
      <c r="C1019991" s="67"/>
      <c r="D1019991" s="54"/>
      <c r="E1019991" s="71"/>
      <c r="F1019991" s="72"/>
      <c r="G1019991" s="72"/>
      <c r="H1019991" s="73"/>
      <c r="I1019991" s="74"/>
      <c r="J1019991" s="71"/>
      <c r="K1019991" s="75"/>
      <c r="L1019991" s="73"/>
      <c r="M1019991" s="73"/>
      <c r="N1019991" s="76"/>
      <c r="O1019991" s="73"/>
      <c r="P1019991" s="71"/>
      <c r="Q1019991" s="71"/>
      <c r="R1019991" s="77"/>
      <c r="S1019991" s="71"/>
      <c r="T1019991" s="71"/>
      <c r="U1019991" s="71"/>
      <c r="V1019991" s="78"/>
    </row>
    <row r="1019992" spans="1:22" customFormat="1">
      <c r="A1019992" s="2"/>
      <c r="B1019992" s="63"/>
      <c r="C1019992" s="67"/>
      <c r="D1019992" s="54"/>
      <c r="E1019992" s="71"/>
      <c r="F1019992" s="72"/>
      <c r="G1019992" s="72"/>
      <c r="H1019992" s="73"/>
      <c r="I1019992" s="74"/>
      <c r="J1019992" s="71"/>
      <c r="K1019992" s="75"/>
      <c r="L1019992" s="73"/>
      <c r="M1019992" s="73"/>
      <c r="N1019992" s="76"/>
      <c r="O1019992" s="73"/>
      <c r="P1019992" s="71"/>
      <c r="Q1019992" s="71"/>
      <c r="R1019992" s="77"/>
      <c r="S1019992" s="71"/>
      <c r="T1019992" s="71"/>
      <c r="U1019992" s="71"/>
      <c r="V1019992" s="78"/>
    </row>
    <row r="1019993" spans="1:22" customFormat="1">
      <c r="A1019993" s="2"/>
      <c r="B1019993" s="63"/>
      <c r="C1019993" s="67"/>
      <c r="D1019993" s="54"/>
      <c r="E1019993" s="71"/>
      <c r="F1019993" s="72"/>
      <c r="G1019993" s="72"/>
      <c r="H1019993" s="73"/>
      <c r="I1019993" s="74"/>
      <c r="J1019993" s="71"/>
      <c r="K1019993" s="75"/>
      <c r="L1019993" s="73"/>
      <c r="M1019993" s="73"/>
      <c r="N1019993" s="76"/>
      <c r="O1019993" s="73"/>
      <c r="P1019993" s="71"/>
      <c r="Q1019993" s="71"/>
      <c r="R1019993" s="77"/>
      <c r="S1019993" s="71"/>
      <c r="T1019993" s="71"/>
      <c r="U1019993" s="71"/>
      <c r="V1019993" s="78"/>
    </row>
    <row r="1019994" spans="1:22" customFormat="1">
      <c r="A1019994" s="2"/>
      <c r="B1019994" s="63"/>
      <c r="C1019994" s="67"/>
      <c r="D1019994" s="54"/>
      <c r="E1019994" s="71"/>
      <c r="F1019994" s="72"/>
      <c r="G1019994" s="72"/>
      <c r="H1019994" s="73"/>
      <c r="I1019994" s="74"/>
      <c r="J1019994" s="71"/>
      <c r="K1019994" s="75"/>
      <c r="L1019994" s="73"/>
      <c r="M1019994" s="73"/>
      <c r="N1019994" s="76"/>
      <c r="O1019994" s="73"/>
      <c r="P1019994" s="71"/>
      <c r="Q1019994" s="71"/>
      <c r="R1019994" s="77"/>
      <c r="S1019994" s="71"/>
      <c r="T1019994" s="71"/>
      <c r="U1019994" s="71"/>
      <c r="V1019994" s="78"/>
    </row>
    <row r="1019995" spans="1:22" customFormat="1">
      <c r="A1019995" s="2"/>
      <c r="B1019995" s="63"/>
      <c r="C1019995" s="67"/>
      <c r="D1019995" s="54"/>
      <c r="E1019995" s="71"/>
      <c r="F1019995" s="72"/>
      <c r="G1019995" s="72"/>
      <c r="H1019995" s="73"/>
      <c r="I1019995" s="74"/>
      <c r="J1019995" s="71"/>
      <c r="K1019995" s="75"/>
      <c r="L1019995" s="73"/>
      <c r="M1019995" s="73"/>
      <c r="N1019995" s="76"/>
      <c r="O1019995" s="73"/>
      <c r="P1019995" s="71"/>
      <c r="Q1019995" s="71"/>
      <c r="R1019995" s="77"/>
      <c r="S1019995" s="71"/>
      <c r="T1019995" s="71"/>
      <c r="U1019995" s="71"/>
      <c r="V1019995" s="78"/>
    </row>
    <row r="1019996" spans="1:22" customFormat="1">
      <c r="A1019996" s="2"/>
      <c r="B1019996" s="63"/>
      <c r="C1019996" s="67"/>
      <c r="D1019996" s="54"/>
      <c r="E1019996" s="71"/>
      <c r="F1019996" s="72"/>
      <c r="G1019996" s="72"/>
      <c r="H1019996" s="73"/>
      <c r="I1019996" s="74"/>
      <c r="J1019996" s="71"/>
      <c r="K1019996" s="75"/>
      <c r="L1019996" s="73"/>
      <c r="M1019996" s="73"/>
      <c r="N1019996" s="76"/>
      <c r="O1019996" s="73"/>
      <c r="P1019996" s="71"/>
      <c r="Q1019996" s="71"/>
      <c r="R1019996" s="77"/>
      <c r="S1019996" s="71"/>
      <c r="T1019996" s="71"/>
      <c r="U1019996" s="71"/>
      <c r="V1019996" s="78"/>
    </row>
    <row r="1019997" spans="1:22" customFormat="1">
      <c r="A1019997" s="2"/>
      <c r="B1019997" s="63"/>
      <c r="C1019997" s="67"/>
      <c r="D1019997" s="54"/>
      <c r="E1019997" s="71"/>
      <c r="F1019997" s="72"/>
      <c r="G1019997" s="72"/>
      <c r="H1019997" s="73"/>
      <c r="I1019997" s="74"/>
      <c r="J1019997" s="71"/>
      <c r="K1019997" s="75"/>
      <c r="L1019997" s="73"/>
      <c r="M1019997" s="73"/>
      <c r="N1019997" s="76"/>
      <c r="O1019997" s="73"/>
      <c r="P1019997" s="71"/>
      <c r="Q1019997" s="71"/>
      <c r="R1019997" s="77"/>
      <c r="S1019997" s="71"/>
      <c r="T1019997" s="71"/>
      <c r="U1019997" s="71"/>
      <c r="V1019997" s="78"/>
    </row>
    <row r="1019998" spans="1:22" customFormat="1">
      <c r="A1019998" s="2"/>
      <c r="B1019998" s="63"/>
      <c r="C1019998" s="67"/>
      <c r="D1019998" s="54"/>
      <c r="E1019998" s="71"/>
      <c r="F1019998" s="72"/>
      <c r="G1019998" s="72"/>
      <c r="H1019998" s="73"/>
      <c r="I1019998" s="74"/>
      <c r="J1019998" s="71"/>
      <c r="K1019998" s="75"/>
      <c r="L1019998" s="73"/>
      <c r="M1019998" s="73"/>
      <c r="N1019998" s="76"/>
      <c r="O1019998" s="73"/>
      <c r="P1019998" s="71"/>
      <c r="Q1019998" s="71"/>
      <c r="R1019998" s="77"/>
      <c r="S1019998" s="71"/>
      <c r="T1019998" s="71"/>
      <c r="U1019998" s="71"/>
      <c r="V1019998" s="78"/>
    </row>
    <row r="1019999" spans="1:22" customFormat="1">
      <c r="A1019999" s="2"/>
      <c r="B1019999" s="63"/>
      <c r="C1019999" s="67"/>
      <c r="D1019999" s="54"/>
      <c r="E1019999" s="71"/>
      <c r="F1019999" s="72"/>
      <c r="G1019999" s="72"/>
      <c r="H1019999" s="73"/>
      <c r="I1019999" s="74"/>
      <c r="J1019999" s="71"/>
      <c r="K1019999" s="75"/>
      <c r="L1019999" s="73"/>
      <c r="M1019999" s="73"/>
      <c r="N1019999" s="76"/>
      <c r="O1019999" s="73"/>
      <c r="P1019999" s="71"/>
      <c r="Q1019999" s="71"/>
      <c r="R1019999" s="77"/>
      <c r="S1019999" s="71"/>
      <c r="T1019999" s="71"/>
      <c r="U1019999" s="71"/>
      <c r="V1019999" s="78"/>
    </row>
    <row r="1020000" spans="1:22" customFormat="1">
      <c r="A1020000" s="2"/>
      <c r="B1020000" s="63"/>
      <c r="C1020000" s="67"/>
      <c r="D1020000" s="54"/>
      <c r="E1020000" s="71"/>
      <c r="F1020000" s="72"/>
      <c r="G1020000" s="72"/>
      <c r="H1020000" s="73"/>
      <c r="I1020000" s="74"/>
      <c r="J1020000" s="71"/>
      <c r="K1020000" s="75"/>
      <c r="L1020000" s="73"/>
      <c r="M1020000" s="73"/>
      <c r="N1020000" s="76"/>
      <c r="O1020000" s="73"/>
      <c r="P1020000" s="71"/>
      <c r="Q1020000" s="71"/>
      <c r="R1020000" s="77"/>
      <c r="S1020000" s="71"/>
      <c r="T1020000" s="71"/>
      <c r="U1020000" s="71"/>
      <c r="V1020000" s="78"/>
    </row>
    <row r="1020001" spans="1:22" customFormat="1">
      <c r="A1020001" s="2"/>
      <c r="B1020001" s="63"/>
      <c r="C1020001" s="67"/>
      <c r="D1020001" s="54"/>
      <c r="E1020001" s="71"/>
      <c r="F1020001" s="72"/>
      <c r="G1020001" s="72"/>
      <c r="H1020001" s="73"/>
      <c r="I1020001" s="74"/>
      <c r="J1020001" s="71"/>
      <c r="K1020001" s="75"/>
      <c r="L1020001" s="73"/>
      <c r="M1020001" s="73"/>
      <c r="N1020001" s="76"/>
      <c r="O1020001" s="73"/>
      <c r="P1020001" s="71"/>
      <c r="Q1020001" s="71"/>
      <c r="R1020001" s="77"/>
      <c r="S1020001" s="71"/>
      <c r="T1020001" s="71"/>
      <c r="U1020001" s="71"/>
      <c r="V1020001" s="78"/>
    </row>
    <row r="1020002" spans="1:22" customFormat="1">
      <c r="A1020002" s="2"/>
      <c r="B1020002" s="63"/>
      <c r="C1020002" s="67"/>
      <c r="D1020002" s="54"/>
      <c r="E1020002" s="71"/>
      <c r="F1020002" s="72"/>
      <c r="G1020002" s="72"/>
      <c r="H1020002" s="73"/>
      <c r="I1020002" s="74"/>
      <c r="J1020002" s="71"/>
      <c r="K1020002" s="75"/>
      <c r="L1020002" s="73"/>
      <c r="M1020002" s="73"/>
      <c r="N1020002" s="76"/>
      <c r="O1020002" s="73"/>
      <c r="P1020002" s="71"/>
      <c r="Q1020002" s="71"/>
      <c r="R1020002" s="77"/>
      <c r="S1020002" s="71"/>
      <c r="T1020002" s="71"/>
      <c r="U1020002" s="71"/>
      <c r="V1020002" s="78"/>
    </row>
    <row r="1020003" spans="1:22" customFormat="1">
      <c r="A1020003" s="2"/>
      <c r="B1020003" s="63"/>
      <c r="C1020003" s="67"/>
      <c r="D1020003" s="54"/>
      <c r="E1020003" s="71"/>
      <c r="F1020003" s="72"/>
      <c r="G1020003" s="72"/>
      <c r="H1020003" s="73"/>
      <c r="I1020003" s="74"/>
      <c r="J1020003" s="71"/>
      <c r="K1020003" s="75"/>
      <c r="L1020003" s="73"/>
      <c r="M1020003" s="73"/>
      <c r="N1020003" s="76"/>
      <c r="O1020003" s="73"/>
      <c r="P1020003" s="71"/>
      <c r="Q1020003" s="71"/>
      <c r="R1020003" s="77"/>
      <c r="S1020003" s="71"/>
      <c r="T1020003" s="71"/>
      <c r="U1020003" s="71"/>
      <c r="V1020003" s="78"/>
    </row>
    <row r="1020004" spans="1:22" customFormat="1">
      <c r="A1020004" s="2"/>
      <c r="B1020004" s="63"/>
      <c r="C1020004" s="67"/>
      <c r="D1020004" s="54"/>
      <c r="E1020004" s="71"/>
      <c r="F1020004" s="72"/>
      <c r="G1020004" s="72"/>
      <c r="H1020004" s="73"/>
      <c r="I1020004" s="74"/>
      <c r="J1020004" s="71"/>
      <c r="K1020004" s="75"/>
      <c r="L1020004" s="73"/>
      <c r="M1020004" s="73"/>
      <c r="N1020004" s="76"/>
      <c r="O1020004" s="73"/>
      <c r="P1020004" s="71"/>
      <c r="Q1020004" s="71"/>
      <c r="R1020004" s="77"/>
      <c r="S1020004" s="71"/>
      <c r="T1020004" s="71"/>
      <c r="U1020004" s="71"/>
      <c r="V1020004" s="78"/>
    </row>
    <row r="1020005" spans="1:22" customFormat="1">
      <c r="A1020005" s="2"/>
      <c r="B1020005" s="63"/>
      <c r="C1020005" s="67"/>
      <c r="D1020005" s="54"/>
      <c r="E1020005" s="71"/>
      <c r="F1020005" s="72"/>
      <c r="G1020005" s="72"/>
      <c r="H1020005" s="73"/>
      <c r="I1020005" s="74"/>
      <c r="J1020005" s="71"/>
      <c r="K1020005" s="75"/>
      <c r="L1020005" s="73"/>
      <c r="M1020005" s="73"/>
      <c r="N1020005" s="76"/>
      <c r="O1020005" s="73"/>
      <c r="P1020005" s="71"/>
      <c r="Q1020005" s="71"/>
      <c r="R1020005" s="77"/>
      <c r="S1020005" s="71"/>
      <c r="T1020005" s="71"/>
      <c r="U1020005" s="71"/>
      <c r="V1020005" s="78"/>
    </row>
    <row r="1020006" spans="1:22" customFormat="1">
      <c r="A1020006" s="2"/>
      <c r="B1020006" s="63"/>
      <c r="C1020006" s="67"/>
      <c r="D1020006" s="54"/>
      <c r="E1020006" s="71"/>
      <c r="F1020006" s="72"/>
      <c r="G1020006" s="72"/>
      <c r="H1020006" s="73"/>
      <c r="I1020006" s="74"/>
      <c r="J1020006" s="71"/>
      <c r="K1020006" s="75"/>
      <c r="L1020006" s="73"/>
      <c r="M1020006" s="73"/>
      <c r="N1020006" s="76"/>
      <c r="O1020006" s="73"/>
      <c r="P1020006" s="71"/>
      <c r="Q1020006" s="71"/>
      <c r="R1020006" s="77"/>
      <c r="S1020006" s="71"/>
      <c r="T1020006" s="71"/>
      <c r="U1020006" s="71"/>
      <c r="V1020006" s="78"/>
    </row>
    <row r="1020007" spans="1:22" customFormat="1">
      <c r="A1020007" s="2"/>
      <c r="B1020007" s="63"/>
      <c r="C1020007" s="67"/>
      <c r="D1020007" s="54"/>
      <c r="E1020007" s="71"/>
      <c r="F1020007" s="72"/>
      <c r="G1020007" s="72"/>
      <c r="H1020007" s="73"/>
      <c r="I1020007" s="74"/>
      <c r="J1020007" s="71"/>
      <c r="K1020007" s="75"/>
      <c r="L1020007" s="73"/>
      <c r="M1020007" s="73"/>
      <c r="N1020007" s="76"/>
      <c r="O1020007" s="73"/>
      <c r="P1020007" s="71"/>
      <c r="Q1020007" s="71"/>
      <c r="R1020007" s="77"/>
      <c r="S1020007" s="71"/>
      <c r="T1020007" s="71"/>
      <c r="U1020007" s="71"/>
      <c r="V1020007" s="78"/>
    </row>
    <row r="1020008" spans="1:22" customFormat="1">
      <c r="A1020008" s="2"/>
      <c r="B1020008" s="63"/>
      <c r="C1020008" s="67"/>
      <c r="D1020008" s="54"/>
      <c r="E1020008" s="71"/>
      <c r="F1020008" s="72"/>
      <c r="G1020008" s="72"/>
      <c r="H1020008" s="73"/>
      <c r="I1020008" s="74"/>
      <c r="J1020008" s="71"/>
      <c r="K1020008" s="75"/>
      <c r="L1020008" s="73"/>
      <c r="M1020008" s="73"/>
      <c r="N1020008" s="76"/>
      <c r="O1020008" s="73"/>
      <c r="P1020008" s="71"/>
      <c r="Q1020008" s="71"/>
      <c r="R1020008" s="77"/>
      <c r="S1020008" s="71"/>
      <c r="T1020008" s="71"/>
      <c r="U1020008" s="71"/>
      <c r="V1020008" s="78"/>
    </row>
    <row r="1020009" spans="1:22" customFormat="1">
      <c r="A1020009" s="2"/>
      <c r="B1020009" s="63"/>
      <c r="C1020009" s="67"/>
      <c r="D1020009" s="54"/>
      <c r="E1020009" s="71"/>
      <c r="F1020009" s="72"/>
      <c r="G1020009" s="72"/>
      <c r="H1020009" s="73"/>
      <c r="I1020009" s="74"/>
      <c r="J1020009" s="71"/>
      <c r="K1020009" s="75"/>
      <c r="L1020009" s="73"/>
      <c r="M1020009" s="73"/>
      <c r="N1020009" s="76"/>
      <c r="O1020009" s="73"/>
      <c r="P1020009" s="71"/>
      <c r="Q1020009" s="71"/>
      <c r="R1020009" s="77"/>
      <c r="S1020009" s="71"/>
      <c r="T1020009" s="71"/>
      <c r="U1020009" s="71"/>
      <c r="V1020009" s="78"/>
    </row>
    <row r="1020010" spans="1:22" customFormat="1">
      <c r="A1020010" s="2"/>
      <c r="B1020010" s="63"/>
      <c r="C1020010" s="67"/>
      <c r="D1020010" s="54"/>
      <c r="E1020010" s="71"/>
      <c r="F1020010" s="72"/>
      <c r="G1020010" s="72"/>
      <c r="H1020010" s="73"/>
      <c r="I1020010" s="74"/>
      <c r="J1020010" s="71"/>
      <c r="K1020010" s="75"/>
      <c r="L1020010" s="73"/>
      <c r="M1020010" s="73"/>
      <c r="N1020010" s="76"/>
      <c r="O1020010" s="73"/>
      <c r="P1020010" s="71"/>
      <c r="Q1020010" s="71"/>
      <c r="R1020010" s="77"/>
      <c r="S1020010" s="71"/>
      <c r="T1020010" s="71"/>
      <c r="U1020010" s="71"/>
      <c r="V1020010" s="78"/>
    </row>
    <row r="1020011" spans="1:22" customFormat="1">
      <c r="A1020011" s="2"/>
      <c r="B1020011" s="63"/>
      <c r="C1020011" s="67"/>
      <c r="D1020011" s="54"/>
      <c r="E1020011" s="71"/>
      <c r="F1020011" s="72"/>
      <c r="G1020011" s="72"/>
      <c r="H1020011" s="73"/>
      <c r="I1020011" s="74"/>
      <c r="J1020011" s="71"/>
      <c r="K1020011" s="75"/>
      <c r="L1020011" s="73"/>
      <c r="M1020011" s="73"/>
      <c r="N1020011" s="76"/>
      <c r="O1020011" s="73"/>
      <c r="P1020011" s="71"/>
      <c r="Q1020011" s="71"/>
      <c r="R1020011" s="77"/>
      <c r="S1020011" s="71"/>
      <c r="T1020011" s="71"/>
      <c r="U1020011" s="71"/>
      <c r="V1020011" s="78"/>
    </row>
    <row r="1020012" spans="1:22" customFormat="1">
      <c r="A1020012" s="2"/>
      <c r="B1020012" s="63"/>
      <c r="C1020012" s="67"/>
      <c r="D1020012" s="54"/>
      <c r="E1020012" s="71"/>
      <c r="F1020012" s="72"/>
      <c r="G1020012" s="72"/>
      <c r="H1020012" s="73"/>
      <c r="I1020012" s="74"/>
      <c r="J1020012" s="71"/>
      <c r="K1020012" s="75"/>
      <c r="L1020012" s="73"/>
      <c r="M1020012" s="73"/>
      <c r="N1020012" s="76"/>
      <c r="O1020012" s="73"/>
      <c r="P1020012" s="71"/>
      <c r="Q1020012" s="71"/>
      <c r="R1020012" s="77"/>
      <c r="S1020012" s="71"/>
      <c r="T1020012" s="71"/>
      <c r="U1020012" s="71"/>
      <c r="V1020012" s="78"/>
    </row>
    <row r="1020013" spans="1:22" customFormat="1">
      <c r="A1020013" s="2"/>
      <c r="B1020013" s="63"/>
      <c r="C1020013" s="67"/>
      <c r="D1020013" s="54"/>
      <c r="E1020013" s="71"/>
      <c r="F1020013" s="72"/>
      <c r="G1020013" s="72"/>
      <c r="H1020013" s="73"/>
      <c r="I1020013" s="74"/>
      <c r="J1020013" s="71"/>
      <c r="K1020013" s="75"/>
      <c r="L1020013" s="73"/>
      <c r="M1020013" s="73"/>
      <c r="N1020013" s="76"/>
      <c r="O1020013" s="73"/>
      <c r="P1020013" s="71"/>
      <c r="Q1020013" s="71"/>
      <c r="R1020013" s="77"/>
      <c r="S1020013" s="71"/>
      <c r="T1020013" s="71"/>
      <c r="U1020013" s="71"/>
      <c r="V1020013" s="78"/>
    </row>
    <row r="1020014" spans="1:22" customFormat="1">
      <c r="A1020014" s="2"/>
      <c r="B1020014" s="63"/>
      <c r="C1020014" s="67"/>
      <c r="D1020014" s="54"/>
      <c r="E1020014" s="71"/>
      <c r="F1020014" s="72"/>
      <c r="G1020014" s="72"/>
      <c r="H1020014" s="73"/>
      <c r="I1020014" s="74"/>
      <c r="J1020014" s="71"/>
      <c r="K1020014" s="75"/>
      <c r="L1020014" s="73"/>
      <c r="M1020014" s="73"/>
      <c r="N1020014" s="76"/>
      <c r="O1020014" s="73"/>
      <c r="P1020014" s="71"/>
      <c r="Q1020014" s="71"/>
      <c r="R1020014" s="77"/>
      <c r="S1020014" s="71"/>
      <c r="T1020014" s="71"/>
      <c r="U1020014" s="71"/>
      <c r="V1020014" s="78"/>
    </row>
    <row r="1020015" spans="1:22" customFormat="1">
      <c r="A1020015" s="2"/>
      <c r="B1020015" s="63"/>
      <c r="C1020015" s="67"/>
      <c r="D1020015" s="54"/>
      <c r="E1020015" s="71"/>
      <c r="F1020015" s="72"/>
      <c r="G1020015" s="72"/>
      <c r="H1020015" s="73"/>
      <c r="I1020015" s="74"/>
      <c r="J1020015" s="71"/>
      <c r="K1020015" s="75"/>
      <c r="L1020015" s="73"/>
      <c r="M1020015" s="73"/>
      <c r="N1020015" s="76"/>
      <c r="O1020015" s="73"/>
      <c r="P1020015" s="71"/>
      <c r="Q1020015" s="71"/>
      <c r="R1020015" s="77"/>
      <c r="S1020015" s="71"/>
      <c r="T1020015" s="71"/>
      <c r="U1020015" s="71"/>
      <c r="V1020015" s="78"/>
    </row>
    <row r="1020016" spans="1:22" customFormat="1">
      <c r="A1020016" s="2"/>
      <c r="B1020016" s="63"/>
      <c r="C1020016" s="67"/>
      <c r="D1020016" s="54"/>
      <c r="E1020016" s="71"/>
      <c r="F1020016" s="72"/>
      <c r="G1020016" s="72"/>
      <c r="H1020016" s="73"/>
      <c r="I1020016" s="74"/>
      <c r="J1020016" s="71"/>
      <c r="K1020016" s="75"/>
      <c r="L1020016" s="73"/>
      <c r="M1020016" s="73"/>
      <c r="N1020016" s="76"/>
      <c r="O1020016" s="73"/>
      <c r="P1020016" s="71"/>
      <c r="Q1020016" s="71"/>
      <c r="R1020016" s="77"/>
      <c r="S1020016" s="71"/>
      <c r="T1020016" s="71"/>
      <c r="U1020016" s="71"/>
      <c r="V1020016" s="78"/>
    </row>
    <row r="1020017" spans="1:22" customFormat="1">
      <c r="A1020017" s="2"/>
      <c r="B1020017" s="63"/>
      <c r="C1020017" s="67"/>
      <c r="D1020017" s="54"/>
      <c r="E1020017" s="71"/>
      <c r="F1020017" s="72"/>
      <c r="G1020017" s="72"/>
      <c r="H1020017" s="73"/>
      <c r="I1020017" s="74"/>
      <c r="J1020017" s="71"/>
      <c r="K1020017" s="75"/>
      <c r="L1020017" s="73"/>
      <c r="M1020017" s="73"/>
      <c r="N1020017" s="76"/>
      <c r="O1020017" s="73"/>
      <c r="P1020017" s="71"/>
      <c r="Q1020017" s="71"/>
      <c r="R1020017" s="77"/>
      <c r="S1020017" s="71"/>
      <c r="T1020017" s="71"/>
      <c r="U1020017" s="71"/>
      <c r="V1020017" s="78"/>
    </row>
    <row r="1020018" spans="1:22" customFormat="1">
      <c r="A1020018" s="2"/>
      <c r="B1020018" s="63"/>
      <c r="C1020018" s="67"/>
      <c r="D1020018" s="54"/>
      <c r="E1020018" s="71"/>
      <c r="F1020018" s="72"/>
      <c r="G1020018" s="72"/>
      <c r="H1020018" s="73"/>
      <c r="I1020018" s="74"/>
      <c r="J1020018" s="71"/>
      <c r="K1020018" s="75"/>
      <c r="L1020018" s="73"/>
      <c r="M1020018" s="73"/>
      <c r="N1020018" s="76"/>
      <c r="O1020018" s="73"/>
      <c r="P1020018" s="71"/>
      <c r="Q1020018" s="71"/>
      <c r="R1020018" s="77"/>
      <c r="S1020018" s="71"/>
      <c r="T1020018" s="71"/>
      <c r="U1020018" s="71"/>
      <c r="V1020018" s="78"/>
    </row>
    <row r="1020019" spans="1:22" customFormat="1">
      <c r="A1020019" s="2"/>
      <c r="B1020019" s="63"/>
      <c r="C1020019" s="67"/>
      <c r="D1020019" s="54"/>
      <c r="E1020019" s="71"/>
      <c r="F1020019" s="72"/>
      <c r="G1020019" s="72"/>
      <c r="H1020019" s="73"/>
      <c r="I1020019" s="74"/>
      <c r="J1020019" s="71"/>
      <c r="K1020019" s="75"/>
      <c r="L1020019" s="73"/>
      <c r="M1020019" s="73"/>
      <c r="N1020019" s="76"/>
      <c r="O1020019" s="73"/>
      <c r="P1020019" s="71"/>
      <c r="Q1020019" s="71"/>
      <c r="R1020019" s="77"/>
      <c r="S1020019" s="71"/>
      <c r="T1020019" s="71"/>
      <c r="U1020019" s="71"/>
      <c r="V1020019" s="78"/>
    </row>
    <row r="1020020" spans="1:22" customFormat="1">
      <c r="A1020020" s="2"/>
      <c r="B1020020" s="63"/>
      <c r="C1020020" s="67"/>
      <c r="D1020020" s="54"/>
      <c r="E1020020" s="71"/>
      <c r="F1020020" s="72"/>
      <c r="G1020020" s="72"/>
      <c r="H1020020" s="73"/>
      <c r="I1020020" s="74"/>
      <c r="J1020020" s="71"/>
      <c r="K1020020" s="75"/>
      <c r="L1020020" s="73"/>
      <c r="M1020020" s="73"/>
      <c r="N1020020" s="76"/>
      <c r="O1020020" s="73"/>
      <c r="P1020020" s="71"/>
      <c r="Q1020020" s="71"/>
      <c r="R1020020" s="77"/>
      <c r="S1020020" s="71"/>
      <c r="T1020020" s="71"/>
      <c r="U1020020" s="71"/>
      <c r="V1020020" s="78"/>
    </row>
    <row r="1020021" spans="1:22" customFormat="1">
      <c r="A1020021" s="2"/>
      <c r="B1020021" s="63"/>
      <c r="C1020021" s="67"/>
      <c r="D1020021" s="54"/>
      <c r="E1020021" s="71"/>
      <c r="F1020021" s="72"/>
      <c r="G1020021" s="72"/>
      <c r="H1020021" s="73"/>
      <c r="I1020021" s="74"/>
      <c r="J1020021" s="71"/>
      <c r="K1020021" s="75"/>
      <c r="L1020021" s="73"/>
      <c r="M1020021" s="73"/>
      <c r="N1020021" s="76"/>
      <c r="O1020021" s="73"/>
      <c r="P1020021" s="71"/>
      <c r="Q1020021" s="71"/>
      <c r="R1020021" s="77"/>
      <c r="S1020021" s="71"/>
      <c r="T1020021" s="71"/>
      <c r="U1020021" s="71"/>
      <c r="V1020021" s="78"/>
    </row>
    <row r="1020022" spans="1:22" customFormat="1">
      <c r="A1020022" s="2"/>
      <c r="B1020022" s="63"/>
      <c r="C1020022" s="67"/>
      <c r="D1020022" s="54"/>
      <c r="E1020022" s="71"/>
      <c r="F1020022" s="72"/>
      <c r="G1020022" s="72"/>
      <c r="H1020022" s="73"/>
      <c r="I1020022" s="74"/>
      <c r="J1020022" s="71"/>
      <c r="K1020022" s="75"/>
      <c r="L1020022" s="73"/>
      <c r="M1020022" s="73"/>
      <c r="N1020022" s="76"/>
      <c r="O1020022" s="73"/>
      <c r="P1020022" s="71"/>
      <c r="Q1020022" s="71"/>
      <c r="R1020022" s="77"/>
      <c r="S1020022" s="71"/>
      <c r="T1020022" s="71"/>
      <c r="U1020022" s="71"/>
      <c r="V1020022" s="78"/>
    </row>
    <row r="1020023" spans="1:22" customFormat="1">
      <c r="A1020023" s="2"/>
      <c r="B1020023" s="63"/>
      <c r="C1020023" s="67"/>
      <c r="D1020023" s="54"/>
      <c r="E1020023" s="71"/>
      <c r="F1020023" s="72"/>
      <c r="G1020023" s="72"/>
      <c r="H1020023" s="73"/>
      <c r="I1020023" s="74"/>
      <c r="J1020023" s="71"/>
      <c r="K1020023" s="75"/>
      <c r="L1020023" s="73"/>
      <c r="M1020023" s="73"/>
      <c r="N1020023" s="76"/>
      <c r="O1020023" s="73"/>
      <c r="P1020023" s="71"/>
      <c r="Q1020023" s="71"/>
      <c r="R1020023" s="77"/>
      <c r="S1020023" s="71"/>
      <c r="T1020023" s="71"/>
      <c r="U1020023" s="71"/>
      <c r="V1020023" s="78"/>
    </row>
    <row r="1020024" spans="1:22" customFormat="1">
      <c r="A1020024" s="2"/>
      <c r="B1020024" s="63"/>
      <c r="C1020024" s="67"/>
      <c r="D1020024" s="54"/>
      <c r="E1020024" s="71"/>
      <c r="F1020024" s="72"/>
      <c r="G1020024" s="72"/>
      <c r="H1020024" s="73"/>
      <c r="I1020024" s="74"/>
      <c r="J1020024" s="71"/>
      <c r="K1020024" s="75"/>
      <c r="L1020024" s="73"/>
      <c r="M1020024" s="73"/>
      <c r="N1020024" s="76"/>
      <c r="O1020024" s="73"/>
      <c r="P1020024" s="71"/>
      <c r="Q1020024" s="71"/>
      <c r="R1020024" s="77"/>
      <c r="S1020024" s="71"/>
      <c r="T1020024" s="71"/>
      <c r="U1020024" s="71"/>
      <c r="V1020024" s="78"/>
    </row>
    <row r="1020025" spans="1:22" customFormat="1">
      <c r="A1020025" s="2"/>
      <c r="B1020025" s="63"/>
      <c r="C1020025" s="67"/>
      <c r="D1020025" s="54"/>
      <c r="E1020025" s="71"/>
      <c r="F1020025" s="72"/>
      <c r="G1020025" s="72"/>
      <c r="H1020025" s="73"/>
      <c r="I1020025" s="74"/>
      <c r="J1020025" s="71"/>
      <c r="K1020025" s="75"/>
      <c r="L1020025" s="73"/>
      <c r="M1020025" s="73"/>
      <c r="N1020025" s="76"/>
      <c r="O1020025" s="73"/>
      <c r="P1020025" s="71"/>
      <c r="Q1020025" s="71"/>
      <c r="R1020025" s="77"/>
      <c r="S1020025" s="71"/>
      <c r="T1020025" s="71"/>
      <c r="U1020025" s="71"/>
      <c r="V1020025" s="78"/>
    </row>
    <row r="1020026" spans="1:22" customFormat="1">
      <c r="A1020026" s="2"/>
      <c r="B1020026" s="63"/>
      <c r="C1020026" s="67"/>
      <c r="D1020026" s="54"/>
      <c r="E1020026" s="71"/>
      <c r="F1020026" s="72"/>
      <c r="G1020026" s="72"/>
      <c r="H1020026" s="73"/>
      <c r="I1020026" s="74"/>
      <c r="J1020026" s="71"/>
      <c r="K1020026" s="75"/>
      <c r="L1020026" s="73"/>
      <c r="M1020026" s="73"/>
      <c r="N1020026" s="76"/>
      <c r="O1020026" s="73"/>
      <c r="P1020026" s="71"/>
      <c r="Q1020026" s="71"/>
      <c r="R1020026" s="77"/>
      <c r="S1020026" s="71"/>
      <c r="T1020026" s="71"/>
      <c r="U1020026" s="71"/>
      <c r="V1020026" s="78"/>
    </row>
    <row r="1020027" spans="1:22" customFormat="1">
      <c r="A1020027" s="2"/>
      <c r="B1020027" s="63"/>
      <c r="C1020027" s="67"/>
      <c r="D1020027" s="54"/>
      <c r="E1020027" s="71"/>
      <c r="F1020027" s="72"/>
      <c r="G1020027" s="72"/>
      <c r="H1020027" s="73"/>
      <c r="I1020027" s="74"/>
      <c r="J1020027" s="71"/>
      <c r="K1020027" s="75"/>
      <c r="L1020027" s="73"/>
      <c r="M1020027" s="73"/>
      <c r="N1020027" s="76"/>
      <c r="O1020027" s="73"/>
      <c r="P1020027" s="71"/>
      <c r="Q1020027" s="71"/>
      <c r="R1020027" s="77"/>
      <c r="S1020027" s="71"/>
      <c r="T1020027" s="71"/>
      <c r="U1020027" s="71"/>
      <c r="V1020027" s="78"/>
    </row>
    <row r="1020028" spans="1:22" customFormat="1">
      <c r="A1020028" s="2"/>
      <c r="B1020028" s="63"/>
      <c r="C1020028" s="67"/>
      <c r="D1020028" s="54"/>
      <c r="E1020028" s="71"/>
      <c r="F1020028" s="72"/>
      <c r="G1020028" s="72"/>
      <c r="H1020028" s="73"/>
      <c r="I1020028" s="74"/>
      <c r="J1020028" s="71"/>
      <c r="K1020028" s="75"/>
      <c r="L1020028" s="73"/>
      <c r="M1020028" s="73"/>
      <c r="N1020028" s="76"/>
      <c r="O1020028" s="73"/>
      <c r="P1020028" s="71"/>
      <c r="Q1020028" s="71"/>
      <c r="R1020028" s="77"/>
      <c r="S1020028" s="71"/>
      <c r="T1020028" s="71"/>
      <c r="U1020028" s="71"/>
      <c r="V1020028" s="78"/>
    </row>
    <row r="1020029" spans="1:22" customFormat="1">
      <c r="A1020029" s="2"/>
      <c r="B1020029" s="63"/>
      <c r="C1020029" s="67"/>
      <c r="D1020029" s="54"/>
      <c r="E1020029" s="71"/>
      <c r="F1020029" s="72"/>
      <c r="G1020029" s="72"/>
      <c r="H1020029" s="73"/>
      <c r="I1020029" s="74"/>
      <c r="J1020029" s="71"/>
      <c r="K1020029" s="75"/>
      <c r="L1020029" s="73"/>
      <c r="M1020029" s="73"/>
      <c r="N1020029" s="76"/>
      <c r="O1020029" s="73"/>
      <c r="P1020029" s="71"/>
      <c r="Q1020029" s="71"/>
      <c r="R1020029" s="77"/>
      <c r="S1020029" s="71"/>
      <c r="T1020029" s="71"/>
      <c r="U1020029" s="71"/>
      <c r="V1020029" s="78"/>
    </row>
    <row r="1020030" spans="1:22" customFormat="1">
      <c r="A1020030" s="2"/>
      <c r="B1020030" s="63"/>
      <c r="C1020030" s="67"/>
      <c r="D1020030" s="54"/>
      <c r="E1020030" s="71"/>
      <c r="F1020030" s="72"/>
      <c r="G1020030" s="72"/>
      <c r="H1020030" s="73"/>
      <c r="I1020030" s="74"/>
      <c r="J1020030" s="71"/>
      <c r="K1020030" s="75"/>
      <c r="L1020030" s="73"/>
      <c r="M1020030" s="73"/>
      <c r="N1020030" s="76"/>
      <c r="O1020030" s="73"/>
      <c r="P1020030" s="71"/>
      <c r="Q1020030" s="71"/>
      <c r="R1020030" s="77"/>
      <c r="S1020030" s="71"/>
      <c r="T1020030" s="71"/>
      <c r="U1020030" s="71"/>
      <c r="V1020030" s="78"/>
    </row>
    <row r="1020031" spans="1:22" customFormat="1">
      <c r="A1020031" s="2"/>
      <c r="B1020031" s="63"/>
      <c r="C1020031" s="67"/>
      <c r="D1020031" s="54"/>
      <c r="E1020031" s="71"/>
      <c r="F1020031" s="72"/>
      <c r="G1020031" s="72"/>
      <c r="H1020031" s="73"/>
      <c r="I1020031" s="74"/>
      <c r="J1020031" s="71"/>
      <c r="K1020031" s="75"/>
      <c r="L1020031" s="73"/>
      <c r="M1020031" s="73"/>
      <c r="N1020031" s="76"/>
      <c r="O1020031" s="73"/>
      <c r="P1020031" s="71"/>
      <c r="Q1020031" s="71"/>
      <c r="R1020031" s="77"/>
      <c r="S1020031" s="71"/>
      <c r="T1020031" s="71"/>
      <c r="U1020031" s="71"/>
      <c r="V1020031" s="78"/>
    </row>
    <row r="1020032" spans="1:22" customFormat="1">
      <c r="A1020032" s="2"/>
      <c r="B1020032" s="63"/>
      <c r="C1020032" s="67"/>
      <c r="D1020032" s="54"/>
      <c r="E1020032" s="71"/>
      <c r="F1020032" s="72"/>
      <c r="G1020032" s="72"/>
      <c r="H1020032" s="73"/>
      <c r="I1020032" s="74"/>
      <c r="J1020032" s="71"/>
      <c r="K1020032" s="75"/>
      <c r="L1020032" s="73"/>
      <c r="M1020032" s="73"/>
      <c r="N1020032" s="76"/>
      <c r="O1020032" s="73"/>
      <c r="P1020032" s="71"/>
      <c r="Q1020032" s="71"/>
      <c r="R1020032" s="77"/>
      <c r="S1020032" s="71"/>
      <c r="T1020032" s="71"/>
      <c r="U1020032" s="71"/>
      <c r="V1020032" s="78"/>
    </row>
    <row r="1020033" spans="1:22" customFormat="1">
      <c r="A1020033" s="2"/>
      <c r="B1020033" s="63"/>
      <c r="C1020033" s="67"/>
      <c r="D1020033" s="54"/>
      <c r="E1020033" s="71"/>
      <c r="F1020033" s="72"/>
      <c r="G1020033" s="72"/>
      <c r="H1020033" s="73"/>
      <c r="I1020033" s="74"/>
      <c r="J1020033" s="71"/>
      <c r="K1020033" s="75"/>
      <c r="L1020033" s="73"/>
      <c r="M1020033" s="73"/>
      <c r="N1020033" s="76"/>
      <c r="O1020033" s="73"/>
      <c r="P1020033" s="71"/>
      <c r="Q1020033" s="71"/>
      <c r="R1020033" s="77"/>
      <c r="S1020033" s="71"/>
      <c r="T1020033" s="71"/>
      <c r="U1020033" s="71"/>
      <c r="V1020033" s="78"/>
    </row>
    <row r="1020034" spans="1:22" customFormat="1">
      <c r="A1020034" s="2"/>
      <c r="B1020034" s="63"/>
      <c r="C1020034" s="67"/>
      <c r="D1020034" s="54"/>
      <c r="E1020034" s="71"/>
      <c r="F1020034" s="72"/>
      <c r="G1020034" s="72"/>
      <c r="H1020034" s="73"/>
      <c r="I1020034" s="74"/>
      <c r="J1020034" s="71"/>
      <c r="K1020034" s="75"/>
      <c r="L1020034" s="73"/>
      <c r="M1020034" s="73"/>
      <c r="N1020034" s="76"/>
      <c r="O1020034" s="73"/>
      <c r="P1020034" s="71"/>
      <c r="Q1020034" s="71"/>
      <c r="R1020034" s="77"/>
      <c r="S1020034" s="71"/>
      <c r="T1020034" s="71"/>
      <c r="U1020034" s="71"/>
      <c r="V1020034" s="78"/>
    </row>
    <row r="1020035" spans="1:22" customFormat="1">
      <c r="A1020035" s="2"/>
      <c r="B1020035" s="63"/>
      <c r="C1020035" s="67"/>
      <c r="D1020035" s="54"/>
      <c r="E1020035" s="71"/>
      <c r="F1020035" s="72"/>
      <c r="G1020035" s="72"/>
      <c r="H1020035" s="73"/>
      <c r="I1020035" s="74"/>
      <c r="J1020035" s="71"/>
      <c r="K1020035" s="75"/>
      <c r="L1020035" s="73"/>
      <c r="M1020035" s="73"/>
      <c r="N1020035" s="76"/>
      <c r="O1020035" s="73"/>
      <c r="P1020035" s="71"/>
      <c r="Q1020035" s="71"/>
      <c r="R1020035" s="77"/>
      <c r="S1020035" s="71"/>
      <c r="T1020035" s="71"/>
      <c r="U1020035" s="71"/>
      <c r="V1020035" s="78"/>
    </row>
    <row r="1020036" spans="1:22" customFormat="1">
      <c r="A1020036" s="2"/>
      <c r="B1020036" s="63"/>
      <c r="C1020036" s="67"/>
      <c r="D1020036" s="54"/>
      <c r="E1020036" s="71"/>
      <c r="F1020036" s="72"/>
      <c r="G1020036" s="72"/>
      <c r="H1020036" s="73"/>
      <c r="I1020036" s="74"/>
      <c r="J1020036" s="71"/>
      <c r="K1020036" s="75"/>
      <c r="L1020036" s="73"/>
      <c r="M1020036" s="73"/>
      <c r="N1020036" s="76"/>
      <c r="O1020036" s="73"/>
      <c r="P1020036" s="71"/>
      <c r="Q1020036" s="71"/>
      <c r="R1020036" s="77"/>
      <c r="S1020036" s="71"/>
      <c r="T1020036" s="71"/>
      <c r="U1020036" s="71"/>
      <c r="V1020036" s="78"/>
    </row>
    <row r="1020037" spans="1:22" customFormat="1">
      <c r="A1020037" s="2"/>
      <c r="B1020037" s="63"/>
      <c r="C1020037" s="67"/>
      <c r="D1020037" s="54"/>
      <c r="E1020037" s="71"/>
      <c r="F1020037" s="72"/>
      <c r="G1020037" s="72"/>
      <c r="H1020037" s="73"/>
      <c r="I1020037" s="74"/>
      <c r="J1020037" s="71"/>
      <c r="K1020037" s="75"/>
      <c r="L1020037" s="73"/>
      <c r="M1020037" s="73"/>
      <c r="N1020037" s="76"/>
      <c r="O1020037" s="73"/>
      <c r="P1020037" s="71"/>
      <c r="Q1020037" s="71"/>
      <c r="R1020037" s="77"/>
      <c r="S1020037" s="71"/>
      <c r="T1020037" s="71"/>
      <c r="U1020037" s="71"/>
      <c r="V1020037" s="78"/>
    </row>
    <row r="1020038" spans="1:22" customFormat="1">
      <c r="A1020038" s="2"/>
      <c r="B1020038" s="63"/>
      <c r="C1020038" s="67"/>
      <c r="D1020038" s="54"/>
      <c r="E1020038" s="71"/>
      <c r="F1020038" s="72"/>
      <c r="G1020038" s="72"/>
      <c r="H1020038" s="73"/>
      <c r="I1020038" s="74"/>
      <c r="J1020038" s="71"/>
      <c r="K1020038" s="75"/>
      <c r="L1020038" s="73"/>
      <c r="M1020038" s="73"/>
      <c r="N1020038" s="76"/>
      <c r="O1020038" s="73"/>
      <c r="P1020038" s="71"/>
      <c r="Q1020038" s="71"/>
      <c r="R1020038" s="77"/>
      <c r="S1020038" s="71"/>
      <c r="T1020038" s="71"/>
      <c r="U1020038" s="71"/>
      <c r="V1020038" s="78"/>
    </row>
    <row r="1020039" spans="1:22" customFormat="1">
      <c r="A1020039" s="2"/>
      <c r="B1020039" s="63"/>
      <c r="C1020039" s="67"/>
      <c r="D1020039" s="54"/>
      <c r="E1020039" s="71"/>
      <c r="F1020039" s="72"/>
      <c r="G1020039" s="72"/>
      <c r="H1020039" s="73"/>
      <c r="I1020039" s="74"/>
      <c r="J1020039" s="71"/>
      <c r="K1020039" s="75"/>
      <c r="L1020039" s="73"/>
      <c r="M1020039" s="73"/>
      <c r="N1020039" s="76"/>
      <c r="O1020039" s="73"/>
      <c r="P1020039" s="71"/>
      <c r="Q1020039" s="71"/>
      <c r="R1020039" s="77"/>
      <c r="S1020039" s="71"/>
      <c r="T1020039" s="71"/>
      <c r="U1020039" s="71"/>
      <c r="V1020039" s="78"/>
    </row>
    <row r="1020040" spans="1:22" customFormat="1">
      <c r="A1020040" s="2"/>
      <c r="B1020040" s="63"/>
      <c r="C1020040" s="67"/>
      <c r="D1020040" s="54"/>
      <c r="E1020040" s="71"/>
      <c r="F1020040" s="72"/>
      <c r="G1020040" s="72"/>
      <c r="H1020040" s="73"/>
      <c r="I1020040" s="74"/>
      <c r="J1020040" s="71"/>
      <c r="K1020040" s="75"/>
      <c r="L1020040" s="73"/>
      <c r="M1020040" s="73"/>
      <c r="N1020040" s="76"/>
      <c r="O1020040" s="73"/>
      <c r="P1020040" s="71"/>
      <c r="Q1020040" s="71"/>
      <c r="R1020040" s="77"/>
      <c r="S1020040" s="71"/>
      <c r="T1020040" s="71"/>
      <c r="U1020040" s="71"/>
      <c r="V1020040" s="78"/>
    </row>
    <row r="1020041" spans="1:22" customFormat="1">
      <c r="A1020041" s="2"/>
      <c r="B1020041" s="63"/>
      <c r="C1020041" s="67"/>
      <c r="D1020041" s="54"/>
      <c r="E1020041" s="71"/>
      <c r="F1020041" s="72"/>
      <c r="G1020041" s="72"/>
      <c r="H1020041" s="73"/>
      <c r="I1020041" s="74"/>
      <c r="J1020041" s="71"/>
      <c r="K1020041" s="75"/>
      <c r="L1020041" s="73"/>
      <c r="M1020041" s="73"/>
      <c r="N1020041" s="76"/>
      <c r="O1020041" s="73"/>
      <c r="P1020041" s="71"/>
      <c r="Q1020041" s="71"/>
      <c r="R1020041" s="77"/>
      <c r="S1020041" s="71"/>
      <c r="T1020041" s="71"/>
      <c r="U1020041" s="71"/>
      <c r="V1020041" s="78"/>
    </row>
    <row r="1020042" spans="1:22" customFormat="1">
      <c r="A1020042" s="2"/>
      <c r="B1020042" s="63"/>
      <c r="C1020042" s="67"/>
      <c r="D1020042" s="54"/>
      <c r="E1020042" s="71"/>
      <c r="F1020042" s="72"/>
      <c r="G1020042" s="72"/>
      <c r="H1020042" s="73"/>
      <c r="I1020042" s="74"/>
      <c r="J1020042" s="71"/>
      <c r="K1020042" s="75"/>
      <c r="L1020042" s="73"/>
      <c r="M1020042" s="73"/>
      <c r="N1020042" s="76"/>
      <c r="O1020042" s="73"/>
      <c r="P1020042" s="71"/>
      <c r="Q1020042" s="71"/>
      <c r="R1020042" s="77"/>
      <c r="S1020042" s="71"/>
      <c r="T1020042" s="71"/>
      <c r="U1020042" s="71"/>
      <c r="V1020042" s="78"/>
    </row>
    <row r="1020043" spans="1:22" customFormat="1">
      <c r="A1020043" s="2"/>
      <c r="B1020043" s="63"/>
      <c r="C1020043" s="67"/>
      <c r="D1020043" s="54"/>
      <c r="E1020043" s="71"/>
      <c r="F1020043" s="72"/>
      <c r="G1020043" s="72"/>
      <c r="H1020043" s="73"/>
      <c r="I1020043" s="74"/>
      <c r="J1020043" s="71"/>
      <c r="K1020043" s="75"/>
      <c r="L1020043" s="73"/>
      <c r="M1020043" s="73"/>
      <c r="N1020043" s="76"/>
      <c r="O1020043" s="73"/>
      <c r="P1020043" s="71"/>
      <c r="Q1020043" s="71"/>
      <c r="R1020043" s="77"/>
      <c r="S1020043" s="71"/>
      <c r="T1020043" s="71"/>
      <c r="U1020043" s="71"/>
      <c r="V1020043" s="78"/>
    </row>
    <row r="1020044" spans="1:22" customFormat="1">
      <c r="A1020044" s="2"/>
      <c r="B1020044" s="63"/>
      <c r="C1020044" s="67"/>
      <c r="D1020044" s="54"/>
      <c r="E1020044" s="71"/>
      <c r="F1020044" s="72"/>
      <c r="G1020044" s="72"/>
      <c r="H1020044" s="73"/>
      <c r="I1020044" s="74"/>
      <c r="J1020044" s="71"/>
      <c r="K1020044" s="75"/>
      <c r="L1020044" s="73"/>
      <c r="M1020044" s="73"/>
      <c r="N1020044" s="76"/>
      <c r="O1020044" s="73"/>
      <c r="P1020044" s="71"/>
      <c r="Q1020044" s="71"/>
      <c r="R1020044" s="77"/>
      <c r="S1020044" s="71"/>
      <c r="T1020044" s="71"/>
      <c r="U1020044" s="71"/>
      <c r="V1020044" s="78"/>
    </row>
    <row r="1020045" spans="1:22" customFormat="1">
      <c r="A1020045" s="2"/>
      <c r="B1020045" s="63"/>
      <c r="C1020045" s="67"/>
      <c r="D1020045" s="54"/>
      <c r="E1020045" s="71"/>
      <c r="F1020045" s="72"/>
      <c r="G1020045" s="72"/>
      <c r="H1020045" s="73"/>
      <c r="I1020045" s="74"/>
      <c r="J1020045" s="71"/>
      <c r="K1020045" s="75"/>
      <c r="L1020045" s="73"/>
      <c r="M1020045" s="73"/>
      <c r="N1020045" s="76"/>
      <c r="O1020045" s="73"/>
      <c r="P1020045" s="71"/>
      <c r="Q1020045" s="71"/>
      <c r="R1020045" s="77"/>
      <c r="S1020045" s="71"/>
      <c r="T1020045" s="71"/>
      <c r="U1020045" s="71"/>
      <c r="V1020045" s="78"/>
    </row>
    <row r="1020046" spans="1:22" customFormat="1">
      <c r="A1020046" s="2"/>
      <c r="B1020046" s="63"/>
      <c r="C1020046" s="67"/>
      <c r="D1020046" s="54"/>
      <c r="E1020046" s="71"/>
      <c r="F1020046" s="72"/>
      <c r="G1020046" s="72"/>
      <c r="H1020046" s="73"/>
      <c r="I1020046" s="74"/>
      <c r="J1020046" s="71"/>
      <c r="K1020046" s="75"/>
      <c r="L1020046" s="73"/>
      <c r="M1020046" s="73"/>
      <c r="N1020046" s="76"/>
      <c r="O1020046" s="73"/>
      <c r="P1020046" s="71"/>
      <c r="Q1020046" s="71"/>
      <c r="R1020046" s="77"/>
      <c r="S1020046" s="71"/>
      <c r="T1020046" s="71"/>
      <c r="U1020046" s="71"/>
      <c r="V1020046" s="78"/>
    </row>
    <row r="1020047" spans="1:22" customFormat="1">
      <c r="A1020047" s="2"/>
      <c r="B1020047" s="63"/>
      <c r="C1020047" s="67"/>
      <c r="D1020047" s="54"/>
      <c r="E1020047" s="71"/>
      <c r="F1020047" s="72"/>
      <c r="G1020047" s="72"/>
      <c r="H1020047" s="73"/>
      <c r="I1020047" s="74"/>
      <c r="J1020047" s="71"/>
      <c r="K1020047" s="75"/>
      <c r="L1020047" s="73"/>
      <c r="M1020047" s="73"/>
      <c r="N1020047" s="76"/>
      <c r="O1020047" s="73"/>
      <c r="P1020047" s="71"/>
      <c r="Q1020047" s="71"/>
      <c r="R1020047" s="77"/>
      <c r="S1020047" s="71"/>
      <c r="T1020047" s="71"/>
      <c r="U1020047" s="71"/>
      <c r="V1020047" s="78"/>
    </row>
    <row r="1020048" spans="1:22" customFormat="1">
      <c r="A1020048" s="2"/>
      <c r="B1020048" s="63"/>
      <c r="C1020048" s="67"/>
      <c r="D1020048" s="54"/>
      <c r="E1020048" s="71"/>
      <c r="F1020048" s="72"/>
      <c r="G1020048" s="72"/>
      <c r="H1020048" s="73"/>
      <c r="I1020048" s="74"/>
      <c r="J1020048" s="71"/>
      <c r="K1020048" s="75"/>
      <c r="L1020048" s="73"/>
      <c r="M1020048" s="73"/>
      <c r="N1020048" s="76"/>
      <c r="O1020048" s="73"/>
      <c r="P1020048" s="71"/>
      <c r="Q1020048" s="71"/>
      <c r="R1020048" s="77"/>
      <c r="S1020048" s="71"/>
      <c r="T1020048" s="71"/>
      <c r="U1020048" s="71"/>
      <c r="V1020048" s="78"/>
    </row>
    <row r="1020049" spans="1:22" customFormat="1">
      <c r="A1020049" s="2"/>
      <c r="B1020049" s="63"/>
      <c r="C1020049" s="67"/>
      <c r="D1020049" s="54"/>
      <c r="E1020049" s="71"/>
      <c r="F1020049" s="72"/>
      <c r="G1020049" s="72"/>
      <c r="H1020049" s="73"/>
      <c r="I1020049" s="74"/>
      <c r="J1020049" s="71"/>
      <c r="K1020049" s="75"/>
      <c r="L1020049" s="73"/>
      <c r="M1020049" s="73"/>
      <c r="N1020049" s="76"/>
      <c r="O1020049" s="73"/>
      <c r="P1020049" s="71"/>
      <c r="Q1020049" s="71"/>
      <c r="R1020049" s="77"/>
      <c r="S1020049" s="71"/>
      <c r="T1020049" s="71"/>
      <c r="U1020049" s="71"/>
      <c r="V1020049" s="78"/>
    </row>
    <row r="1020050" spans="1:22" customFormat="1">
      <c r="A1020050" s="2"/>
      <c r="B1020050" s="63"/>
      <c r="C1020050" s="67"/>
      <c r="D1020050" s="54"/>
      <c r="E1020050" s="71"/>
      <c r="F1020050" s="72"/>
      <c r="G1020050" s="72"/>
      <c r="H1020050" s="73"/>
      <c r="I1020050" s="74"/>
      <c r="J1020050" s="71"/>
      <c r="K1020050" s="75"/>
      <c r="L1020050" s="73"/>
      <c r="M1020050" s="73"/>
      <c r="N1020050" s="76"/>
      <c r="O1020050" s="73"/>
      <c r="P1020050" s="71"/>
      <c r="Q1020050" s="71"/>
      <c r="R1020050" s="77"/>
      <c r="S1020050" s="71"/>
      <c r="T1020050" s="71"/>
      <c r="U1020050" s="71"/>
      <c r="V1020050" s="78"/>
    </row>
    <row r="1020051" spans="1:22" customFormat="1">
      <c r="A1020051" s="2"/>
      <c r="B1020051" s="63"/>
      <c r="C1020051" s="67"/>
      <c r="D1020051" s="54"/>
      <c r="E1020051" s="71"/>
      <c r="F1020051" s="72"/>
      <c r="G1020051" s="72"/>
      <c r="H1020051" s="73"/>
      <c r="I1020051" s="74"/>
      <c r="J1020051" s="71"/>
      <c r="K1020051" s="75"/>
      <c r="L1020051" s="73"/>
      <c r="M1020051" s="73"/>
      <c r="N1020051" s="76"/>
      <c r="O1020051" s="73"/>
      <c r="P1020051" s="71"/>
      <c r="Q1020051" s="71"/>
      <c r="R1020051" s="77"/>
      <c r="S1020051" s="71"/>
      <c r="T1020051" s="71"/>
      <c r="U1020051" s="71"/>
      <c r="V1020051" s="78"/>
    </row>
    <row r="1020052" spans="1:22" customFormat="1">
      <c r="A1020052" s="2"/>
      <c r="B1020052" s="63"/>
      <c r="C1020052" s="67"/>
      <c r="D1020052" s="54"/>
      <c r="E1020052" s="71"/>
      <c r="F1020052" s="72"/>
      <c r="G1020052" s="72"/>
      <c r="H1020052" s="73"/>
      <c r="I1020052" s="74"/>
      <c r="J1020052" s="71"/>
      <c r="K1020052" s="75"/>
      <c r="L1020052" s="73"/>
      <c r="M1020052" s="73"/>
      <c r="N1020052" s="76"/>
      <c r="O1020052" s="73"/>
      <c r="P1020052" s="71"/>
      <c r="Q1020052" s="71"/>
      <c r="R1020052" s="77"/>
      <c r="S1020052" s="71"/>
      <c r="T1020052" s="71"/>
      <c r="U1020052" s="71"/>
      <c r="V1020052" s="78"/>
    </row>
    <row r="1020053" spans="1:22" customFormat="1">
      <c r="A1020053" s="2"/>
      <c r="B1020053" s="63"/>
      <c r="C1020053" s="67"/>
      <c r="D1020053" s="54"/>
      <c r="E1020053" s="71"/>
      <c r="F1020053" s="72"/>
      <c r="G1020053" s="72"/>
      <c r="H1020053" s="73"/>
      <c r="I1020053" s="74"/>
      <c r="J1020053" s="71"/>
      <c r="K1020053" s="75"/>
      <c r="L1020053" s="73"/>
      <c r="M1020053" s="73"/>
      <c r="N1020053" s="76"/>
      <c r="O1020053" s="73"/>
      <c r="P1020053" s="71"/>
      <c r="Q1020053" s="71"/>
      <c r="R1020053" s="77"/>
      <c r="S1020053" s="71"/>
      <c r="T1020053" s="71"/>
      <c r="U1020053" s="71"/>
      <c r="V1020053" s="78"/>
    </row>
    <row r="1020054" spans="1:22" customFormat="1">
      <c r="A1020054" s="2"/>
      <c r="B1020054" s="63"/>
      <c r="C1020054" s="67"/>
      <c r="D1020054" s="54"/>
      <c r="E1020054" s="71"/>
      <c r="F1020054" s="72"/>
      <c r="G1020054" s="72"/>
      <c r="H1020054" s="73"/>
      <c r="I1020054" s="74"/>
      <c r="J1020054" s="71"/>
      <c r="K1020054" s="75"/>
      <c r="L1020054" s="73"/>
      <c r="M1020054" s="73"/>
      <c r="N1020054" s="76"/>
      <c r="O1020054" s="73"/>
      <c r="P1020054" s="71"/>
      <c r="Q1020054" s="71"/>
      <c r="R1020054" s="77"/>
      <c r="S1020054" s="71"/>
      <c r="T1020054" s="71"/>
      <c r="U1020054" s="71"/>
      <c r="V1020054" s="78"/>
    </row>
    <row r="1020055" spans="1:22" customFormat="1">
      <c r="A1020055" s="2"/>
      <c r="B1020055" s="63"/>
      <c r="C1020055" s="67"/>
      <c r="D1020055" s="54"/>
      <c r="E1020055" s="71"/>
      <c r="F1020055" s="72"/>
      <c r="G1020055" s="72"/>
      <c r="H1020055" s="73"/>
      <c r="I1020055" s="74"/>
      <c r="J1020055" s="71"/>
      <c r="K1020055" s="75"/>
      <c r="L1020055" s="73"/>
      <c r="M1020055" s="73"/>
      <c r="N1020055" s="76"/>
      <c r="O1020055" s="73"/>
      <c r="P1020055" s="71"/>
      <c r="Q1020055" s="71"/>
      <c r="R1020055" s="77"/>
      <c r="S1020055" s="71"/>
      <c r="T1020055" s="71"/>
      <c r="U1020055" s="71"/>
      <c r="V1020055" s="78"/>
    </row>
    <row r="1020056" spans="1:22" customFormat="1">
      <c r="A1020056" s="2"/>
      <c r="B1020056" s="63"/>
      <c r="C1020056" s="67"/>
      <c r="D1020056" s="54"/>
      <c r="E1020056" s="71"/>
      <c r="F1020056" s="72"/>
      <c r="G1020056" s="72"/>
      <c r="H1020056" s="73"/>
      <c r="I1020056" s="74"/>
      <c r="J1020056" s="71"/>
      <c r="K1020056" s="75"/>
      <c r="L1020056" s="73"/>
      <c r="M1020056" s="73"/>
      <c r="N1020056" s="76"/>
      <c r="O1020056" s="73"/>
      <c r="P1020056" s="71"/>
      <c r="Q1020056" s="71"/>
      <c r="R1020056" s="77"/>
      <c r="S1020056" s="71"/>
      <c r="T1020056" s="71"/>
      <c r="U1020056" s="71"/>
      <c r="V1020056" s="78"/>
    </row>
    <row r="1020057" spans="1:22" customFormat="1">
      <c r="A1020057" s="2"/>
      <c r="B1020057" s="63"/>
      <c r="C1020057" s="67"/>
      <c r="D1020057" s="54"/>
      <c r="E1020057" s="71"/>
      <c r="F1020057" s="72"/>
      <c r="G1020057" s="72"/>
      <c r="H1020057" s="73"/>
      <c r="I1020057" s="74"/>
      <c r="J1020057" s="71"/>
      <c r="K1020057" s="75"/>
      <c r="L1020057" s="73"/>
      <c r="M1020057" s="73"/>
      <c r="N1020057" s="76"/>
      <c r="O1020057" s="73"/>
      <c r="P1020057" s="71"/>
      <c r="Q1020057" s="71"/>
      <c r="R1020057" s="77"/>
      <c r="S1020057" s="71"/>
      <c r="T1020057" s="71"/>
      <c r="U1020057" s="71"/>
      <c r="V1020057" s="78"/>
    </row>
    <row r="1020058" spans="1:22" customFormat="1">
      <c r="A1020058" s="2"/>
      <c r="B1020058" s="63"/>
      <c r="C1020058" s="67"/>
      <c r="D1020058" s="54"/>
      <c r="E1020058" s="71"/>
      <c r="F1020058" s="72"/>
      <c r="G1020058" s="72"/>
      <c r="H1020058" s="73"/>
      <c r="I1020058" s="74"/>
      <c r="J1020058" s="71"/>
      <c r="K1020058" s="75"/>
      <c r="L1020058" s="73"/>
      <c r="M1020058" s="73"/>
      <c r="N1020058" s="76"/>
      <c r="O1020058" s="73"/>
      <c r="P1020058" s="71"/>
      <c r="Q1020058" s="71"/>
      <c r="R1020058" s="77"/>
      <c r="S1020058" s="71"/>
      <c r="T1020058" s="71"/>
      <c r="U1020058" s="71"/>
      <c r="V1020058" s="78"/>
    </row>
    <row r="1020059" spans="1:22" customFormat="1">
      <c r="A1020059" s="2"/>
      <c r="B1020059" s="63"/>
      <c r="C1020059" s="67"/>
      <c r="D1020059" s="54"/>
      <c r="E1020059" s="71"/>
      <c r="F1020059" s="72"/>
      <c r="G1020059" s="72"/>
      <c r="H1020059" s="73"/>
      <c r="I1020059" s="74"/>
      <c r="J1020059" s="71"/>
      <c r="K1020059" s="75"/>
      <c r="L1020059" s="73"/>
      <c r="M1020059" s="73"/>
      <c r="N1020059" s="76"/>
      <c r="O1020059" s="73"/>
      <c r="P1020059" s="71"/>
      <c r="Q1020059" s="71"/>
      <c r="R1020059" s="77"/>
      <c r="S1020059" s="71"/>
      <c r="T1020059" s="71"/>
      <c r="U1020059" s="71"/>
      <c r="V1020059" s="78"/>
    </row>
    <row r="1020060" spans="1:22" customFormat="1">
      <c r="A1020060" s="2"/>
      <c r="B1020060" s="63"/>
      <c r="C1020060" s="67"/>
      <c r="D1020060" s="54"/>
      <c r="E1020060" s="71"/>
      <c r="F1020060" s="72"/>
      <c r="G1020060" s="72"/>
      <c r="H1020060" s="73"/>
      <c r="I1020060" s="74"/>
      <c r="J1020060" s="71"/>
      <c r="K1020060" s="75"/>
      <c r="L1020060" s="73"/>
      <c r="M1020060" s="73"/>
      <c r="N1020060" s="76"/>
      <c r="O1020060" s="73"/>
      <c r="P1020060" s="71"/>
      <c r="Q1020060" s="71"/>
      <c r="R1020060" s="77"/>
      <c r="S1020060" s="71"/>
      <c r="T1020060" s="71"/>
      <c r="U1020060" s="71"/>
      <c r="V1020060" s="78"/>
    </row>
    <row r="1020061" spans="1:22" customFormat="1">
      <c r="A1020061" s="2"/>
      <c r="B1020061" s="63"/>
      <c r="C1020061" s="67"/>
      <c r="D1020061" s="54"/>
      <c r="E1020061" s="71"/>
      <c r="F1020061" s="72"/>
      <c r="G1020061" s="72"/>
      <c r="H1020061" s="73"/>
      <c r="I1020061" s="74"/>
      <c r="J1020061" s="71"/>
      <c r="K1020061" s="75"/>
      <c r="L1020061" s="73"/>
      <c r="M1020061" s="73"/>
      <c r="N1020061" s="76"/>
      <c r="O1020061" s="73"/>
      <c r="P1020061" s="71"/>
      <c r="Q1020061" s="71"/>
      <c r="R1020061" s="77"/>
      <c r="S1020061" s="71"/>
      <c r="T1020061" s="71"/>
      <c r="U1020061" s="71"/>
      <c r="V1020061" s="78"/>
    </row>
    <row r="1020062" spans="1:22" customFormat="1">
      <c r="A1020062" s="2"/>
      <c r="B1020062" s="63"/>
      <c r="C1020062" s="67"/>
      <c r="D1020062" s="54"/>
      <c r="E1020062" s="71"/>
      <c r="F1020062" s="72"/>
      <c r="G1020062" s="72"/>
      <c r="H1020062" s="73"/>
      <c r="I1020062" s="74"/>
      <c r="J1020062" s="71"/>
      <c r="K1020062" s="75"/>
      <c r="L1020062" s="73"/>
      <c r="M1020062" s="73"/>
      <c r="N1020062" s="76"/>
      <c r="O1020062" s="73"/>
      <c r="P1020062" s="71"/>
      <c r="Q1020062" s="71"/>
      <c r="R1020062" s="77"/>
      <c r="S1020062" s="71"/>
      <c r="T1020062" s="71"/>
      <c r="U1020062" s="71"/>
      <c r="V1020062" s="78"/>
    </row>
    <row r="1020063" spans="1:22" customFormat="1">
      <c r="A1020063" s="2"/>
      <c r="B1020063" s="63"/>
      <c r="C1020063" s="67"/>
      <c r="D1020063" s="54"/>
      <c r="E1020063" s="71"/>
      <c r="F1020063" s="72"/>
      <c r="G1020063" s="72"/>
      <c r="H1020063" s="73"/>
      <c r="I1020063" s="74"/>
      <c r="J1020063" s="71"/>
      <c r="K1020063" s="75"/>
      <c r="L1020063" s="73"/>
      <c r="M1020063" s="73"/>
      <c r="N1020063" s="76"/>
      <c r="O1020063" s="73"/>
      <c r="P1020063" s="71"/>
      <c r="Q1020063" s="71"/>
      <c r="R1020063" s="77"/>
      <c r="S1020063" s="71"/>
      <c r="T1020063" s="71"/>
      <c r="U1020063" s="71"/>
      <c r="V1020063" s="78"/>
    </row>
    <row r="1020064" spans="1:22" customFormat="1">
      <c r="A1020064" s="2"/>
      <c r="B1020064" s="63"/>
      <c r="C1020064" s="67"/>
      <c r="D1020064" s="54"/>
      <c r="E1020064" s="71"/>
      <c r="F1020064" s="72"/>
      <c r="G1020064" s="72"/>
      <c r="H1020064" s="73"/>
      <c r="I1020064" s="74"/>
      <c r="J1020064" s="71"/>
      <c r="K1020064" s="75"/>
      <c r="L1020064" s="73"/>
      <c r="M1020064" s="73"/>
      <c r="N1020064" s="76"/>
      <c r="O1020064" s="73"/>
      <c r="P1020064" s="71"/>
      <c r="Q1020064" s="71"/>
      <c r="R1020064" s="77"/>
      <c r="S1020064" s="71"/>
      <c r="T1020064" s="71"/>
      <c r="U1020064" s="71"/>
      <c r="V1020064" s="78"/>
    </row>
    <row r="1020065" spans="1:22" customFormat="1">
      <c r="A1020065" s="2"/>
      <c r="B1020065" s="63"/>
      <c r="C1020065" s="67"/>
      <c r="D1020065" s="54"/>
      <c r="E1020065" s="71"/>
      <c r="F1020065" s="72"/>
      <c r="G1020065" s="72"/>
      <c r="H1020065" s="73"/>
      <c r="I1020065" s="74"/>
      <c r="J1020065" s="71"/>
      <c r="K1020065" s="75"/>
      <c r="L1020065" s="73"/>
      <c r="M1020065" s="73"/>
      <c r="N1020065" s="76"/>
      <c r="O1020065" s="73"/>
      <c r="P1020065" s="71"/>
      <c r="Q1020065" s="71"/>
      <c r="R1020065" s="77"/>
      <c r="S1020065" s="71"/>
      <c r="T1020065" s="71"/>
      <c r="U1020065" s="71"/>
      <c r="V1020065" s="78"/>
    </row>
    <row r="1020066" spans="1:22" customFormat="1">
      <c r="A1020066" s="2"/>
      <c r="B1020066" s="63"/>
      <c r="C1020066" s="67"/>
      <c r="D1020066" s="54"/>
      <c r="E1020066" s="71"/>
      <c r="F1020066" s="72"/>
      <c r="G1020066" s="72"/>
      <c r="H1020066" s="73"/>
      <c r="I1020066" s="74"/>
      <c r="J1020066" s="71"/>
      <c r="K1020066" s="75"/>
      <c r="L1020066" s="73"/>
      <c r="M1020066" s="73"/>
      <c r="N1020066" s="76"/>
      <c r="O1020066" s="73"/>
      <c r="P1020066" s="71"/>
      <c r="Q1020066" s="71"/>
      <c r="R1020066" s="77"/>
      <c r="S1020066" s="71"/>
      <c r="T1020066" s="71"/>
      <c r="U1020066" s="71"/>
      <c r="V1020066" s="78"/>
    </row>
    <row r="1020067" spans="1:22" customFormat="1">
      <c r="A1020067" s="2"/>
      <c r="B1020067" s="63"/>
      <c r="C1020067" s="67"/>
      <c r="D1020067" s="54"/>
      <c r="E1020067" s="71"/>
      <c r="F1020067" s="72"/>
      <c r="G1020067" s="72"/>
      <c r="H1020067" s="73"/>
      <c r="I1020067" s="74"/>
      <c r="J1020067" s="71"/>
      <c r="K1020067" s="75"/>
      <c r="L1020067" s="73"/>
      <c r="M1020067" s="73"/>
      <c r="N1020067" s="76"/>
      <c r="O1020067" s="73"/>
      <c r="P1020067" s="71"/>
      <c r="Q1020067" s="71"/>
      <c r="R1020067" s="77"/>
      <c r="S1020067" s="71"/>
      <c r="T1020067" s="71"/>
      <c r="U1020067" s="71"/>
      <c r="V1020067" s="78"/>
    </row>
    <row r="1020068" spans="1:22" customFormat="1">
      <c r="A1020068" s="2"/>
      <c r="B1020068" s="63"/>
      <c r="C1020068" s="67"/>
      <c r="D1020068" s="54"/>
      <c r="E1020068" s="71"/>
      <c r="F1020068" s="72"/>
      <c r="G1020068" s="72"/>
      <c r="H1020068" s="73"/>
      <c r="I1020068" s="74"/>
      <c r="J1020068" s="71"/>
      <c r="K1020068" s="75"/>
      <c r="L1020068" s="73"/>
      <c r="M1020068" s="73"/>
      <c r="N1020068" s="76"/>
      <c r="O1020068" s="73"/>
      <c r="P1020068" s="71"/>
      <c r="Q1020068" s="71"/>
      <c r="R1020068" s="77"/>
      <c r="S1020068" s="71"/>
      <c r="T1020068" s="71"/>
      <c r="U1020068" s="71"/>
      <c r="V1020068" s="78"/>
    </row>
    <row r="1020069" spans="1:22" customFormat="1">
      <c r="A1020069" s="2"/>
      <c r="B1020069" s="63"/>
      <c r="C1020069" s="67"/>
      <c r="D1020069" s="54"/>
      <c r="E1020069" s="71"/>
      <c r="F1020069" s="72"/>
      <c r="G1020069" s="72"/>
      <c r="H1020069" s="73"/>
      <c r="I1020069" s="74"/>
      <c r="J1020069" s="71"/>
      <c r="K1020069" s="75"/>
      <c r="L1020069" s="73"/>
      <c r="M1020069" s="73"/>
      <c r="N1020069" s="76"/>
      <c r="O1020069" s="73"/>
      <c r="P1020069" s="71"/>
      <c r="Q1020069" s="71"/>
      <c r="R1020069" s="77"/>
      <c r="S1020069" s="71"/>
      <c r="T1020069" s="71"/>
      <c r="U1020069" s="71"/>
      <c r="V1020069" s="78"/>
    </row>
    <row r="1020070" spans="1:22" customFormat="1">
      <c r="A1020070" s="2"/>
      <c r="B1020070" s="63"/>
      <c r="C1020070" s="67"/>
      <c r="D1020070" s="54"/>
      <c r="E1020070" s="71"/>
      <c r="F1020070" s="72"/>
      <c r="G1020070" s="72"/>
      <c r="H1020070" s="73"/>
      <c r="I1020070" s="74"/>
      <c r="J1020070" s="71"/>
      <c r="K1020070" s="75"/>
      <c r="L1020070" s="73"/>
      <c r="M1020070" s="73"/>
      <c r="N1020070" s="76"/>
      <c r="O1020070" s="73"/>
      <c r="P1020070" s="71"/>
      <c r="Q1020070" s="71"/>
      <c r="R1020070" s="77"/>
      <c r="S1020070" s="71"/>
      <c r="T1020070" s="71"/>
      <c r="U1020070" s="71"/>
      <c r="V1020070" s="78"/>
    </row>
    <row r="1020071" spans="1:22" customFormat="1">
      <c r="A1020071" s="2"/>
      <c r="B1020071" s="63"/>
      <c r="C1020071" s="67"/>
      <c r="D1020071" s="54"/>
      <c r="E1020071" s="71"/>
      <c r="F1020071" s="72"/>
      <c r="G1020071" s="72"/>
      <c r="H1020071" s="73"/>
      <c r="I1020071" s="74"/>
      <c r="J1020071" s="71"/>
      <c r="K1020071" s="75"/>
      <c r="L1020071" s="73"/>
      <c r="M1020071" s="73"/>
      <c r="N1020071" s="76"/>
      <c r="O1020071" s="73"/>
      <c r="P1020071" s="71"/>
      <c r="Q1020071" s="71"/>
      <c r="R1020071" s="77"/>
      <c r="S1020071" s="71"/>
      <c r="T1020071" s="71"/>
      <c r="U1020071" s="71"/>
      <c r="V1020071" s="78"/>
    </row>
    <row r="1020072" spans="1:22" customFormat="1">
      <c r="A1020072" s="2"/>
      <c r="B1020072" s="63"/>
      <c r="C1020072" s="67"/>
      <c r="D1020072" s="54"/>
      <c r="E1020072" s="71"/>
      <c r="F1020072" s="72"/>
      <c r="G1020072" s="72"/>
      <c r="H1020072" s="73"/>
      <c r="I1020072" s="74"/>
      <c r="J1020072" s="71"/>
      <c r="K1020072" s="75"/>
      <c r="L1020072" s="73"/>
      <c r="M1020072" s="73"/>
      <c r="N1020072" s="76"/>
      <c r="O1020072" s="73"/>
      <c r="P1020072" s="71"/>
      <c r="Q1020072" s="71"/>
      <c r="R1020072" s="77"/>
      <c r="S1020072" s="71"/>
      <c r="T1020072" s="71"/>
      <c r="U1020072" s="71"/>
      <c r="V1020072" s="78"/>
    </row>
    <row r="1020073" spans="1:22" customFormat="1">
      <c r="A1020073" s="2"/>
      <c r="B1020073" s="63"/>
      <c r="C1020073" s="67"/>
      <c r="D1020073" s="54"/>
      <c r="E1020073" s="71"/>
      <c r="F1020073" s="72"/>
      <c r="G1020073" s="72"/>
      <c r="H1020073" s="73"/>
      <c r="I1020073" s="74"/>
      <c r="J1020073" s="71"/>
      <c r="K1020073" s="75"/>
      <c r="L1020073" s="73"/>
      <c r="M1020073" s="73"/>
      <c r="N1020073" s="76"/>
      <c r="O1020073" s="73"/>
      <c r="P1020073" s="71"/>
      <c r="Q1020073" s="71"/>
      <c r="R1020073" s="77"/>
      <c r="S1020073" s="71"/>
      <c r="T1020073" s="71"/>
      <c r="U1020073" s="71"/>
      <c r="V1020073" s="78"/>
    </row>
    <row r="1020074" spans="1:22" customFormat="1">
      <c r="A1020074" s="2"/>
      <c r="B1020074" s="63"/>
      <c r="C1020074" s="67"/>
      <c r="D1020074" s="54"/>
      <c r="E1020074" s="71"/>
      <c r="F1020074" s="72"/>
      <c r="G1020074" s="72"/>
      <c r="H1020074" s="73"/>
      <c r="I1020074" s="74"/>
      <c r="J1020074" s="71"/>
      <c r="K1020074" s="75"/>
      <c r="L1020074" s="73"/>
      <c r="M1020074" s="73"/>
      <c r="N1020074" s="76"/>
      <c r="O1020074" s="73"/>
      <c r="P1020074" s="71"/>
      <c r="Q1020074" s="71"/>
      <c r="R1020074" s="77"/>
      <c r="S1020074" s="71"/>
      <c r="T1020074" s="71"/>
      <c r="U1020074" s="71"/>
      <c r="V1020074" s="78"/>
    </row>
    <row r="1020075" spans="1:22" customFormat="1">
      <c r="A1020075" s="2"/>
      <c r="B1020075" s="63"/>
      <c r="C1020075" s="67"/>
      <c r="D1020075" s="54"/>
      <c r="E1020075" s="71"/>
      <c r="F1020075" s="72"/>
      <c r="G1020075" s="72"/>
      <c r="H1020075" s="73"/>
      <c r="I1020075" s="74"/>
      <c r="J1020075" s="71"/>
      <c r="K1020075" s="75"/>
      <c r="L1020075" s="73"/>
      <c r="M1020075" s="73"/>
      <c r="N1020075" s="76"/>
      <c r="O1020075" s="73"/>
      <c r="P1020075" s="71"/>
      <c r="Q1020075" s="71"/>
      <c r="R1020075" s="77"/>
      <c r="S1020075" s="71"/>
      <c r="T1020075" s="71"/>
      <c r="U1020075" s="71"/>
      <c r="V1020075" s="78"/>
    </row>
    <row r="1020076" spans="1:22" customFormat="1">
      <c r="A1020076" s="2"/>
      <c r="B1020076" s="63"/>
      <c r="C1020076" s="67"/>
      <c r="D1020076" s="54"/>
      <c r="E1020076" s="71"/>
      <c r="F1020076" s="72"/>
      <c r="G1020076" s="72"/>
      <c r="H1020076" s="73"/>
      <c r="I1020076" s="74"/>
      <c r="J1020076" s="71"/>
      <c r="K1020076" s="75"/>
      <c r="L1020076" s="73"/>
      <c r="M1020076" s="73"/>
      <c r="N1020076" s="76"/>
      <c r="O1020076" s="73"/>
      <c r="P1020076" s="71"/>
      <c r="Q1020076" s="71"/>
      <c r="R1020076" s="77"/>
      <c r="S1020076" s="71"/>
      <c r="T1020076" s="71"/>
      <c r="U1020076" s="71"/>
      <c r="V1020076" s="78"/>
    </row>
    <row r="1020077" spans="1:22" customFormat="1">
      <c r="A1020077" s="2"/>
      <c r="B1020077" s="63"/>
      <c r="C1020077" s="67"/>
      <c r="D1020077" s="54"/>
      <c r="E1020077" s="71"/>
      <c r="F1020077" s="72"/>
      <c r="G1020077" s="72"/>
      <c r="H1020077" s="73"/>
      <c r="I1020077" s="74"/>
      <c r="J1020077" s="71"/>
      <c r="K1020077" s="75"/>
      <c r="L1020077" s="73"/>
      <c r="M1020077" s="73"/>
      <c r="N1020077" s="76"/>
      <c r="O1020077" s="73"/>
      <c r="P1020077" s="71"/>
      <c r="Q1020077" s="71"/>
      <c r="R1020077" s="77"/>
      <c r="S1020077" s="71"/>
      <c r="T1020077" s="71"/>
      <c r="U1020077" s="71"/>
      <c r="V1020077" s="78"/>
    </row>
    <row r="1020078" spans="1:22" customFormat="1">
      <c r="A1020078" s="2"/>
      <c r="B1020078" s="63"/>
      <c r="C1020078" s="67"/>
      <c r="D1020078" s="54"/>
      <c r="E1020078" s="71"/>
      <c r="F1020078" s="72"/>
      <c r="G1020078" s="72"/>
      <c r="H1020078" s="73"/>
      <c r="I1020078" s="74"/>
      <c r="J1020078" s="71"/>
      <c r="K1020078" s="75"/>
      <c r="L1020078" s="73"/>
      <c r="M1020078" s="73"/>
      <c r="N1020078" s="76"/>
      <c r="O1020078" s="73"/>
      <c r="P1020078" s="71"/>
      <c r="Q1020078" s="71"/>
      <c r="R1020078" s="77"/>
      <c r="S1020078" s="71"/>
      <c r="T1020078" s="71"/>
      <c r="U1020078" s="71"/>
      <c r="V1020078" s="78"/>
    </row>
    <row r="1020079" spans="1:22" customFormat="1">
      <c r="A1020079" s="2"/>
      <c r="B1020079" s="63"/>
      <c r="C1020079" s="67"/>
      <c r="D1020079" s="54"/>
      <c r="E1020079" s="71"/>
      <c r="F1020079" s="72"/>
      <c r="G1020079" s="72"/>
      <c r="H1020079" s="73"/>
      <c r="I1020079" s="74"/>
      <c r="J1020079" s="71"/>
      <c r="K1020079" s="75"/>
      <c r="L1020079" s="73"/>
      <c r="M1020079" s="73"/>
      <c r="N1020079" s="76"/>
      <c r="O1020079" s="73"/>
      <c r="P1020079" s="71"/>
      <c r="Q1020079" s="71"/>
      <c r="R1020079" s="77"/>
      <c r="S1020079" s="71"/>
      <c r="T1020079" s="71"/>
      <c r="U1020079" s="71"/>
      <c r="V1020079" s="78"/>
    </row>
    <row r="1020080" spans="1:22" customFormat="1">
      <c r="A1020080" s="2"/>
      <c r="B1020080" s="63"/>
      <c r="C1020080" s="67"/>
      <c r="D1020080" s="54"/>
      <c r="E1020080" s="71"/>
      <c r="F1020080" s="72"/>
      <c r="G1020080" s="72"/>
      <c r="H1020080" s="73"/>
      <c r="I1020080" s="74"/>
      <c r="J1020080" s="71"/>
      <c r="K1020080" s="75"/>
      <c r="L1020080" s="73"/>
      <c r="M1020080" s="73"/>
      <c r="N1020080" s="76"/>
      <c r="O1020080" s="73"/>
      <c r="P1020080" s="71"/>
      <c r="Q1020080" s="71"/>
      <c r="R1020080" s="77"/>
      <c r="S1020080" s="71"/>
      <c r="T1020080" s="71"/>
      <c r="U1020080" s="71"/>
      <c r="V1020080" s="78"/>
    </row>
    <row r="1020081" spans="1:22" customFormat="1">
      <c r="A1020081" s="2"/>
      <c r="B1020081" s="63"/>
      <c r="C1020081" s="67"/>
      <c r="D1020081" s="54"/>
      <c r="E1020081" s="71"/>
      <c r="F1020081" s="72"/>
      <c r="G1020081" s="72"/>
      <c r="H1020081" s="73"/>
      <c r="I1020081" s="74"/>
      <c r="J1020081" s="71"/>
      <c r="K1020081" s="75"/>
      <c r="L1020081" s="73"/>
      <c r="M1020081" s="73"/>
      <c r="N1020081" s="76"/>
      <c r="O1020081" s="73"/>
      <c r="P1020081" s="71"/>
      <c r="Q1020081" s="71"/>
      <c r="R1020081" s="77"/>
      <c r="S1020081" s="71"/>
      <c r="T1020081" s="71"/>
      <c r="U1020081" s="71"/>
      <c r="V1020081" s="78"/>
    </row>
    <row r="1020082" spans="1:22" customFormat="1">
      <c r="A1020082" s="2"/>
      <c r="B1020082" s="63"/>
      <c r="C1020082" s="67"/>
      <c r="D1020082" s="54"/>
      <c r="E1020082" s="71"/>
      <c r="F1020082" s="72"/>
      <c r="G1020082" s="72"/>
      <c r="H1020082" s="73"/>
      <c r="I1020082" s="74"/>
      <c r="J1020082" s="71"/>
      <c r="K1020082" s="75"/>
      <c r="L1020082" s="73"/>
      <c r="M1020082" s="73"/>
      <c r="N1020082" s="76"/>
      <c r="O1020082" s="73"/>
      <c r="P1020082" s="71"/>
      <c r="Q1020082" s="71"/>
      <c r="R1020082" s="77"/>
      <c r="S1020082" s="71"/>
      <c r="T1020082" s="71"/>
      <c r="U1020082" s="71"/>
      <c r="V1020082" s="78"/>
    </row>
    <row r="1020083" spans="1:22" customFormat="1">
      <c r="A1020083" s="2"/>
      <c r="B1020083" s="63"/>
      <c r="C1020083" s="67"/>
      <c r="D1020083" s="54"/>
      <c r="E1020083" s="71"/>
      <c r="F1020083" s="72"/>
      <c r="G1020083" s="72"/>
      <c r="H1020083" s="73"/>
      <c r="I1020083" s="74"/>
      <c r="J1020083" s="71"/>
      <c r="K1020083" s="75"/>
      <c r="L1020083" s="73"/>
      <c r="M1020083" s="73"/>
      <c r="N1020083" s="76"/>
      <c r="O1020083" s="73"/>
      <c r="P1020083" s="71"/>
      <c r="Q1020083" s="71"/>
      <c r="R1020083" s="77"/>
      <c r="S1020083" s="71"/>
      <c r="T1020083" s="71"/>
      <c r="U1020083" s="71"/>
      <c r="V1020083" s="78"/>
    </row>
    <row r="1020084" spans="1:22" customFormat="1">
      <c r="A1020084" s="2"/>
      <c r="B1020084" s="63"/>
      <c r="C1020084" s="67"/>
      <c r="D1020084" s="54"/>
      <c r="E1020084" s="71"/>
      <c r="F1020084" s="72"/>
      <c r="G1020084" s="72"/>
      <c r="H1020084" s="73"/>
      <c r="I1020084" s="74"/>
      <c r="J1020084" s="71"/>
      <c r="K1020084" s="75"/>
      <c r="L1020084" s="73"/>
      <c r="M1020084" s="73"/>
      <c r="N1020084" s="76"/>
      <c r="O1020084" s="73"/>
      <c r="P1020084" s="71"/>
      <c r="Q1020084" s="71"/>
      <c r="R1020084" s="77"/>
      <c r="S1020084" s="71"/>
      <c r="T1020084" s="71"/>
      <c r="U1020084" s="71"/>
      <c r="V1020084" s="78"/>
    </row>
    <row r="1020085" spans="1:22" customFormat="1">
      <c r="A1020085" s="2"/>
      <c r="B1020085" s="63"/>
      <c r="C1020085" s="67"/>
      <c r="D1020085" s="54"/>
      <c r="E1020085" s="71"/>
      <c r="F1020085" s="72"/>
      <c r="G1020085" s="72"/>
      <c r="H1020085" s="73"/>
      <c r="I1020085" s="74"/>
      <c r="J1020085" s="71"/>
      <c r="K1020085" s="75"/>
      <c r="L1020085" s="73"/>
      <c r="M1020085" s="73"/>
      <c r="N1020085" s="76"/>
      <c r="O1020085" s="73"/>
      <c r="P1020085" s="71"/>
      <c r="Q1020085" s="71"/>
      <c r="R1020085" s="77"/>
      <c r="S1020085" s="71"/>
      <c r="T1020085" s="71"/>
      <c r="U1020085" s="71"/>
      <c r="V1020085" s="78"/>
    </row>
    <row r="1020086" spans="1:22" customFormat="1">
      <c r="A1020086" s="2"/>
      <c r="B1020086" s="63"/>
      <c r="C1020086" s="67"/>
      <c r="D1020086" s="54"/>
      <c r="E1020086" s="71"/>
      <c r="F1020086" s="72"/>
      <c r="G1020086" s="72"/>
      <c r="H1020086" s="73"/>
      <c r="I1020086" s="74"/>
      <c r="J1020086" s="71"/>
      <c r="K1020086" s="75"/>
      <c r="L1020086" s="73"/>
      <c r="M1020086" s="73"/>
      <c r="N1020086" s="76"/>
      <c r="O1020086" s="73"/>
      <c r="P1020086" s="71"/>
      <c r="Q1020086" s="71"/>
      <c r="R1020086" s="77"/>
      <c r="S1020086" s="71"/>
      <c r="T1020086" s="71"/>
      <c r="U1020086" s="71"/>
      <c r="V1020086" s="78"/>
    </row>
    <row r="1020087" spans="1:22" customFormat="1">
      <c r="A1020087" s="2"/>
      <c r="B1020087" s="63"/>
      <c r="C1020087" s="67"/>
      <c r="D1020087" s="54"/>
      <c r="E1020087" s="71"/>
      <c r="F1020087" s="72"/>
      <c r="G1020087" s="72"/>
      <c r="H1020087" s="73"/>
      <c r="I1020087" s="74"/>
      <c r="J1020087" s="71"/>
      <c r="K1020087" s="75"/>
      <c r="L1020087" s="73"/>
      <c r="M1020087" s="73"/>
      <c r="N1020087" s="76"/>
      <c r="O1020087" s="73"/>
      <c r="P1020087" s="71"/>
      <c r="Q1020087" s="71"/>
      <c r="R1020087" s="77"/>
      <c r="S1020087" s="71"/>
      <c r="T1020087" s="71"/>
      <c r="U1020087" s="71"/>
      <c r="V1020087" s="78"/>
    </row>
    <row r="1020088" spans="1:22" customFormat="1">
      <c r="A1020088" s="2"/>
      <c r="B1020088" s="63"/>
      <c r="C1020088" s="67"/>
      <c r="D1020088" s="54"/>
      <c r="E1020088" s="71"/>
      <c r="F1020088" s="72"/>
      <c r="G1020088" s="72"/>
      <c r="H1020088" s="73"/>
      <c r="I1020088" s="74"/>
      <c r="J1020088" s="71"/>
      <c r="K1020088" s="75"/>
      <c r="L1020088" s="73"/>
      <c r="M1020088" s="73"/>
      <c r="N1020088" s="76"/>
      <c r="O1020088" s="73"/>
      <c r="P1020088" s="71"/>
      <c r="Q1020088" s="71"/>
      <c r="R1020088" s="77"/>
      <c r="S1020088" s="71"/>
      <c r="T1020088" s="71"/>
      <c r="U1020088" s="71"/>
      <c r="V1020088" s="78"/>
    </row>
    <row r="1020089" spans="1:22" customFormat="1">
      <c r="A1020089" s="2"/>
      <c r="B1020089" s="63"/>
      <c r="C1020089" s="67"/>
      <c r="D1020089" s="54"/>
      <c r="E1020089" s="71"/>
      <c r="F1020089" s="72"/>
      <c r="G1020089" s="72"/>
      <c r="H1020089" s="73"/>
      <c r="I1020089" s="74"/>
      <c r="J1020089" s="71"/>
      <c r="K1020089" s="75"/>
      <c r="L1020089" s="73"/>
      <c r="M1020089" s="73"/>
      <c r="N1020089" s="76"/>
      <c r="O1020089" s="73"/>
      <c r="P1020089" s="71"/>
      <c r="Q1020089" s="71"/>
      <c r="R1020089" s="77"/>
      <c r="S1020089" s="71"/>
      <c r="T1020089" s="71"/>
      <c r="U1020089" s="71"/>
      <c r="V1020089" s="78"/>
    </row>
    <row r="1020090" spans="1:22" customFormat="1">
      <c r="A1020090" s="2"/>
      <c r="B1020090" s="63"/>
      <c r="C1020090" s="67"/>
      <c r="D1020090" s="54"/>
      <c r="E1020090" s="71"/>
      <c r="F1020090" s="72"/>
      <c r="G1020090" s="72"/>
      <c r="H1020090" s="73"/>
      <c r="I1020090" s="74"/>
      <c r="J1020090" s="71"/>
      <c r="K1020090" s="75"/>
      <c r="L1020090" s="73"/>
      <c r="M1020090" s="73"/>
      <c r="N1020090" s="76"/>
      <c r="O1020090" s="73"/>
      <c r="P1020090" s="71"/>
      <c r="Q1020090" s="71"/>
      <c r="R1020090" s="77"/>
      <c r="S1020090" s="71"/>
      <c r="T1020090" s="71"/>
      <c r="U1020090" s="71"/>
      <c r="V1020090" s="78"/>
    </row>
    <row r="1020091" spans="1:22" customFormat="1">
      <c r="A1020091" s="2"/>
      <c r="B1020091" s="63"/>
      <c r="C1020091" s="67"/>
      <c r="D1020091" s="54"/>
      <c r="E1020091" s="71"/>
      <c r="F1020091" s="72"/>
      <c r="G1020091" s="72"/>
      <c r="H1020091" s="73"/>
      <c r="I1020091" s="74"/>
      <c r="J1020091" s="71"/>
      <c r="K1020091" s="75"/>
      <c r="L1020091" s="73"/>
      <c r="M1020091" s="73"/>
      <c r="N1020091" s="76"/>
      <c r="O1020091" s="73"/>
      <c r="P1020091" s="71"/>
      <c r="Q1020091" s="71"/>
      <c r="R1020091" s="77"/>
      <c r="S1020091" s="71"/>
      <c r="T1020091" s="71"/>
      <c r="U1020091" s="71"/>
      <c r="V1020091" s="78"/>
    </row>
    <row r="1020092" spans="1:22" customFormat="1">
      <c r="A1020092" s="2"/>
      <c r="B1020092" s="63"/>
      <c r="C1020092" s="67"/>
      <c r="D1020092" s="54"/>
      <c r="E1020092" s="71"/>
      <c r="F1020092" s="72"/>
      <c r="G1020092" s="72"/>
      <c r="H1020092" s="73"/>
      <c r="I1020092" s="74"/>
      <c r="J1020092" s="71"/>
      <c r="K1020092" s="75"/>
      <c r="L1020092" s="73"/>
      <c r="M1020092" s="73"/>
      <c r="N1020092" s="76"/>
      <c r="O1020092" s="73"/>
      <c r="P1020092" s="71"/>
      <c r="Q1020092" s="71"/>
      <c r="R1020092" s="77"/>
      <c r="S1020092" s="71"/>
      <c r="T1020092" s="71"/>
      <c r="U1020092" s="71"/>
      <c r="V1020092" s="78"/>
    </row>
    <row r="1020093" spans="1:22" customFormat="1">
      <c r="A1020093" s="2"/>
      <c r="B1020093" s="63"/>
      <c r="C1020093" s="67"/>
      <c r="D1020093" s="54"/>
      <c r="E1020093" s="71"/>
      <c r="F1020093" s="72"/>
      <c r="G1020093" s="72"/>
      <c r="H1020093" s="73"/>
      <c r="I1020093" s="74"/>
      <c r="J1020093" s="71"/>
      <c r="K1020093" s="75"/>
      <c r="L1020093" s="73"/>
      <c r="M1020093" s="73"/>
      <c r="N1020093" s="76"/>
      <c r="O1020093" s="73"/>
      <c r="P1020093" s="71"/>
      <c r="Q1020093" s="71"/>
      <c r="R1020093" s="77"/>
      <c r="S1020093" s="71"/>
      <c r="T1020093" s="71"/>
      <c r="U1020093" s="71"/>
      <c r="V1020093" s="78"/>
    </row>
    <row r="1020094" spans="1:22" customFormat="1">
      <c r="A1020094" s="2"/>
      <c r="B1020094" s="63"/>
      <c r="C1020094" s="67"/>
      <c r="D1020094" s="54"/>
      <c r="E1020094" s="71"/>
      <c r="F1020094" s="72"/>
      <c r="G1020094" s="72"/>
      <c r="H1020094" s="73"/>
      <c r="I1020094" s="74"/>
      <c r="J1020094" s="71"/>
      <c r="K1020094" s="75"/>
      <c r="L1020094" s="73"/>
      <c r="M1020094" s="73"/>
      <c r="N1020094" s="76"/>
      <c r="O1020094" s="73"/>
      <c r="P1020094" s="71"/>
      <c r="Q1020094" s="71"/>
      <c r="R1020094" s="77"/>
      <c r="S1020094" s="71"/>
      <c r="T1020094" s="71"/>
      <c r="U1020094" s="71"/>
      <c r="V1020094" s="78"/>
    </row>
    <row r="1020095" spans="1:22" customFormat="1">
      <c r="A1020095" s="2"/>
      <c r="B1020095" s="63"/>
      <c r="C1020095" s="67"/>
      <c r="D1020095" s="54"/>
      <c r="E1020095" s="71"/>
      <c r="F1020095" s="72"/>
      <c r="G1020095" s="72"/>
      <c r="H1020095" s="73"/>
      <c r="I1020095" s="74"/>
      <c r="J1020095" s="71"/>
      <c r="K1020095" s="75"/>
      <c r="L1020095" s="73"/>
      <c r="M1020095" s="73"/>
      <c r="N1020095" s="76"/>
      <c r="O1020095" s="73"/>
      <c r="P1020095" s="71"/>
      <c r="Q1020095" s="71"/>
      <c r="R1020095" s="77"/>
      <c r="S1020095" s="71"/>
      <c r="T1020095" s="71"/>
      <c r="U1020095" s="71"/>
      <c r="V1020095" s="78"/>
    </row>
    <row r="1020096" spans="1:22" customFormat="1">
      <c r="A1020096" s="2"/>
      <c r="B1020096" s="63"/>
      <c r="C1020096" s="67"/>
      <c r="D1020096" s="54"/>
      <c r="E1020096" s="71"/>
      <c r="F1020096" s="72"/>
      <c r="G1020096" s="72"/>
      <c r="H1020096" s="73"/>
      <c r="I1020096" s="74"/>
      <c r="J1020096" s="71"/>
      <c r="K1020096" s="75"/>
      <c r="L1020096" s="73"/>
      <c r="M1020096" s="73"/>
      <c r="N1020096" s="76"/>
      <c r="O1020096" s="73"/>
      <c r="P1020096" s="71"/>
      <c r="Q1020096" s="71"/>
      <c r="R1020096" s="77"/>
      <c r="S1020096" s="71"/>
      <c r="T1020096" s="71"/>
      <c r="U1020096" s="71"/>
      <c r="V1020096" s="78"/>
    </row>
    <row r="1020097" spans="1:22" customFormat="1">
      <c r="A1020097" s="2"/>
      <c r="B1020097" s="63"/>
      <c r="C1020097" s="67"/>
      <c r="D1020097" s="54"/>
      <c r="E1020097" s="71"/>
      <c r="F1020097" s="72"/>
      <c r="G1020097" s="72"/>
      <c r="H1020097" s="73"/>
      <c r="I1020097" s="74"/>
      <c r="J1020097" s="71"/>
      <c r="K1020097" s="75"/>
      <c r="L1020097" s="73"/>
      <c r="M1020097" s="73"/>
      <c r="N1020097" s="76"/>
      <c r="O1020097" s="73"/>
      <c r="P1020097" s="71"/>
      <c r="Q1020097" s="71"/>
      <c r="R1020097" s="77"/>
      <c r="S1020097" s="71"/>
      <c r="T1020097" s="71"/>
      <c r="U1020097" s="71"/>
      <c r="V1020097" s="78"/>
    </row>
    <row r="1020098" spans="1:22" customFormat="1">
      <c r="A1020098" s="2"/>
      <c r="B1020098" s="63"/>
      <c r="C1020098" s="67"/>
      <c r="D1020098" s="54"/>
      <c r="E1020098" s="71"/>
      <c r="F1020098" s="72"/>
      <c r="G1020098" s="72"/>
      <c r="H1020098" s="73"/>
      <c r="I1020098" s="74"/>
      <c r="J1020098" s="71"/>
      <c r="K1020098" s="75"/>
      <c r="L1020098" s="73"/>
      <c r="M1020098" s="73"/>
      <c r="N1020098" s="76"/>
      <c r="O1020098" s="73"/>
      <c r="P1020098" s="71"/>
      <c r="Q1020098" s="71"/>
      <c r="R1020098" s="77"/>
      <c r="S1020098" s="71"/>
      <c r="T1020098" s="71"/>
      <c r="U1020098" s="71"/>
      <c r="V1020098" s="78"/>
    </row>
    <row r="1020099" spans="1:22" customFormat="1">
      <c r="A1020099" s="2"/>
      <c r="B1020099" s="63"/>
      <c r="C1020099" s="67"/>
      <c r="D1020099" s="54"/>
      <c r="E1020099" s="71"/>
      <c r="F1020099" s="72"/>
      <c r="G1020099" s="72"/>
      <c r="H1020099" s="73"/>
      <c r="I1020099" s="74"/>
      <c r="J1020099" s="71"/>
      <c r="K1020099" s="75"/>
      <c r="L1020099" s="73"/>
      <c r="M1020099" s="73"/>
      <c r="N1020099" s="76"/>
      <c r="O1020099" s="73"/>
      <c r="P1020099" s="71"/>
      <c r="Q1020099" s="71"/>
      <c r="R1020099" s="77"/>
      <c r="S1020099" s="71"/>
      <c r="T1020099" s="71"/>
      <c r="U1020099" s="71"/>
      <c r="V1020099" s="78"/>
    </row>
    <row r="1020100" spans="1:22" customFormat="1">
      <c r="A1020100" s="2"/>
      <c r="B1020100" s="63"/>
      <c r="C1020100" s="67"/>
      <c r="D1020100" s="54"/>
      <c r="E1020100" s="71"/>
      <c r="F1020100" s="72"/>
      <c r="G1020100" s="72"/>
      <c r="H1020100" s="73"/>
      <c r="I1020100" s="74"/>
      <c r="J1020100" s="71"/>
      <c r="K1020100" s="75"/>
      <c r="L1020100" s="73"/>
      <c r="M1020100" s="73"/>
      <c r="N1020100" s="76"/>
      <c r="O1020100" s="73"/>
      <c r="P1020100" s="71"/>
      <c r="Q1020100" s="71"/>
      <c r="R1020100" s="77"/>
      <c r="S1020100" s="71"/>
      <c r="T1020100" s="71"/>
      <c r="U1020100" s="71"/>
      <c r="V1020100" s="78"/>
    </row>
    <row r="1020101" spans="1:22" customFormat="1">
      <c r="A1020101" s="2"/>
      <c r="B1020101" s="63"/>
      <c r="C1020101" s="67"/>
      <c r="D1020101" s="54"/>
      <c r="E1020101" s="71"/>
      <c r="F1020101" s="72"/>
      <c r="G1020101" s="72"/>
      <c r="H1020101" s="73"/>
      <c r="I1020101" s="74"/>
      <c r="J1020101" s="71"/>
      <c r="K1020101" s="75"/>
      <c r="L1020101" s="73"/>
      <c r="M1020101" s="73"/>
      <c r="N1020101" s="76"/>
      <c r="O1020101" s="73"/>
      <c r="P1020101" s="71"/>
      <c r="Q1020101" s="71"/>
      <c r="R1020101" s="77"/>
      <c r="S1020101" s="71"/>
      <c r="T1020101" s="71"/>
      <c r="U1020101" s="71"/>
      <c r="V1020101" s="78"/>
    </row>
    <row r="1020102" spans="1:22" customFormat="1">
      <c r="A1020102" s="2"/>
      <c r="B1020102" s="63"/>
      <c r="C1020102" s="67"/>
      <c r="D1020102" s="54"/>
      <c r="E1020102" s="71"/>
      <c r="F1020102" s="72"/>
      <c r="G1020102" s="72"/>
      <c r="H1020102" s="73"/>
      <c r="I1020102" s="74"/>
      <c r="J1020102" s="71"/>
      <c r="K1020102" s="75"/>
      <c r="L1020102" s="73"/>
      <c r="M1020102" s="73"/>
      <c r="N1020102" s="76"/>
      <c r="O1020102" s="73"/>
      <c r="P1020102" s="71"/>
      <c r="Q1020102" s="71"/>
      <c r="R1020102" s="77"/>
      <c r="S1020102" s="71"/>
      <c r="T1020102" s="71"/>
      <c r="U1020102" s="71"/>
      <c r="V1020102" s="78"/>
    </row>
    <row r="1020103" spans="1:22" customFormat="1">
      <c r="A1020103" s="2"/>
      <c r="B1020103" s="63"/>
      <c r="C1020103" s="67"/>
      <c r="D1020103" s="54"/>
      <c r="E1020103" s="71"/>
      <c r="F1020103" s="72"/>
      <c r="G1020103" s="72"/>
      <c r="H1020103" s="73"/>
      <c r="I1020103" s="74"/>
      <c r="J1020103" s="71"/>
      <c r="K1020103" s="75"/>
      <c r="L1020103" s="73"/>
      <c r="M1020103" s="73"/>
      <c r="N1020103" s="76"/>
      <c r="O1020103" s="73"/>
      <c r="P1020103" s="71"/>
      <c r="Q1020103" s="71"/>
      <c r="R1020103" s="77"/>
      <c r="S1020103" s="71"/>
      <c r="T1020103" s="71"/>
      <c r="U1020103" s="71"/>
      <c r="V1020103" s="78"/>
    </row>
    <row r="1020104" spans="1:22" customFormat="1">
      <c r="A1020104" s="2"/>
      <c r="B1020104" s="63"/>
      <c r="C1020104" s="67"/>
      <c r="D1020104" s="54"/>
      <c r="E1020104" s="71"/>
      <c r="F1020104" s="72"/>
      <c r="G1020104" s="72"/>
      <c r="H1020104" s="73"/>
      <c r="I1020104" s="74"/>
      <c r="J1020104" s="71"/>
      <c r="K1020104" s="75"/>
      <c r="L1020104" s="73"/>
      <c r="M1020104" s="73"/>
      <c r="N1020104" s="76"/>
      <c r="O1020104" s="73"/>
      <c r="P1020104" s="71"/>
      <c r="Q1020104" s="71"/>
      <c r="R1020104" s="77"/>
      <c r="S1020104" s="71"/>
      <c r="T1020104" s="71"/>
      <c r="U1020104" s="71"/>
      <c r="V1020104" s="78"/>
    </row>
    <row r="1020105" spans="1:22" customFormat="1">
      <c r="A1020105" s="2"/>
      <c r="B1020105" s="63"/>
      <c r="C1020105" s="67"/>
      <c r="D1020105" s="54"/>
      <c r="E1020105" s="71"/>
      <c r="F1020105" s="72"/>
      <c r="G1020105" s="72"/>
      <c r="H1020105" s="73"/>
      <c r="I1020105" s="74"/>
      <c r="J1020105" s="71"/>
      <c r="K1020105" s="75"/>
      <c r="L1020105" s="73"/>
      <c r="M1020105" s="73"/>
      <c r="N1020105" s="76"/>
      <c r="O1020105" s="73"/>
      <c r="P1020105" s="71"/>
      <c r="Q1020105" s="71"/>
      <c r="R1020105" s="77"/>
      <c r="S1020105" s="71"/>
      <c r="T1020105" s="71"/>
      <c r="U1020105" s="71"/>
      <c r="V1020105" s="78"/>
    </row>
    <row r="1020106" spans="1:22" customFormat="1">
      <c r="A1020106" s="2"/>
      <c r="B1020106" s="63"/>
      <c r="C1020106" s="67"/>
      <c r="D1020106" s="54"/>
      <c r="E1020106" s="71"/>
      <c r="F1020106" s="72"/>
      <c r="G1020106" s="72"/>
      <c r="H1020106" s="73"/>
      <c r="I1020106" s="74"/>
      <c r="J1020106" s="71"/>
      <c r="K1020106" s="75"/>
      <c r="L1020106" s="73"/>
      <c r="M1020106" s="73"/>
      <c r="N1020106" s="76"/>
      <c r="O1020106" s="73"/>
      <c r="P1020106" s="71"/>
      <c r="Q1020106" s="71"/>
      <c r="R1020106" s="77"/>
      <c r="S1020106" s="71"/>
      <c r="T1020106" s="71"/>
      <c r="U1020106" s="71"/>
      <c r="V1020106" s="78"/>
    </row>
    <row r="1020107" spans="1:22" customFormat="1">
      <c r="A1020107" s="2"/>
      <c r="B1020107" s="63"/>
      <c r="C1020107" s="67"/>
      <c r="D1020107" s="54"/>
      <c r="E1020107" s="71"/>
      <c r="F1020107" s="72"/>
      <c r="G1020107" s="72"/>
      <c r="H1020107" s="73"/>
      <c r="I1020107" s="74"/>
      <c r="J1020107" s="71"/>
      <c r="K1020107" s="75"/>
      <c r="L1020107" s="73"/>
      <c r="M1020107" s="73"/>
      <c r="N1020107" s="76"/>
      <c r="O1020107" s="73"/>
      <c r="P1020107" s="71"/>
      <c r="Q1020107" s="71"/>
      <c r="R1020107" s="77"/>
      <c r="S1020107" s="71"/>
      <c r="T1020107" s="71"/>
      <c r="U1020107" s="71"/>
      <c r="V1020107" s="78"/>
    </row>
    <row r="1020108" spans="1:22" customFormat="1">
      <c r="A1020108" s="2"/>
      <c r="B1020108" s="63"/>
      <c r="C1020108" s="67"/>
      <c r="D1020108" s="54"/>
      <c r="E1020108" s="71"/>
      <c r="F1020108" s="72"/>
      <c r="G1020108" s="72"/>
      <c r="H1020108" s="73"/>
      <c r="I1020108" s="74"/>
      <c r="J1020108" s="71"/>
      <c r="K1020108" s="75"/>
      <c r="L1020108" s="73"/>
      <c r="M1020108" s="73"/>
      <c r="N1020108" s="76"/>
      <c r="O1020108" s="73"/>
      <c r="P1020108" s="71"/>
      <c r="Q1020108" s="71"/>
      <c r="R1020108" s="77"/>
      <c r="S1020108" s="71"/>
      <c r="T1020108" s="71"/>
      <c r="U1020108" s="71"/>
      <c r="V1020108" s="78"/>
    </row>
    <row r="1020109" spans="1:22" customFormat="1">
      <c r="A1020109" s="2"/>
      <c r="B1020109" s="63"/>
      <c r="C1020109" s="67"/>
      <c r="D1020109" s="54"/>
      <c r="E1020109" s="71"/>
      <c r="F1020109" s="72"/>
      <c r="G1020109" s="72"/>
      <c r="H1020109" s="73"/>
      <c r="I1020109" s="74"/>
      <c r="J1020109" s="71"/>
      <c r="K1020109" s="75"/>
      <c r="L1020109" s="73"/>
      <c r="M1020109" s="73"/>
      <c r="N1020109" s="76"/>
      <c r="O1020109" s="73"/>
      <c r="P1020109" s="71"/>
      <c r="Q1020109" s="71"/>
      <c r="R1020109" s="77"/>
      <c r="S1020109" s="71"/>
      <c r="T1020109" s="71"/>
      <c r="U1020109" s="71"/>
      <c r="V1020109" s="78"/>
    </row>
    <row r="1020110" spans="1:22" customFormat="1">
      <c r="A1020110" s="2"/>
      <c r="B1020110" s="63"/>
      <c r="C1020110" s="67"/>
      <c r="D1020110" s="54"/>
      <c r="E1020110" s="71"/>
      <c r="F1020110" s="72"/>
      <c r="G1020110" s="72"/>
      <c r="H1020110" s="73"/>
      <c r="I1020110" s="74"/>
      <c r="J1020110" s="71"/>
      <c r="K1020110" s="75"/>
      <c r="L1020110" s="73"/>
      <c r="M1020110" s="73"/>
      <c r="N1020110" s="76"/>
      <c r="O1020110" s="73"/>
      <c r="P1020110" s="71"/>
      <c r="Q1020110" s="71"/>
      <c r="R1020110" s="77"/>
      <c r="S1020110" s="71"/>
      <c r="T1020110" s="71"/>
      <c r="U1020110" s="71"/>
      <c r="V1020110" s="78"/>
    </row>
    <row r="1020111" spans="1:22" customFormat="1">
      <c r="A1020111" s="2"/>
      <c r="B1020111" s="63"/>
      <c r="C1020111" s="67"/>
      <c r="D1020111" s="54"/>
      <c r="E1020111" s="71"/>
      <c r="F1020111" s="72"/>
      <c r="G1020111" s="72"/>
      <c r="H1020111" s="73"/>
      <c r="I1020111" s="74"/>
      <c r="J1020111" s="71"/>
      <c r="K1020111" s="75"/>
      <c r="L1020111" s="73"/>
      <c r="M1020111" s="73"/>
      <c r="N1020111" s="76"/>
      <c r="O1020111" s="73"/>
      <c r="P1020111" s="71"/>
      <c r="Q1020111" s="71"/>
      <c r="R1020111" s="77"/>
      <c r="S1020111" s="71"/>
      <c r="T1020111" s="71"/>
      <c r="U1020111" s="71"/>
      <c r="V1020111" s="78"/>
    </row>
    <row r="1020112" spans="1:22" customFormat="1">
      <c r="A1020112" s="2"/>
      <c r="B1020112" s="63"/>
      <c r="C1020112" s="67"/>
      <c r="D1020112" s="54"/>
      <c r="E1020112" s="71"/>
      <c r="F1020112" s="72"/>
      <c r="G1020112" s="72"/>
      <c r="H1020112" s="73"/>
      <c r="I1020112" s="74"/>
      <c r="J1020112" s="71"/>
      <c r="K1020112" s="75"/>
      <c r="L1020112" s="73"/>
      <c r="M1020112" s="73"/>
      <c r="N1020112" s="76"/>
      <c r="O1020112" s="73"/>
      <c r="P1020112" s="71"/>
      <c r="Q1020112" s="71"/>
      <c r="R1020112" s="77"/>
      <c r="S1020112" s="71"/>
      <c r="T1020112" s="71"/>
      <c r="U1020112" s="71"/>
      <c r="V1020112" s="78"/>
    </row>
    <row r="1020113" spans="1:22" customFormat="1">
      <c r="A1020113" s="2"/>
      <c r="B1020113" s="63"/>
      <c r="C1020113" s="67"/>
      <c r="D1020113" s="54"/>
      <c r="E1020113" s="71"/>
      <c r="F1020113" s="72"/>
      <c r="G1020113" s="72"/>
      <c r="H1020113" s="73"/>
      <c r="I1020113" s="74"/>
      <c r="J1020113" s="71"/>
      <c r="K1020113" s="75"/>
      <c r="L1020113" s="73"/>
      <c r="M1020113" s="73"/>
      <c r="N1020113" s="76"/>
      <c r="O1020113" s="73"/>
      <c r="P1020113" s="71"/>
      <c r="Q1020113" s="71"/>
      <c r="R1020113" s="77"/>
      <c r="S1020113" s="71"/>
      <c r="T1020113" s="71"/>
      <c r="U1020113" s="71"/>
      <c r="V1020113" s="78"/>
    </row>
    <row r="1020114" spans="1:22" customFormat="1">
      <c r="A1020114" s="2"/>
      <c r="B1020114" s="63"/>
      <c r="C1020114" s="67"/>
      <c r="D1020114" s="54"/>
      <c r="E1020114" s="71"/>
      <c r="F1020114" s="72"/>
      <c r="G1020114" s="72"/>
      <c r="H1020114" s="73"/>
      <c r="I1020114" s="74"/>
      <c r="J1020114" s="71"/>
      <c r="K1020114" s="75"/>
      <c r="L1020114" s="73"/>
      <c r="M1020114" s="73"/>
      <c r="N1020114" s="76"/>
      <c r="O1020114" s="73"/>
      <c r="P1020114" s="71"/>
      <c r="Q1020114" s="71"/>
      <c r="R1020114" s="77"/>
      <c r="S1020114" s="71"/>
      <c r="T1020114" s="71"/>
      <c r="U1020114" s="71"/>
      <c r="V1020114" s="78"/>
    </row>
    <row r="1020115" spans="1:22" customFormat="1">
      <c r="A1020115" s="2"/>
      <c r="B1020115" s="63"/>
      <c r="C1020115" s="67"/>
      <c r="D1020115" s="54"/>
      <c r="E1020115" s="71"/>
      <c r="F1020115" s="72"/>
      <c r="G1020115" s="72"/>
      <c r="H1020115" s="73"/>
      <c r="I1020115" s="74"/>
      <c r="J1020115" s="71"/>
      <c r="K1020115" s="75"/>
      <c r="L1020115" s="73"/>
      <c r="M1020115" s="73"/>
      <c r="N1020115" s="76"/>
      <c r="O1020115" s="73"/>
      <c r="P1020115" s="71"/>
      <c r="Q1020115" s="71"/>
      <c r="R1020115" s="77"/>
      <c r="S1020115" s="71"/>
      <c r="T1020115" s="71"/>
      <c r="U1020115" s="71"/>
      <c r="V1020115" s="78"/>
    </row>
    <row r="1020116" spans="1:22" customFormat="1">
      <c r="A1020116" s="2"/>
      <c r="B1020116" s="63"/>
      <c r="C1020116" s="67"/>
      <c r="D1020116" s="54"/>
      <c r="E1020116" s="71"/>
      <c r="F1020116" s="72"/>
      <c r="G1020116" s="72"/>
      <c r="H1020116" s="73"/>
      <c r="I1020116" s="74"/>
      <c r="J1020116" s="71"/>
      <c r="K1020116" s="75"/>
      <c r="L1020116" s="73"/>
      <c r="M1020116" s="73"/>
      <c r="N1020116" s="76"/>
      <c r="O1020116" s="73"/>
      <c r="P1020116" s="71"/>
      <c r="Q1020116" s="71"/>
      <c r="R1020116" s="77"/>
      <c r="S1020116" s="71"/>
      <c r="T1020116" s="71"/>
      <c r="U1020116" s="71"/>
      <c r="V1020116" s="78"/>
    </row>
    <row r="1020117" spans="1:22" customFormat="1">
      <c r="A1020117" s="2"/>
      <c r="B1020117" s="63"/>
      <c r="C1020117" s="67"/>
      <c r="D1020117" s="54"/>
      <c r="E1020117" s="71"/>
      <c r="F1020117" s="72"/>
      <c r="G1020117" s="72"/>
      <c r="H1020117" s="73"/>
      <c r="I1020117" s="74"/>
      <c r="J1020117" s="71"/>
      <c r="K1020117" s="75"/>
      <c r="L1020117" s="73"/>
      <c r="M1020117" s="73"/>
      <c r="N1020117" s="76"/>
      <c r="O1020117" s="73"/>
      <c r="P1020117" s="71"/>
      <c r="Q1020117" s="71"/>
      <c r="R1020117" s="77"/>
      <c r="S1020117" s="71"/>
      <c r="T1020117" s="71"/>
      <c r="U1020117" s="71"/>
      <c r="V1020117" s="78"/>
    </row>
    <row r="1020118" spans="1:22" customFormat="1">
      <c r="A1020118" s="2"/>
      <c r="B1020118" s="63"/>
      <c r="C1020118" s="67"/>
      <c r="D1020118" s="54"/>
      <c r="E1020118" s="71"/>
      <c r="F1020118" s="72"/>
      <c r="G1020118" s="72"/>
      <c r="H1020118" s="73"/>
      <c r="I1020118" s="74"/>
      <c r="J1020118" s="71"/>
      <c r="K1020118" s="75"/>
      <c r="L1020118" s="73"/>
      <c r="M1020118" s="73"/>
      <c r="N1020118" s="76"/>
      <c r="O1020118" s="73"/>
      <c r="P1020118" s="71"/>
      <c r="Q1020118" s="71"/>
      <c r="R1020118" s="77"/>
      <c r="S1020118" s="71"/>
      <c r="T1020118" s="71"/>
      <c r="U1020118" s="71"/>
      <c r="V1020118" s="78"/>
    </row>
    <row r="1020119" spans="1:22" customFormat="1">
      <c r="A1020119" s="2"/>
      <c r="B1020119" s="63"/>
      <c r="C1020119" s="67"/>
      <c r="D1020119" s="54"/>
      <c r="E1020119" s="71"/>
      <c r="F1020119" s="72"/>
      <c r="G1020119" s="72"/>
      <c r="H1020119" s="73"/>
      <c r="I1020119" s="74"/>
      <c r="J1020119" s="71"/>
      <c r="K1020119" s="75"/>
      <c r="L1020119" s="73"/>
      <c r="M1020119" s="73"/>
      <c r="N1020119" s="76"/>
      <c r="O1020119" s="73"/>
      <c r="P1020119" s="71"/>
      <c r="Q1020119" s="71"/>
      <c r="R1020119" s="77"/>
      <c r="S1020119" s="71"/>
      <c r="T1020119" s="71"/>
      <c r="U1020119" s="71"/>
      <c r="V1020119" s="78"/>
    </row>
    <row r="1020120" spans="1:22" customFormat="1">
      <c r="A1020120" s="2"/>
      <c r="B1020120" s="63"/>
      <c r="C1020120" s="67"/>
      <c r="D1020120" s="54"/>
      <c r="E1020120" s="71"/>
      <c r="F1020120" s="72"/>
      <c r="G1020120" s="72"/>
      <c r="H1020120" s="73"/>
      <c r="I1020120" s="74"/>
      <c r="J1020120" s="71"/>
      <c r="K1020120" s="75"/>
      <c r="L1020120" s="73"/>
      <c r="M1020120" s="73"/>
      <c r="N1020120" s="76"/>
      <c r="O1020120" s="73"/>
      <c r="P1020120" s="71"/>
      <c r="Q1020120" s="71"/>
      <c r="R1020120" s="77"/>
      <c r="S1020120" s="71"/>
      <c r="T1020120" s="71"/>
      <c r="U1020120" s="71"/>
      <c r="V1020120" s="78"/>
    </row>
    <row r="1020121" spans="1:22" customFormat="1">
      <c r="A1020121" s="2"/>
      <c r="B1020121" s="63"/>
      <c r="C1020121" s="67"/>
      <c r="D1020121" s="54"/>
      <c r="E1020121" s="71"/>
      <c r="F1020121" s="72"/>
      <c r="G1020121" s="72"/>
      <c r="H1020121" s="73"/>
      <c r="I1020121" s="74"/>
      <c r="J1020121" s="71"/>
      <c r="K1020121" s="75"/>
      <c r="L1020121" s="73"/>
      <c r="M1020121" s="73"/>
      <c r="N1020121" s="76"/>
      <c r="O1020121" s="73"/>
      <c r="P1020121" s="71"/>
      <c r="Q1020121" s="71"/>
      <c r="R1020121" s="77"/>
      <c r="S1020121" s="71"/>
      <c r="T1020121" s="71"/>
      <c r="U1020121" s="71"/>
      <c r="V1020121" s="78"/>
    </row>
    <row r="1020122" spans="1:22" customFormat="1">
      <c r="A1020122" s="2"/>
      <c r="B1020122" s="63"/>
      <c r="C1020122" s="67"/>
      <c r="D1020122" s="54"/>
      <c r="E1020122" s="71"/>
      <c r="F1020122" s="72"/>
      <c r="G1020122" s="72"/>
      <c r="H1020122" s="73"/>
      <c r="I1020122" s="74"/>
      <c r="J1020122" s="71"/>
      <c r="K1020122" s="75"/>
      <c r="L1020122" s="73"/>
      <c r="M1020122" s="73"/>
      <c r="N1020122" s="76"/>
      <c r="O1020122" s="73"/>
      <c r="P1020122" s="71"/>
      <c r="Q1020122" s="71"/>
      <c r="R1020122" s="77"/>
      <c r="S1020122" s="71"/>
      <c r="T1020122" s="71"/>
      <c r="U1020122" s="71"/>
      <c r="V1020122" s="78"/>
    </row>
    <row r="1020123" spans="1:22" customFormat="1">
      <c r="A1020123" s="2"/>
      <c r="B1020123" s="63"/>
      <c r="C1020123" s="67"/>
      <c r="D1020123" s="54"/>
      <c r="E1020123" s="71"/>
      <c r="F1020123" s="72"/>
      <c r="G1020123" s="72"/>
      <c r="H1020123" s="73"/>
      <c r="I1020123" s="74"/>
      <c r="J1020123" s="71"/>
      <c r="K1020123" s="75"/>
      <c r="L1020123" s="73"/>
      <c r="M1020123" s="73"/>
      <c r="N1020123" s="76"/>
      <c r="O1020123" s="73"/>
      <c r="P1020123" s="71"/>
      <c r="Q1020123" s="71"/>
      <c r="R1020123" s="77"/>
      <c r="S1020123" s="71"/>
      <c r="T1020123" s="71"/>
      <c r="U1020123" s="71"/>
      <c r="V1020123" s="78"/>
    </row>
    <row r="1020124" spans="1:22" customFormat="1">
      <c r="A1020124" s="2"/>
      <c r="B1020124" s="63"/>
      <c r="C1020124" s="67"/>
      <c r="D1020124" s="54"/>
      <c r="E1020124" s="71"/>
      <c r="F1020124" s="72"/>
      <c r="G1020124" s="72"/>
      <c r="H1020124" s="73"/>
      <c r="I1020124" s="74"/>
      <c r="J1020124" s="71"/>
      <c r="K1020124" s="75"/>
      <c r="L1020124" s="73"/>
      <c r="M1020124" s="73"/>
      <c r="N1020124" s="76"/>
      <c r="O1020124" s="73"/>
      <c r="P1020124" s="71"/>
      <c r="Q1020124" s="71"/>
      <c r="R1020124" s="77"/>
      <c r="S1020124" s="71"/>
      <c r="T1020124" s="71"/>
      <c r="U1020124" s="71"/>
      <c r="V1020124" s="78"/>
    </row>
    <row r="1020125" spans="1:22" customFormat="1">
      <c r="A1020125" s="2"/>
      <c r="B1020125" s="63"/>
      <c r="C1020125" s="67"/>
      <c r="D1020125" s="54"/>
      <c r="E1020125" s="71"/>
      <c r="F1020125" s="72"/>
      <c r="G1020125" s="72"/>
      <c r="H1020125" s="73"/>
      <c r="I1020125" s="74"/>
      <c r="J1020125" s="71"/>
      <c r="K1020125" s="75"/>
      <c r="L1020125" s="73"/>
      <c r="M1020125" s="73"/>
      <c r="N1020125" s="76"/>
      <c r="O1020125" s="73"/>
      <c r="P1020125" s="71"/>
      <c r="Q1020125" s="71"/>
      <c r="R1020125" s="77"/>
      <c r="S1020125" s="71"/>
      <c r="T1020125" s="71"/>
      <c r="U1020125" s="71"/>
      <c r="V1020125" s="78"/>
    </row>
    <row r="1020126" spans="1:22" customFormat="1">
      <c r="A1020126" s="2"/>
      <c r="B1020126" s="63"/>
      <c r="C1020126" s="67"/>
      <c r="D1020126" s="54"/>
      <c r="E1020126" s="71"/>
      <c r="F1020126" s="72"/>
      <c r="G1020126" s="72"/>
      <c r="H1020126" s="73"/>
      <c r="I1020126" s="74"/>
      <c r="J1020126" s="71"/>
      <c r="K1020126" s="75"/>
      <c r="L1020126" s="73"/>
      <c r="M1020126" s="73"/>
      <c r="N1020126" s="76"/>
      <c r="O1020126" s="73"/>
      <c r="P1020126" s="71"/>
      <c r="Q1020126" s="71"/>
      <c r="R1020126" s="77"/>
      <c r="S1020126" s="71"/>
      <c r="T1020126" s="71"/>
      <c r="U1020126" s="71"/>
      <c r="V1020126" s="78"/>
    </row>
    <row r="1020127" spans="1:22" customFormat="1">
      <c r="A1020127" s="2"/>
      <c r="B1020127" s="63"/>
      <c r="C1020127" s="67"/>
      <c r="D1020127" s="54"/>
      <c r="E1020127" s="71"/>
      <c r="F1020127" s="72"/>
      <c r="G1020127" s="72"/>
      <c r="H1020127" s="73"/>
      <c r="I1020127" s="74"/>
      <c r="J1020127" s="71"/>
      <c r="K1020127" s="75"/>
      <c r="L1020127" s="73"/>
      <c r="M1020127" s="73"/>
      <c r="N1020127" s="76"/>
      <c r="O1020127" s="73"/>
      <c r="P1020127" s="71"/>
      <c r="Q1020127" s="71"/>
      <c r="R1020127" s="77"/>
      <c r="S1020127" s="71"/>
      <c r="T1020127" s="71"/>
      <c r="U1020127" s="71"/>
      <c r="V1020127" s="78"/>
    </row>
    <row r="1020128" spans="1:22" customFormat="1">
      <c r="A1020128" s="2"/>
      <c r="B1020128" s="63"/>
      <c r="C1020128" s="67"/>
      <c r="D1020128" s="54"/>
      <c r="E1020128" s="71"/>
      <c r="F1020128" s="72"/>
      <c r="G1020128" s="72"/>
      <c r="H1020128" s="73"/>
      <c r="I1020128" s="74"/>
      <c r="J1020128" s="71"/>
      <c r="K1020128" s="75"/>
      <c r="L1020128" s="73"/>
      <c r="M1020128" s="73"/>
      <c r="N1020128" s="76"/>
      <c r="O1020128" s="73"/>
      <c r="P1020128" s="71"/>
      <c r="Q1020128" s="71"/>
      <c r="R1020128" s="77"/>
      <c r="S1020128" s="71"/>
      <c r="T1020128" s="71"/>
      <c r="U1020128" s="71"/>
      <c r="V1020128" s="78"/>
    </row>
    <row r="1020129" spans="1:22" customFormat="1">
      <c r="A1020129" s="2"/>
      <c r="B1020129" s="63"/>
      <c r="C1020129" s="67"/>
      <c r="D1020129" s="54"/>
      <c r="E1020129" s="71"/>
      <c r="F1020129" s="72"/>
      <c r="G1020129" s="72"/>
      <c r="H1020129" s="73"/>
      <c r="I1020129" s="74"/>
      <c r="J1020129" s="71"/>
      <c r="K1020129" s="75"/>
      <c r="L1020129" s="73"/>
      <c r="M1020129" s="73"/>
      <c r="N1020129" s="76"/>
      <c r="O1020129" s="73"/>
      <c r="P1020129" s="71"/>
      <c r="Q1020129" s="71"/>
      <c r="R1020129" s="77"/>
      <c r="S1020129" s="71"/>
      <c r="T1020129" s="71"/>
      <c r="U1020129" s="71"/>
      <c r="V1020129" s="78"/>
    </row>
    <row r="1020130" spans="1:22" customFormat="1">
      <c r="A1020130" s="2"/>
      <c r="B1020130" s="63"/>
      <c r="C1020130" s="67"/>
      <c r="D1020130" s="54"/>
      <c r="E1020130" s="71"/>
      <c r="F1020130" s="72"/>
      <c r="G1020130" s="72"/>
      <c r="H1020130" s="73"/>
      <c r="I1020130" s="74"/>
      <c r="J1020130" s="71"/>
      <c r="K1020130" s="75"/>
      <c r="L1020130" s="73"/>
      <c r="M1020130" s="73"/>
      <c r="N1020130" s="76"/>
      <c r="O1020130" s="73"/>
      <c r="P1020130" s="71"/>
      <c r="Q1020130" s="71"/>
      <c r="R1020130" s="77"/>
      <c r="S1020130" s="71"/>
      <c r="T1020130" s="71"/>
      <c r="U1020130" s="71"/>
      <c r="V1020130" s="78"/>
    </row>
    <row r="1020131" spans="1:22" customFormat="1">
      <c r="A1020131" s="2"/>
      <c r="B1020131" s="63"/>
      <c r="C1020131" s="67"/>
      <c r="D1020131" s="54"/>
      <c r="E1020131" s="71"/>
      <c r="F1020131" s="72"/>
      <c r="G1020131" s="72"/>
      <c r="H1020131" s="73"/>
      <c r="I1020131" s="74"/>
      <c r="J1020131" s="71"/>
      <c r="K1020131" s="75"/>
      <c r="L1020131" s="73"/>
      <c r="M1020131" s="73"/>
      <c r="N1020131" s="76"/>
      <c r="O1020131" s="73"/>
      <c r="P1020131" s="71"/>
      <c r="Q1020131" s="71"/>
      <c r="R1020131" s="77"/>
      <c r="S1020131" s="71"/>
      <c r="T1020131" s="71"/>
      <c r="U1020131" s="71"/>
      <c r="V1020131" s="78"/>
    </row>
    <row r="1020132" spans="1:22" customFormat="1">
      <c r="A1020132" s="2"/>
      <c r="B1020132" s="63"/>
      <c r="C1020132" s="67"/>
      <c r="D1020132" s="54"/>
      <c r="E1020132" s="71"/>
      <c r="F1020132" s="72"/>
      <c r="G1020132" s="72"/>
      <c r="H1020132" s="73"/>
      <c r="I1020132" s="74"/>
      <c r="J1020132" s="71"/>
      <c r="K1020132" s="75"/>
      <c r="L1020132" s="73"/>
      <c r="M1020132" s="73"/>
      <c r="N1020132" s="76"/>
      <c r="O1020132" s="73"/>
      <c r="P1020132" s="71"/>
      <c r="Q1020132" s="71"/>
      <c r="R1020132" s="77"/>
      <c r="S1020132" s="71"/>
      <c r="T1020132" s="71"/>
      <c r="U1020132" s="71"/>
      <c r="V1020132" s="78"/>
    </row>
    <row r="1020133" spans="1:22" customFormat="1">
      <c r="A1020133" s="2"/>
      <c r="B1020133" s="63"/>
      <c r="C1020133" s="67"/>
      <c r="D1020133" s="54"/>
      <c r="E1020133" s="71"/>
      <c r="F1020133" s="72"/>
      <c r="G1020133" s="72"/>
      <c r="H1020133" s="73"/>
      <c r="I1020133" s="74"/>
      <c r="J1020133" s="71"/>
      <c r="K1020133" s="75"/>
      <c r="L1020133" s="73"/>
      <c r="M1020133" s="73"/>
      <c r="N1020133" s="76"/>
      <c r="O1020133" s="73"/>
      <c r="P1020133" s="71"/>
      <c r="Q1020133" s="71"/>
      <c r="R1020133" s="77"/>
      <c r="S1020133" s="71"/>
      <c r="T1020133" s="71"/>
      <c r="U1020133" s="71"/>
      <c r="V1020133" s="78"/>
    </row>
    <row r="1020134" spans="1:22" customFormat="1">
      <c r="A1020134" s="2"/>
      <c r="B1020134" s="63"/>
      <c r="C1020134" s="67"/>
      <c r="D1020134" s="54"/>
      <c r="E1020134" s="71"/>
      <c r="F1020134" s="72"/>
      <c r="G1020134" s="72"/>
      <c r="H1020134" s="73"/>
      <c r="I1020134" s="74"/>
      <c r="J1020134" s="71"/>
      <c r="K1020134" s="75"/>
      <c r="L1020134" s="73"/>
      <c r="M1020134" s="73"/>
      <c r="N1020134" s="76"/>
      <c r="O1020134" s="73"/>
      <c r="P1020134" s="71"/>
      <c r="Q1020134" s="71"/>
      <c r="R1020134" s="77"/>
      <c r="S1020134" s="71"/>
      <c r="T1020134" s="71"/>
      <c r="U1020134" s="71"/>
      <c r="V1020134" s="78"/>
    </row>
    <row r="1020135" spans="1:22" customFormat="1">
      <c r="A1020135" s="2"/>
      <c r="B1020135" s="63"/>
      <c r="C1020135" s="67"/>
      <c r="D1020135" s="54"/>
      <c r="E1020135" s="71"/>
      <c r="F1020135" s="72"/>
      <c r="G1020135" s="72"/>
      <c r="H1020135" s="73"/>
      <c r="I1020135" s="74"/>
      <c r="J1020135" s="71"/>
      <c r="K1020135" s="75"/>
      <c r="L1020135" s="73"/>
      <c r="M1020135" s="73"/>
      <c r="N1020135" s="76"/>
      <c r="O1020135" s="73"/>
      <c r="P1020135" s="71"/>
      <c r="Q1020135" s="71"/>
      <c r="R1020135" s="77"/>
      <c r="S1020135" s="71"/>
      <c r="T1020135" s="71"/>
      <c r="U1020135" s="71"/>
      <c r="V1020135" s="78"/>
    </row>
    <row r="1020136" spans="1:22" customFormat="1">
      <c r="A1020136" s="2"/>
      <c r="B1020136" s="63"/>
      <c r="C1020136" s="67"/>
      <c r="D1020136" s="54"/>
      <c r="E1020136" s="71"/>
      <c r="F1020136" s="72"/>
      <c r="G1020136" s="72"/>
      <c r="H1020136" s="73"/>
      <c r="I1020136" s="74"/>
      <c r="J1020136" s="71"/>
      <c r="K1020136" s="75"/>
      <c r="L1020136" s="73"/>
      <c r="M1020136" s="73"/>
      <c r="N1020136" s="76"/>
      <c r="O1020136" s="73"/>
      <c r="P1020136" s="71"/>
      <c r="Q1020136" s="71"/>
      <c r="R1020136" s="77"/>
      <c r="S1020136" s="71"/>
      <c r="T1020136" s="71"/>
      <c r="U1020136" s="71"/>
      <c r="V1020136" s="78"/>
    </row>
    <row r="1020137" spans="1:22" customFormat="1">
      <c r="A1020137" s="2"/>
      <c r="B1020137" s="63"/>
      <c r="C1020137" s="67"/>
      <c r="D1020137" s="54"/>
      <c r="E1020137" s="71"/>
      <c r="F1020137" s="72"/>
      <c r="G1020137" s="72"/>
      <c r="H1020137" s="73"/>
      <c r="I1020137" s="74"/>
      <c r="J1020137" s="71"/>
      <c r="K1020137" s="75"/>
      <c r="L1020137" s="73"/>
      <c r="M1020137" s="73"/>
      <c r="N1020137" s="76"/>
      <c r="O1020137" s="73"/>
      <c r="P1020137" s="71"/>
      <c r="Q1020137" s="71"/>
      <c r="R1020137" s="77"/>
      <c r="S1020137" s="71"/>
      <c r="T1020137" s="71"/>
      <c r="U1020137" s="71"/>
      <c r="V1020137" s="78"/>
    </row>
    <row r="1020138" spans="1:22" customFormat="1">
      <c r="A1020138" s="2"/>
      <c r="B1020138" s="63"/>
      <c r="C1020138" s="67"/>
      <c r="D1020138" s="54"/>
      <c r="E1020138" s="71"/>
      <c r="F1020138" s="72"/>
      <c r="G1020138" s="72"/>
      <c r="H1020138" s="73"/>
      <c r="I1020138" s="74"/>
      <c r="J1020138" s="71"/>
      <c r="K1020138" s="75"/>
      <c r="L1020138" s="73"/>
      <c r="M1020138" s="73"/>
      <c r="N1020138" s="76"/>
      <c r="O1020138" s="73"/>
      <c r="P1020138" s="71"/>
      <c r="Q1020138" s="71"/>
      <c r="R1020138" s="77"/>
      <c r="S1020138" s="71"/>
      <c r="T1020138" s="71"/>
      <c r="U1020138" s="71"/>
      <c r="V1020138" s="78"/>
    </row>
    <row r="1020139" spans="1:22" customFormat="1">
      <c r="A1020139" s="2"/>
      <c r="B1020139" s="63"/>
      <c r="C1020139" s="67"/>
      <c r="D1020139" s="54"/>
      <c r="E1020139" s="71"/>
      <c r="F1020139" s="72"/>
      <c r="G1020139" s="72"/>
      <c r="H1020139" s="73"/>
      <c r="I1020139" s="74"/>
      <c r="J1020139" s="71"/>
      <c r="K1020139" s="75"/>
      <c r="L1020139" s="73"/>
      <c r="M1020139" s="73"/>
      <c r="N1020139" s="76"/>
      <c r="O1020139" s="73"/>
      <c r="P1020139" s="71"/>
      <c r="Q1020139" s="71"/>
      <c r="R1020139" s="77"/>
      <c r="S1020139" s="71"/>
      <c r="T1020139" s="71"/>
      <c r="U1020139" s="71"/>
      <c r="V1020139" s="78"/>
    </row>
    <row r="1020140" spans="1:22" customFormat="1">
      <c r="A1020140" s="2"/>
      <c r="B1020140" s="63"/>
      <c r="C1020140" s="67"/>
      <c r="D1020140" s="54"/>
      <c r="E1020140" s="71"/>
      <c r="F1020140" s="72"/>
      <c r="G1020140" s="72"/>
      <c r="H1020140" s="73"/>
      <c r="I1020140" s="74"/>
      <c r="J1020140" s="71"/>
      <c r="K1020140" s="75"/>
      <c r="L1020140" s="73"/>
      <c r="M1020140" s="73"/>
      <c r="N1020140" s="76"/>
      <c r="O1020140" s="73"/>
      <c r="P1020140" s="71"/>
      <c r="Q1020140" s="71"/>
      <c r="R1020140" s="77"/>
      <c r="S1020140" s="71"/>
      <c r="T1020140" s="71"/>
      <c r="U1020140" s="71"/>
      <c r="V1020140" s="78"/>
    </row>
    <row r="1020141" spans="1:22" customFormat="1">
      <c r="A1020141" s="2"/>
      <c r="B1020141" s="63"/>
      <c r="C1020141" s="67"/>
      <c r="D1020141" s="54"/>
      <c r="E1020141" s="71"/>
      <c r="F1020141" s="72"/>
      <c r="G1020141" s="72"/>
      <c r="H1020141" s="73"/>
      <c r="I1020141" s="74"/>
      <c r="J1020141" s="71"/>
      <c r="K1020141" s="75"/>
      <c r="L1020141" s="73"/>
      <c r="M1020141" s="73"/>
      <c r="N1020141" s="76"/>
      <c r="O1020141" s="73"/>
      <c r="P1020141" s="71"/>
      <c r="Q1020141" s="71"/>
      <c r="R1020141" s="77"/>
      <c r="S1020141" s="71"/>
      <c r="T1020141" s="71"/>
      <c r="U1020141" s="71"/>
      <c r="V1020141" s="78"/>
    </row>
    <row r="1020142" spans="1:22" customFormat="1">
      <c r="A1020142" s="2"/>
      <c r="B1020142" s="63"/>
      <c r="C1020142" s="67"/>
      <c r="D1020142" s="54"/>
      <c r="E1020142" s="71"/>
      <c r="F1020142" s="72"/>
      <c r="G1020142" s="72"/>
      <c r="H1020142" s="73"/>
      <c r="I1020142" s="74"/>
      <c r="J1020142" s="71"/>
      <c r="K1020142" s="75"/>
      <c r="L1020142" s="73"/>
      <c r="M1020142" s="73"/>
      <c r="N1020142" s="76"/>
      <c r="O1020142" s="73"/>
      <c r="P1020142" s="71"/>
      <c r="Q1020142" s="71"/>
      <c r="R1020142" s="77"/>
      <c r="S1020142" s="71"/>
      <c r="T1020142" s="71"/>
      <c r="U1020142" s="71"/>
      <c r="V1020142" s="78"/>
    </row>
    <row r="1020143" spans="1:22" customFormat="1">
      <c r="A1020143" s="2"/>
      <c r="B1020143" s="63"/>
      <c r="C1020143" s="67"/>
      <c r="D1020143" s="54"/>
      <c r="E1020143" s="71"/>
      <c r="F1020143" s="72"/>
      <c r="G1020143" s="72"/>
      <c r="H1020143" s="73"/>
      <c r="I1020143" s="74"/>
      <c r="J1020143" s="71"/>
      <c r="K1020143" s="75"/>
      <c r="L1020143" s="73"/>
      <c r="M1020143" s="73"/>
      <c r="N1020143" s="76"/>
      <c r="O1020143" s="73"/>
      <c r="P1020143" s="71"/>
      <c r="Q1020143" s="71"/>
      <c r="R1020143" s="77"/>
      <c r="S1020143" s="71"/>
      <c r="T1020143" s="71"/>
      <c r="U1020143" s="71"/>
      <c r="V1020143" s="78"/>
    </row>
    <row r="1020144" spans="1:22" customFormat="1">
      <c r="A1020144" s="2"/>
      <c r="B1020144" s="63"/>
      <c r="C1020144" s="67"/>
      <c r="D1020144" s="54"/>
      <c r="E1020144" s="71"/>
      <c r="F1020144" s="72"/>
      <c r="G1020144" s="72"/>
      <c r="H1020144" s="73"/>
      <c r="I1020144" s="74"/>
      <c r="J1020144" s="71"/>
      <c r="K1020144" s="75"/>
      <c r="L1020144" s="73"/>
      <c r="M1020144" s="73"/>
      <c r="N1020144" s="76"/>
      <c r="O1020144" s="73"/>
      <c r="P1020144" s="71"/>
      <c r="Q1020144" s="71"/>
      <c r="R1020144" s="77"/>
      <c r="S1020144" s="71"/>
      <c r="T1020144" s="71"/>
      <c r="U1020144" s="71"/>
      <c r="V1020144" s="78"/>
    </row>
    <row r="1020145" spans="1:22" customFormat="1">
      <c r="A1020145" s="2"/>
      <c r="B1020145" s="63"/>
      <c r="C1020145" s="67"/>
      <c r="D1020145" s="54"/>
      <c r="E1020145" s="71"/>
      <c r="F1020145" s="72"/>
      <c r="G1020145" s="72"/>
      <c r="H1020145" s="73"/>
      <c r="I1020145" s="74"/>
      <c r="J1020145" s="71"/>
      <c r="K1020145" s="75"/>
      <c r="L1020145" s="73"/>
      <c r="M1020145" s="73"/>
      <c r="N1020145" s="76"/>
      <c r="O1020145" s="73"/>
      <c r="P1020145" s="71"/>
      <c r="Q1020145" s="71"/>
      <c r="R1020145" s="77"/>
      <c r="S1020145" s="71"/>
      <c r="T1020145" s="71"/>
      <c r="U1020145" s="71"/>
      <c r="V1020145" s="78"/>
    </row>
    <row r="1020146" spans="1:22" customFormat="1">
      <c r="A1020146" s="2"/>
      <c r="B1020146" s="63"/>
      <c r="C1020146" s="67"/>
      <c r="D1020146" s="54"/>
      <c r="E1020146" s="71"/>
      <c r="F1020146" s="72"/>
      <c r="G1020146" s="72"/>
      <c r="H1020146" s="73"/>
      <c r="I1020146" s="74"/>
      <c r="J1020146" s="71"/>
      <c r="K1020146" s="75"/>
      <c r="L1020146" s="73"/>
      <c r="M1020146" s="73"/>
      <c r="N1020146" s="76"/>
      <c r="O1020146" s="73"/>
      <c r="P1020146" s="71"/>
      <c r="Q1020146" s="71"/>
      <c r="R1020146" s="77"/>
      <c r="S1020146" s="71"/>
      <c r="T1020146" s="71"/>
      <c r="U1020146" s="71"/>
      <c r="V1020146" s="78"/>
    </row>
    <row r="1020147" spans="1:22" customFormat="1">
      <c r="A1020147" s="2"/>
      <c r="B1020147" s="63"/>
      <c r="C1020147" s="67"/>
      <c r="D1020147" s="54"/>
      <c r="E1020147" s="71"/>
      <c r="F1020147" s="72"/>
      <c r="G1020147" s="72"/>
      <c r="H1020147" s="73"/>
      <c r="I1020147" s="74"/>
      <c r="J1020147" s="71"/>
      <c r="K1020147" s="75"/>
      <c r="L1020147" s="73"/>
      <c r="M1020147" s="73"/>
      <c r="N1020147" s="76"/>
      <c r="O1020147" s="73"/>
      <c r="P1020147" s="71"/>
      <c r="Q1020147" s="71"/>
      <c r="R1020147" s="77"/>
      <c r="S1020147" s="71"/>
      <c r="T1020147" s="71"/>
      <c r="U1020147" s="71"/>
      <c r="V1020147" s="78"/>
    </row>
    <row r="1020148" spans="1:22" customFormat="1">
      <c r="A1020148" s="2"/>
      <c r="B1020148" s="63"/>
      <c r="C1020148" s="67"/>
      <c r="D1020148" s="54"/>
      <c r="E1020148" s="71"/>
      <c r="F1020148" s="72"/>
      <c r="G1020148" s="72"/>
      <c r="H1020148" s="73"/>
      <c r="I1020148" s="74"/>
      <c r="J1020148" s="71"/>
      <c r="K1020148" s="75"/>
      <c r="L1020148" s="73"/>
      <c r="M1020148" s="73"/>
      <c r="N1020148" s="76"/>
      <c r="O1020148" s="73"/>
      <c r="P1020148" s="71"/>
      <c r="Q1020148" s="71"/>
      <c r="R1020148" s="77"/>
      <c r="S1020148" s="71"/>
      <c r="T1020148" s="71"/>
      <c r="U1020148" s="71"/>
      <c r="V1020148" s="78"/>
    </row>
    <row r="1020149" spans="1:22" customFormat="1">
      <c r="A1020149" s="2"/>
      <c r="B1020149" s="63"/>
      <c r="C1020149" s="67"/>
      <c r="D1020149" s="54"/>
      <c r="E1020149" s="71"/>
      <c r="F1020149" s="72"/>
      <c r="G1020149" s="72"/>
      <c r="H1020149" s="73"/>
      <c r="I1020149" s="74"/>
      <c r="J1020149" s="71"/>
      <c r="K1020149" s="75"/>
      <c r="L1020149" s="73"/>
      <c r="M1020149" s="73"/>
      <c r="N1020149" s="76"/>
      <c r="O1020149" s="73"/>
      <c r="P1020149" s="71"/>
      <c r="Q1020149" s="71"/>
      <c r="R1020149" s="77"/>
      <c r="S1020149" s="71"/>
      <c r="T1020149" s="71"/>
      <c r="U1020149" s="71"/>
      <c r="V1020149" s="78"/>
    </row>
    <row r="1020150" spans="1:22" customFormat="1">
      <c r="A1020150" s="2"/>
      <c r="B1020150" s="63"/>
      <c r="C1020150" s="67"/>
      <c r="D1020150" s="54"/>
      <c r="E1020150" s="71"/>
      <c r="F1020150" s="72"/>
      <c r="G1020150" s="72"/>
      <c r="H1020150" s="73"/>
      <c r="I1020150" s="74"/>
      <c r="J1020150" s="71"/>
      <c r="K1020150" s="75"/>
      <c r="L1020150" s="73"/>
      <c r="M1020150" s="73"/>
      <c r="N1020150" s="76"/>
      <c r="O1020150" s="73"/>
      <c r="P1020150" s="71"/>
      <c r="Q1020150" s="71"/>
      <c r="R1020150" s="77"/>
      <c r="S1020150" s="71"/>
      <c r="T1020150" s="71"/>
      <c r="U1020150" s="71"/>
      <c r="V1020150" s="78"/>
    </row>
    <row r="1020151" spans="1:22" customFormat="1">
      <c r="A1020151" s="2"/>
      <c r="B1020151" s="63"/>
      <c r="C1020151" s="67"/>
      <c r="D1020151" s="54"/>
      <c r="E1020151" s="71"/>
      <c r="F1020151" s="72"/>
      <c r="G1020151" s="72"/>
      <c r="H1020151" s="73"/>
      <c r="I1020151" s="74"/>
      <c r="J1020151" s="71"/>
      <c r="K1020151" s="75"/>
      <c r="L1020151" s="73"/>
      <c r="M1020151" s="73"/>
      <c r="N1020151" s="76"/>
      <c r="O1020151" s="73"/>
      <c r="P1020151" s="71"/>
      <c r="Q1020151" s="71"/>
      <c r="R1020151" s="77"/>
      <c r="S1020151" s="71"/>
      <c r="T1020151" s="71"/>
      <c r="U1020151" s="71"/>
      <c r="V1020151" s="78"/>
    </row>
    <row r="1020152" spans="1:22" customFormat="1">
      <c r="A1020152" s="2"/>
      <c r="B1020152" s="63"/>
      <c r="C1020152" s="67"/>
      <c r="D1020152" s="54"/>
      <c r="E1020152" s="71"/>
      <c r="F1020152" s="72"/>
      <c r="G1020152" s="72"/>
      <c r="H1020152" s="73"/>
      <c r="I1020152" s="74"/>
      <c r="J1020152" s="71"/>
      <c r="K1020152" s="75"/>
      <c r="L1020152" s="73"/>
      <c r="M1020152" s="73"/>
      <c r="N1020152" s="76"/>
      <c r="O1020152" s="73"/>
      <c r="P1020152" s="71"/>
      <c r="Q1020152" s="71"/>
      <c r="R1020152" s="77"/>
      <c r="S1020152" s="71"/>
      <c r="T1020152" s="71"/>
      <c r="U1020152" s="71"/>
      <c r="V1020152" s="78"/>
    </row>
    <row r="1020153" spans="1:22" customFormat="1">
      <c r="A1020153" s="2"/>
      <c r="B1020153" s="63"/>
      <c r="C1020153" s="67"/>
      <c r="D1020153" s="54"/>
      <c r="E1020153" s="71"/>
      <c r="F1020153" s="72"/>
      <c r="G1020153" s="72"/>
      <c r="H1020153" s="73"/>
      <c r="I1020153" s="74"/>
      <c r="J1020153" s="71"/>
      <c r="K1020153" s="75"/>
      <c r="L1020153" s="73"/>
      <c r="M1020153" s="73"/>
      <c r="N1020153" s="76"/>
      <c r="O1020153" s="73"/>
      <c r="P1020153" s="71"/>
      <c r="Q1020153" s="71"/>
      <c r="R1020153" s="77"/>
      <c r="S1020153" s="71"/>
      <c r="T1020153" s="71"/>
      <c r="U1020153" s="71"/>
      <c r="V1020153" s="78"/>
    </row>
    <row r="1020154" spans="1:22" customFormat="1">
      <c r="A1020154" s="2"/>
      <c r="B1020154" s="63"/>
      <c r="C1020154" s="67"/>
      <c r="D1020154" s="54"/>
      <c r="E1020154" s="71"/>
      <c r="F1020154" s="72"/>
      <c r="G1020154" s="72"/>
      <c r="H1020154" s="73"/>
      <c r="I1020154" s="74"/>
      <c r="J1020154" s="71"/>
      <c r="K1020154" s="75"/>
      <c r="L1020154" s="73"/>
      <c r="M1020154" s="73"/>
      <c r="N1020154" s="76"/>
      <c r="O1020154" s="73"/>
      <c r="P1020154" s="71"/>
      <c r="Q1020154" s="71"/>
      <c r="R1020154" s="77"/>
      <c r="S1020154" s="71"/>
      <c r="T1020154" s="71"/>
      <c r="U1020154" s="71"/>
      <c r="V1020154" s="78"/>
    </row>
    <row r="1020155" spans="1:22" customFormat="1">
      <c r="A1020155" s="2"/>
      <c r="B1020155" s="63"/>
      <c r="C1020155" s="67"/>
      <c r="D1020155" s="54"/>
      <c r="E1020155" s="71"/>
      <c r="F1020155" s="72"/>
      <c r="G1020155" s="72"/>
      <c r="H1020155" s="73"/>
      <c r="I1020155" s="74"/>
      <c r="J1020155" s="71"/>
      <c r="K1020155" s="75"/>
      <c r="L1020155" s="73"/>
      <c r="M1020155" s="73"/>
      <c r="N1020155" s="76"/>
      <c r="O1020155" s="73"/>
      <c r="P1020155" s="71"/>
      <c r="Q1020155" s="71"/>
      <c r="R1020155" s="77"/>
      <c r="S1020155" s="71"/>
      <c r="T1020155" s="71"/>
      <c r="U1020155" s="71"/>
      <c r="V1020155" s="78"/>
    </row>
    <row r="1020156" spans="1:22" customFormat="1">
      <c r="A1020156" s="2"/>
      <c r="B1020156" s="63"/>
      <c r="C1020156" s="67"/>
      <c r="D1020156" s="54"/>
      <c r="E1020156" s="71"/>
      <c r="F1020156" s="72"/>
      <c r="G1020156" s="72"/>
      <c r="H1020156" s="73"/>
      <c r="I1020156" s="74"/>
      <c r="J1020156" s="71"/>
      <c r="K1020156" s="75"/>
      <c r="L1020156" s="73"/>
      <c r="M1020156" s="73"/>
      <c r="N1020156" s="76"/>
      <c r="O1020156" s="73"/>
      <c r="P1020156" s="71"/>
      <c r="Q1020156" s="71"/>
      <c r="R1020156" s="77"/>
      <c r="S1020156" s="71"/>
      <c r="T1020156" s="71"/>
      <c r="U1020156" s="71"/>
      <c r="V1020156" s="78"/>
    </row>
    <row r="1020157" spans="1:22" customFormat="1">
      <c r="A1020157" s="2"/>
      <c r="B1020157" s="63"/>
      <c r="C1020157" s="67"/>
      <c r="D1020157" s="54"/>
      <c r="E1020157" s="71"/>
      <c r="F1020157" s="72"/>
      <c r="G1020157" s="72"/>
      <c r="H1020157" s="73"/>
      <c r="I1020157" s="74"/>
      <c r="J1020157" s="71"/>
      <c r="K1020157" s="75"/>
      <c r="L1020157" s="73"/>
      <c r="M1020157" s="73"/>
      <c r="N1020157" s="76"/>
      <c r="O1020157" s="73"/>
      <c r="P1020157" s="71"/>
      <c r="Q1020157" s="71"/>
      <c r="R1020157" s="77"/>
      <c r="S1020157" s="71"/>
      <c r="T1020157" s="71"/>
      <c r="U1020157" s="71"/>
      <c r="V1020157" s="78"/>
    </row>
    <row r="1020158" spans="1:22" customFormat="1">
      <c r="A1020158" s="2"/>
      <c r="B1020158" s="63"/>
      <c r="C1020158" s="67"/>
      <c r="D1020158" s="54"/>
      <c r="E1020158" s="71"/>
      <c r="F1020158" s="72"/>
      <c r="G1020158" s="72"/>
      <c r="H1020158" s="73"/>
      <c r="I1020158" s="74"/>
      <c r="J1020158" s="71"/>
      <c r="K1020158" s="75"/>
      <c r="L1020158" s="73"/>
      <c r="M1020158" s="73"/>
      <c r="N1020158" s="76"/>
      <c r="O1020158" s="73"/>
      <c r="P1020158" s="71"/>
      <c r="Q1020158" s="71"/>
      <c r="R1020158" s="77"/>
      <c r="S1020158" s="71"/>
      <c r="T1020158" s="71"/>
      <c r="U1020158" s="71"/>
      <c r="V1020158" s="78"/>
    </row>
    <row r="1020159" spans="1:22" customFormat="1">
      <c r="A1020159" s="2"/>
      <c r="B1020159" s="63"/>
      <c r="C1020159" s="67"/>
      <c r="D1020159" s="54"/>
      <c r="E1020159" s="71"/>
      <c r="F1020159" s="72"/>
      <c r="G1020159" s="72"/>
      <c r="H1020159" s="73"/>
      <c r="I1020159" s="74"/>
      <c r="J1020159" s="71"/>
      <c r="K1020159" s="75"/>
      <c r="L1020159" s="73"/>
      <c r="M1020159" s="73"/>
      <c r="N1020159" s="76"/>
      <c r="O1020159" s="73"/>
      <c r="P1020159" s="71"/>
      <c r="Q1020159" s="71"/>
      <c r="R1020159" s="77"/>
      <c r="S1020159" s="71"/>
      <c r="T1020159" s="71"/>
      <c r="U1020159" s="71"/>
      <c r="V1020159" s="78"/>
    </row>
    <row r="1020160" spans="1:22" customFormat="1">
      <c r="A1020160" s="2"/>
      <c r="B1020160" s="63"/>
      <c r="C1020160" s="67"/>
      <c r="D1020160" s="54"/>
      <c r="E1020160" s="71"/>
      <c r="F1020160" s="72"/>
      <c r="G1020160" s="72"/>
      <c r="H1020160" s="73"/>
      <c r="I1020160" s="74"/>
      <c r="J1020160" s="71"/>
      <c r="K1020160" s="75"/>
      <c r="L1020160" s="73"/>
      <c r="M1020160" s="73"/>
      <c r="N1020160" s="76"/>
      <c r="O1020160" s="73"/>
      <c r="P1020160" s="71"/>
      <c r="Q1020160" s="71"/>
      <c r="R1020160" s="77"/>
      <c r="S1020160" s="71"/>
      <c r="T1020160" s="71"/>
      <c r="U1020160" s="71"/>
      <c r="V1020160" s="78"/>
    </row>
    <row r="1020161" spans="1:22" customFormat="1">
      <c r="A1020161" s="2"/>
      <c r="B1020161" s="63"/>
      <c r="C1020161" s="67"/>
      <c r="D1020161" s="54"/>
      <c r="E1020161" s="71"/>
      <c r="F1020161" s="72"/>
      <c r="G1020161" s="72"/>
      <c r="H1020161" s="73"/>
      <c r="I1020161" s="74"/>
      <c r="J1020161" s="71"/>
      <c r="K1020161" s="75"/>
      <c r="L1020161" s="73"/>
      <c r="M1020161" s="73"/>
      <c r="N1020161" s="76"/>
      <c r="O1020161" s="73"/>
      <c r="P1020161" s="71"/>
      <c r="Q1020161" s="71"/>
      <c r="R1020161" s="77"/>
      <c r="S1020161" s="71"/>
      <c r="T1020161" s="71"/>
      <c r="U1020161" s="71"/>
      <c r="V1020161" s="78"/>
    </row>
    <row r="1020162" spans="1:22" customFormat="1">
      <c r="A1020162" s="2"/>
      <c r="B1020162" s="63"/>
      <c r="C1020162" s="67"/>
      <c r="D1020162" s="54"/>
      <c r="E1020162" s="71"/>
      <c r="F1020162" s="72"/>
      <c r="G1020162" s="72"/>
      <c r="H1020162" s="73"/>
      <c r="I1020162" s="74"/>
      <c r="J1020162" s="71"/>
      <c r="K1020162" s="75"/>
      <c r="L1020162" s="73"/>
      <c r="M1020162" s="73"/>
      <c r="N1020162" s="76"/>
      <c r="O1020162" s="73"/>
      <c r="P1020162" s="71"/>
      <c r="Q1020162" s="71"/>
      <c r="R1020162" s="77"/>
      <c r="S1020162" s="71"/>
      <c r="T1020162" s="71"/>
      <c r="U1020162" s="71"/>
      <c r="V1020162" s="78"/>
    </row>
    <row r="1020163" spans="1:22" customFormat="1">
      <c r="A1020163" s="2"/>
      <c r="B1020163" s="63"/>
      <c r="C1020163" s="67"/>
      <c r="D1020163" s="54"/>
      <c r="E1020163" s="71"/>
      <c r="F1020163" s="72"/>
      <c r="G1020163" s="72"/>
      <c r="H1020163" s="73"/>
      <c r="I1020163" s="74"/>
      <c r="J1020163" s="71"/>
      <c r="K1020163" s="75"/>
      <c r="L1020163" s="73"/>
      <c r="M1020163" s="73"/>
      <c r="N1020163" s="76"/>
      <c r="O1020163" s="73"/>
      <c r="P1020163" s="71"/>
      <c r="Q1020163" s="71"/>
      <c r="R1020163" s="77"/>
      <c r="S1020163" s="71"/>
      <c r="T1020163" s="71"/>
      <c r="U1020163" s="71"/>
      <c r="V1020163" s="78"/>
    </row>
    <row r="1020164" spans="1:22" customFormat="1">
      <c r="A1020164" s="2"/>
      <c r="B1020164" s="63"/>
      <c r="C1020164" s="67"/>
      <c r="D1020164" s="54"/>
      <c r="E1020164" s="71"/>
      <c r="F1020164" s="72"/>
      <c r="G1020164" s="72"/>
      <c r="H1020164" s="73"/>
      <c r="I1020164" s="74"/>
      <c r="J1020164" s="71"/>
      <c r="K1020164" s="75"/>
      <c r="L1020164" s="73"/>
      <c r="M1020164" s="73"/>
      <c r="N1020164" s="76"/>
      <c r="O1020164" s="73"/>
      <c r="P1020164" s="71"/>
      <c r="Q1020164" s="71"/>
      <c r="R1020164" s="77"/>
      <c r="S1020164" s="71"/>
      <c r="T1020164" s="71"/>
      <c r="U1020164" s="71"/>
      <c r="V1020164" s="78"/>
    </row>
    <row r="1020165" spans="1:22" customFormat="1">
      <c r="A1020165" s="2"/>
      <c r="B1020165" s="63"/>
      <c r="C1020165" s="67"/>
      <c r="D1020165" s="54"/>
      <c r="E1020165" s="71"/>
      <c r="F1020165" s="72"/>
      <c r="G1020165" s="72"/>
      <c r="H1020165" s="73"/>
      <c r="I1020165" s="74"/>
      <c r="J1020165" s="71"/>
      <c r="K1020165" s="75"/>
      <c r="L1020165" s="73"/>
      <c r="M1020165" s="73"/>
      <c r="N1020165" s="76"/>
      <c r="O1020165" s="73"/>
      <c r="P1020165" s="71"/>
      <c r="Q1020165" s="71"/>
      <c r="R1020165" s="77"/>
      <c r="S1020165" s="71"/>
      <c r="T1020165" s="71"/>
      <c r="U1020165" s="71"/>
      <c r="V1020165" s="78"/>
    </row>
    <row r="1020166" spans="1:22" customFormat="1">
      <c r="A1020166" s="2"/>
      <c r="B1020166" s="63"/>
      <c r="C1020166" s="67"/>
      <c r="D1020166" s="54"/>
      <c r="E1020166" s="71"/>
      <c r="F1020166" s="72"/>
      <c r="G1020166" s="72"/>
      <c r="H1020166" s="73"/>
      <c r="I1020166" s="74"/>
      <c r="J1020166" s="71"/>
      <c r="K1020166" s="75"/>
      <c r="L1020166" s="73"/>
      <c r="M1020166" s="73"/>
      <c r="N1020166" s="76"/>
      <c r="O1020166" s="73"/>
      <c r="P1020166" s="71"/>
      <c r="Q1020166" s="71"/>
      <c r="R1020166" s="77"/>
      <c r="S1020166" s="71"/>
      <c r="T1020166" s="71"/>
      <c r="U1020166" s="71"/>
      <c r="V1020166" s="78"/>
    </row>
    <row r="1020167" spans="1:22" customFormat="1">
      <c r="A1020167" s="2"/>
      <c r="B1020167" s="63"/>
      <c r="C1020167" s="67"/>
      <c r="D1020167" s="54"/>
      <c r="E1020167" s="71"/>
      <c r="F1020167" s="72"/>
      <c r="G1020167" s="72"/>
      <c r="H1020167" s="73"/>
      <c r="I1020167" s="74"/>
      <c r="J1020167" s="71"/>
      <c r="K1020167" s="75"/>
      <c r="L1020167" s="73"/>
      <c r="M1020167" s="73"/>
      <c r="N1020167" s="76"/>
      <c r="O1020167" s="73"/>
      <c r="P1020167" s="71"/>
      <c r="Q1020167" s="71"/>
      <c r="R1020167" s="77"/>
      <c r="S1020167" s="71"/>
      <c r="T1020167" s="71"/>
      <c r="U1020167" s="71"/>
      <c r="V1020167" s="78"/>
    </row>
    <row r="1020168" spans="1:22" customFormat="1">
      <c r="A1020168" s="2"/>
      <c r="B1020168" s="63"/>
      <c r="C1020168" s="67"/>
      <c r="D1020168" s="54"/>
      <c r="E1020168" s="71"/>
      <c r="F1020168" s="72"/>
      <c r="G1020168" s="72"/>
      <c r="H1020168" s="73"/>
      <c r="I1020168" s="74"/>
      <c r="J1020168" s="71"/>
      <c r="K1020168" s="75"/>
      <c r="L1020168" s="73"/>
      <c r="M1020168" s="73"/>
      <c r="N1020168" s="76"/>
      <c r="O1020168" s="73"/>
      <c r="P1020168" s="71"/>
      <c r="Q1020168" s="71"/>
      <c r="R1020168" s="77"/>
      <c r="S1020168" s="71"/>
      <c r="T1020168" s="71"/>
      <c r="U1020168" s="71"/>
      <c r="V1020168" s="78"/>
    </row>
    <row r="1020169" spans="1:22" customFormat="1">
      <c r="A1020169" s="2"/>
      <c r="B1020169" s="63"/>
      <c r="C1020169" s="67"/>
      <c r="D1020169" s="54"/>
      <c r="E1020169" s="71"/>
      <c r="F1020169" s="72"/>
      <c r="G1020169" s="72"/>
      <c r="H1020169" s="73"/>
      <c r="I1020169" s="74"/>
      <c r="J1020169" s="71"/>
      <c r="K1020169" s="75"/>
      <c r="L1020169" s="73"/>
      <c r="M1020169" s="73"/>
      <c r="N1020169" s="76"/>
      <c r="O1020169" s="73"/>
      <c r="P1020169" s="71"/>
      <c r="Q1020169" s="71"/>
      <c r="R1020169" s="77"/>
      <c r="S1020169" s="71"/>
      <c r="T1020169" s="71"/>
      <c r="U1020169" s="71"/>
      <c r="V1020169" s="78"/>
    </row>
    <row r="1020170" spans="1:22" customFormat="1">
      <c r="A1020170" s="2"/>
      <c r="B1020170" s="63"/>
      <c r="C1020170" s="67"/>
      <c r="D1020170" s="54"/>
      <c r="E1020170" s="71"/>
      <c r="F1020170" s="72"/>
      <c r="G1020170" s="72"/>
      <c r="H1020170" s="73"/>
      <c r="I1020170" s="74"/>
      <c r="J1020170" s="71"/>
      <c r="K1020170" s="75"/>
      <c r="L1020170" s="73"/>
      <c r="M1020170" s="73"/>
      <c r="N1020170" s="76"/>
      <c r="O1020170" s="73"/>
      <c r="P1020170" s="71"/>
      <c r="Q1020170" s="71"/>
      <c r="R1020170" s="77"/>
      <c r="S1020170" s="71"/>
      <c r="T1020170" s="71"/>
      <c r="U1020170" s="71"/>
      <c r="V1020170" s="78"/>
    </row>
    <row r="1020171" spans="1:22" customFormat="1">
      <c r="A1020171" s="2"/>
      <c r="B1020171" s="63"/>
      <c r="C1020171" s="67"/>
      <c r="D1020171" s="54"/>
      <c r="E1020171" s="71"/>
      <c r="F1020171" s="72"/>
      <c r="G1020171" s="72"/>
      <c r="H1020171" s="73"/>
      <c r="I1020171" s="74"/>
      <c r="J1020171" s="71"/>
      <c r="K1020171" s="75"/>
      <c r="L1020171" s="73"/>
      <c r="M1020171" s="73"/>
      <c r="N1020171" s="76"/>
      <c r="O1020171" s="73"/>
      <c r="P1020171" s="71"/>
      <c r="Q1020171" s="71"/>
      <c r="R1020171" s="77"/>
      <c r="S1020171" s="71"/>
      <c r="T1020171" s="71"/>
      <c r="U1020171" s="71"/>
      <c r="V1020171" s="78"/>
    </row>
    <row r="1020172" spans="1:22" customFormat="1">
      <c r="A1020172" s="2"/>
      <c r="B1020172" s="63"/>
      <c r="C1020172" s="67"/>
      <c r="D1020172" s="54"/>
      <c r="E1020172" s="71"/>
      <c r="F1020172" s="72"/>
      <c r="G1020172" s="72"/>
      <c r="H1020172" s="73"/>
      <c r="I1020172" s="74"/>
      <c r="J1020172" s="71"/>
      <c r="K1020172" s="75"/>
      <c r="L1020172" s="73"/>
      <c r="M1020172" s="73"/>
      <c r="N1020172" s="76"/>
      <c r="O1020172" s="73"/>
      <c r="P1020172" s="71"/>
      <c r="Q1020172" s="71"/>
      <c r="R1020172" s="77"/>
      <c r="S1020172" s="71"/>
      <c r="T1020172" s="71"/>
      <c r="U1020172" s="71"/>
      <c r="V1020172" s="78"/>
    </row>
    <row r="1020173" spans="1:22" customFormat="1">
      <c r="A1020173" s="2"/>
      <c r="B1020173" s="63"/>
      <c r="C1020173" s="67"/>
      <c r="D1020173" s="54"/>
      <c r="E1020173" s="71"/>
      <c r="F1020173" s="72"/>
      <c r="G1020173" s="72"/>
      <c r="H1020173" s="73"/>
      <c r="I1020173" s="74"/>
      <c r="J1020173" s="71"/>
      <c r="K1020173" s="75"/>
      <c r="L1020173" s="73"/>
      <c r="M1020173" s="73"/>
      <c r="N1020173" s="76"/>
      <c r="O1020173" s="73"/>
      <c r="P1020173" s="71"/>
      <c r="Q1020173" s="71"/>
      <c r="R1020173" s="77"/>
      <c r="S1020173" s="71"/>
      <c r="T1020173" s="71"/>
      <c r="U1020173" s="71"/>
      <c r="V1020173" s="78"/>
    </row>
    <row r="1020174" spans="1:22" customFormat="1">
      <c r="A1020174" s="2"/>
      <c r="B1020174" s="63"/>
      <c r="C1020174" s="67"/>
      <c r="D1020174" s="54"/>
      <c r="E1020174" s="71"/>
      <c r="F1020174" s="72"/>
      <c r="G1020174" s="72"/>
      <c r="H1020174" s="73"/>
      <c r="I1020174" s="74"/>
      <c r="J1020174" s="71"/>
      <c r="K1020174" s="75"/>
      <c r="L1020174" s="73"/>
      <c r="M1020174" s="73"/>
      <c r="N1020174" s="76"/>
      <c r="O1020174" s="73"/>
      <c r="P1020174" s="71"/>
      <c r="Q1020174" s="71"/>
      <c r="R1020174" s="77"/>
      <c r="S1020174" s="71"/>
      <c r="T1020174" s="71"/>
      <c r="U1020174" s="71"/>
      <c r="V1020174" s="78"/>
    </row>
    <row r="1020175" spans="1:22" customFormat="1">
      <c r="A1020175" s="2"/>
      <c r="B1020175" s="63"/>
      <c r="C1020175" s="67"/>
      <c r="D1020175" s="54"/>
      <c r="E1020175" s="71"/>
      <c r="F1020175" s="72"/>
      <c r="G1020175" s="72"/>
      <c r="H1020175" s="73"/>
      <c r="I1020175" s="74"/>
      <c r="J1020175" s="71"/>
      <c r="K1020175" s="75"/>
      <c r="L1020175" s="73"/>
      <c r="M1020175" s="73"/>
      <c r="N1020175" s="76"/>
      <c r="O1020175" s="73"/>
      <c r="P1020175" s="71"/>
      <c r="Q1020175" s="71"/>
      <c r="R1020175" s="77"/>
      <c r="S1020175" s="71"/>
      <c r="T1020175" s="71"/>
      <c r="U1020175" s="71"/>
      <c r="V1020175" s="78"/>
    </row>
    <row r="1020176" spans="1:22" customFormat="1">
      <c r="A1020176" s="2"/>
      <c r="B1020176" s="63"/>
      <c r="C1020176" s="67"/>
      <c r="D1020176" s="54"/>
      <c r="E1020176" s="71"/>
      <c r="F1020176" s="72"/>
      <c r="G1020176" s="72"/>
      <c r="H1020176" s="73"/>
      <c r="I1020176" s="74"/>
      <c r="J1020176" s="71"/>
      <c r="K1020176" s="75"/>
      <c r="L1020176" s="73"/>
      <c r="M1020176" s="73"/>
      <c r="N1020176" s="76"/>
      <c r="O1020176" s="73"/>
      <c r="P1020176" s="71"/>
      <c r="Q1020176" s="71"/>
      <c r="R1020176" s="77"/>
      <c r="S1020176" s="71"/>
      <c r="T1020176" s="71"/>
      <c r="U1020176" s="71"/>
      <c r="V1020176" s="78"/>
    </row>
    <row r="1020177" spans="1:22" customFormat="1">
      <c r="A1020177" s="2"/>
      <c r="B1020177" s="63"/>
      <c r="C1020177" s="67"/>
      <c r="D1020177" s="54"/>
      <c r="E1020177" s="71"/>
      <c r="F1020177" s="72"/>
      <c r="G1020177" s="72"/>
      <c r="H1020177" s="73"/>
      <c r="I1020177" s="74"/>
      <c r="J1020177" s="71"/>
      <c r="K1020177" s="75"/>
      <c r="L1020177" s="73"/>
      <c r="M1020177" s="73"/>
      <c r="N1020177" s="76"/>
      <c r="O1020177" s="73"/>
      <c r="P1020177" s="71"/>
      <c r="Q1020177" s="71"/>
      <c r="R1020177" s="77"/>
      <c r="S1020177" s="71"/>
      <c r="T1020177" s="71"/>
      <c r="U1020177" s="71"/>
      <c r="V1020177" s="78"/>
    </row>
    <row r="1020178" spans="1:22" customFormat="1">
      <c r="A1020178" s="2"/>
      <c r="B1020178" s="63"/>
      <c r="C1020178" s="67"/>
      <c r="D1020178" s="54"/>
      <c r="E1020178" s="71"/>
      <c r="F1020178" s="72"/>
      <c r="G1020178" s="72"/>
      <c r="H1020178" s="73"/>
      <c r="I1020178" s="74"/>
      <c r="J1020178" s="71"/>
      <c r="K1020178" s="75"/>
      <c r="L1020178" s="73"/>
      <c r="M1020178" s="73"/>
      <c r="N1020178" s="76"/>
      <c r="O1020178" s="73"/>
      <c r="P1020178" s="71"/>
      <c r="Q1020178" s="71"/>
      <c r="R1020178" s="77"/>
      <c r="S1020178" s="71"/>
      <c r="T1020178" s="71"/>
      <c r="U1020178" s="71"/>
      <c r="V1020178" s="78"/>
    </row>
    <row r="1020179" spans="1:22" customFormat="1">
      <c r="A1020179" s="2"/>
      <c r="B1020179" s="63"/>
      <c r="C1020179" s="67"/>
      <c r="D1020179" s="54"/>
      <c r="E1020179" s="71"/>
      <c r="F1020179" s="72"/>
      <c r="G1020179" s="72"/>
      <c r="H1020179" s="73"/>
      <c r="I1020179" s="74"/>
      <c r="J1020179" s="71"/>
      <c r="K1020179" s="75"/>
      <c r="L1020179" s="73"/>
      <c r="M1020179" s="73"/>
      <c r="N1020179" s="76"/>
      <c r="O1020179" s="73"/>
      <c r="P1020179" s="71"/>
      <c r="Q1020179" s="71"/>
      <c r="R1020179" s="77"/>
      <c r="S1020179" s="71"/>
      <c r="T1020179" s="71"/>
      <c r="U1020179" s="71"/>
      <c r="V1020179" s="78"/>
    </row>
    <row r="1020180" spans="1:22" customFormat="1">
      <c r="A1020180" s="2"/>
      <c r="B1020180" s="63"/>
      <c r="C1020180" s="67"/>
      <c r="D1020180" s="54"/>
      <c r="E1020180" s="71"/>
      <c r="F1020180" s="72"/>
      <c r="G1020180" s="72"/>
      <c r="H1020180" s="73"/>
      <c r="I1020180" s="74"/>
      <c r="J1020180" s="71"/>
      <c r="K1020180" s="75"/>
      <c r="L1020180" s="73"/>
      <c r="M1020180" s="73"/>
      <c r="N1020180" s="76"/>
      <c r="O1020180" s="73"/>
      <c r="P1020180" s="71"/>
      <c r="Q1020180" s="71"/>
      <c r="R1020180" s="77"/>
      <c r="S1020180" s="71"/>
      <c r="T1020180" s="71"/>
      <c r="U1020180" s="71"/>
      <c r="V1020180" s="78"/>
    </row>
    <row r="1020181" spans="1:22" customFormat="1">
      <c r="A1020181" s="2"/>
      <c r="B1020181" s="63"/>
      <c r="C1020181" s="67"/>
      <c r="D1020181" s="54"/>
      <c r="E1020181" s="71"/>
      <c r="F1020181" s="72"/>
      <c r="G1020181" s="72"/>
      <c r="H1020181" s="73"/>
      <c r="I1020181" s="74"/>
      <c r="J1020181" s="71"/>
      <c r="K1020181" s="75"/>
      <c r="L1020181" s="73"/>
      <c r="M1020181" s="73"/>
      <c r="N1020181" s="76"/>
      <c r="O1020181" s="73"/>
      <c r="P1020181" s="71"/>
      <c r="Q1020181" s="71"/>
      <c r="R1020181" s="77"/>
      <c r="S1020181" s="71"/>
      <c r="T1020181" s="71"/>
      <c r="U1020181" s="71"/>
      <c r="V1020181" s="78"/>
    </row>
    <row r="1020182" spans="1:22" customFormat="1">
      <c r="A1020182" s="2"/>
      <c r="B1020182" s="63"/>
      <c r="C1020182" s="67"/>
      <c r="D1020182" s="54"/>
      <c r="E1020182" s="71"/>
      <c r="F1020182" s="72"/>
      <c r="G1020182" s="72"/>
      <c r="H1020182" s="73"/>
      <c r="I1020182" s="74"/>
      <c r="J1020182" s="71"/>
      <c r="K1020182" s="75"/>
      <c r="L1020182" s="73"/>
      <c r="M1020182" s="73"/>
      <c r="N1020182" s="76"/>
      <c r="O1020182" s="73"/>
      <c r="P1020182" s="71"/>
      <c r="Q1020182" s="71"/>
      <c r="R1020182" s="77"/>
      <c r="S1020182" s="71"/>
      <c r="T1020182" s="71"/>
      <c r="U1020182" s="71"/>
      <c r="V1020182" s="78"/>
    </row>
    <row r="1020183" spans="1:22" customFormat="1">
      <c r="A1020183" s="2"/>
      <c r="B1020183" s="63"/>
      <c r="C1020183" s="67"/>
      <c r="D1020183" s="54"/>
      <c r="E1020183" s="71"/>
      <c r="F1020183" s="72"/>
      <c r="G1020183" s="72"/>
      <c r="H1020183" s="73"/>
      <c r="I1020183" s="74"/>
      <c r="J1020183" s="71"/>
      <c r="K1020183" s="75"/>
      <c r="L1020183" s="73"/>
      <c r="M1020183" s="73"/>
      <c r="N1020183" s="76"/>
      <c r="O1020183" s="73"/>
      <c r="P1020183" s="71"/>
      <c r="Q1020183" s="71"/>
      <c r="R1020183" s="77"/>
      <c r="S1020183" s="71"/>
      <c r="T1020183" s="71"/>
      <c r="U1020183" s="71"/>
      <c r="V1020183" s="78"/>
    </row>
    <row r="1020184" spans="1:22" customFormat="1">
      <c r="A1020184" s="2"/>
      <c r="B1020184" s="63"/>
      <c r="C1020184" s="67"/>
      <c r="D1020184" s="54"/>
      <c r="E1020184" s="71"/>
      <c r="F1020184" s="72"/>
      <c r="G1020184" s="72"/>
      <c r="H1020184" s="73"/>
      <c r="I1020184" s="74"/>
      <c r="J1020184" s="71"/>
      <c r="K1020184" s="75"/>
      <c r="L1020184" s="73"/>
      <c r="M1020184" s="73"/>
      <c r="N1020184" s="76"/>
      <c r="O1020184" s="73"/>
      <c r="P1020184" s="71"/>
      <c r="Q1020184" s="71"/>
      <c r="R1020184" s="77"/>
      <c r="S1020184" s="71"/>
      <c r="T1020184" s="71"/>
      <c r="U1020184" s="71"/>
      <c r="V1020184" s="78"/>
    </row>
    <row r="1020185" spans="1:22" customFormat="1">
      <c r="A1020185" s="2"/>
      <c r="B1020185" s="63"/>
      <c r="C1020185" s="67"/>
      <c r="D1020185" s="54"/>
      <c r="E1020185" s="71"/>
      <c r="F1020185" s="72"/>
      <c r="G1020185" s="72"/>
      <c r="H1020185" s="73"/>
      <c r="I1020185" s="74"/>
      <c r="J1020185" s="71"/>
      <c r="K1020185" s="75"/>
      <c r="L1020185" s="73"/>
      <c r="M1020185" s="73"/>
      <c r="N1020185" s="76"/>
      <c r="O1020185" s="73"/>
      <c r="P1020185" s="71"/>
      <c r="Q1020185" s="71"/>
      <c r="R1020185" s="77"/>
      <c r="S1020185" s="71"/>
      <c r="T1020185" s="71"/>
      <c r="U1020185" s="71"/>
      <c r="V1020185" s="78"/>
    </row>
    <row r="1020186" spans="1:22" customFormat="1">
      <c r="A1020186" s="2"/>
      <c r="B1020186" s="63"/>
      <c r="C1020186" s="67"/>
      <c r="D1020186" s="54"/>
      <c r="E1020186" s="71"/>
      <c r="F1020186" s="72"/>
      <c r="G1020186" s="72"/>
      <c r="H1020186" s="73"/>
      <c r="I1020186" s="74"/>
      <c r="J1020186" s="71"/>
      <c r="K1020186" s="75"/>
      <c r="L1020186" s="73"/>
      <c r="M1020186" s="73"/>
      <c r="N1020186" s="76"/>
      <c r="O1020186" s="73"/>
      <c r="P1020186" s="71"/>
      <c r="Q1020186" s="71"/>
      <c r="R1020186" s="77"/>
      <c r="S1020186" s="71"/>
      <c r="T1020186" s="71"/>
      <c r="U1020186" s="71"/>
      <c r="V1020186" s="78"/>
    </row>
    <row r="1020187" spans="1:22" customFormat="1">
      <c r="A1020187" s="2"/>
      <c r="B1020187" s="63"/>
      <c r="C1020187" s="67"/>
      <c r="D1020187" s="54"/>
      <c r="E1020187" s="71"/>
      <c r="F1020187" s="72"/>
      <c r="G1020187" s="72"/>
      <c r="H1020187" s="73"/>
      <c r="I1020187" s="74"/>
      <c r="J1020187" s="71"/>
      <c r="K1020187" s="75"/>
      <c r="L1020187" s="73"/>
      <c r="M1020187" s="73"/>
      <c r="N1020187" s="76"/>
      <c r="O1020187" s="73"/>
      <c r="P1020187" s="71"/>
      <c r="Q1020187" s="71"/>
      <c r="R1020187" s="77"/>
      <c r="S1020187" s="71"/>
      <c r="T1020187" s="71"/>
      <c r="U1020187" s="71"/>
      <c r="V1020187" s="78"/>
    </row>
    <row r="1020188" spans="1:22" customFormat="1">
      <c r="A1020188" s="2"/>
      <c r="B1020188" s="63"/>
      <c r="C1020188" s="67"/>
      <c r="D1020188" s="54"/>
      <c r="E1020188" s="71"/>
      <c r="F1020188" s="72"/>
      <c r="G1020188" s="72"/>
      <c r="H1020188" s="73"/>
      <c r="I1020188" s="74"/>
      <c r="J1020188" s="71"/>
      <c r="K1020188" s="75"/>
      <c r="L1020188" s="73"/>
      <c r="M1020188" s="73"/>
      <c r="N1020188" s="76"/>
      <c r="O1020188" s="73"/>
      <c r="P1020188" s="71"/>
      <c r="Q1020188" s="71"/>
      <c r="R1020188" s="77"/>
      <c r="S1020188" s="71"/>
      <c r="T1020188" s="71"/>
      <c r="U1020188" s="71"/>
      <c r="V1020188" s="78"/>
    </row>
    <row r="1020189" spans="1:22" customFormat="1">
      <c r="A1020189" s="2"/>
      <c r="B1020189" s="63"/>
      <c r="C1020189" s="67"/>
      <c r="D1020189" s="54"/>
      <c r="E1020189" s="71"/>
      <c r="F1020189" s="72"/>
      <c r="G1020189" s="72"/>
      <c r="H1020189" s="73"/>
      <c r="I1020189" s="74"/>
      <c r="J1020189" s="71"/>
      <c r="K1020189" s="75"/>
      <c r="L1020189" s="73"/>
      <c r="M1020189" s="73"/>
      <c r="N1020189" s="76"/>
      <c r="O1020189" s="73"/>
      <c r="P1020189" s="71"/>
      <c r="Q1020189" s="71"/>
      <c r="R1020189" s="77"/>
      <c r="S1020189" s="71"/>
      <c r="T1020189" s="71"/>
      <c r="U1020189" s="71"/>
      <c r="V1020189" s="78"/>
    </row>
    <row r="1020190" spans="1:22" customFormat="1">
      <c r="A1020190" s="2"/>
      <c r="B1020190" s="63"/>
      <c r="C1020190" s="67"/>
      <c r="D1020190" s="54"/>
      <c r="E1020190" s="71"/>
      <c r="F1020190" s="72"/>
      <c r="G1020190" s="72"/>
      <c r="H1020190" s="73"/>
      <c r="I1020190" s="74"/>
      <c r="J1020190" s="71"/>
      <c r="K1020190" s="75"/>
      <c r="L1020190" s="73"/>
      <c r="M1020190" s="73"/>
      <c r="N1020190" s="76"/>
      <c r="O1020190" s="73"/>
      <c r="P1020190" s="71"/>
      <c r="Q1020190" s="71"/>
      <c r="R1020190" s="77"/>
      <c r="S1020190" s="71"/>
      <c r="T1020190" s="71"/>
      <c r="U1020190" s="71"/>
      <c r="V1020190" s="78"/>
    </row>
    <row r="1020191" spans="1:22" customFormat="1">
      <c r="A1020191" s="2"/>
      <c r="B1020191" s="63"/>
      <c r="C1020191" s="67"/>
      <c r="D1020191" s="54"/>
      <c r="E1020191" s="71"/>
      <c r="F1020191" s="72"/>
      <c r="G1020191" s="72"/>
      <c r="H1020191" s="73"/>
      <c r="I1020191" s="74"/>
      <c r="J1020191" s="71"/>
      <c r="K1020191" s="75"/>
      <c r="L1020191" s="73"/>
      <c r="M1020191" s="73"/>
      <c r="N1020191" s="76"/>
      <c r="O1020191" s="73"/>
      <c r="P1020191" s="71"/>
      <c r="Q1020191" s="71"/>
      <c r="R1020191" s="77"/>
      <c r="S1020191" s="71"/>
      <c r="T1020191" s="71"/>
      <c r="U1020191" s="71"/>
      <c r="V1020191" s="78"/>
    </row>
    <row r="1020192" spans="1:22" customFormat="1">
      <c r="A1020192" s="2"/>
      <c r="B1020192" s="63"/>
      <c r="C1020192" s="67"/>
      <c r="D1020192" s="54"/>
      <c r="E1020192" s="71"/>
      <c r="F1020192" s="72"/>
      <c r="G1020192" s="72"/>
      <c r="H1020192" s="73"/>
      <c r="I1020192" s="74"/>
      <c r="J1020192" s="71"/>
      <c r="K1020192" s="75"/>
      <c r="L1020192" s="73"/>
      <c r="M1020192" s="73"/>
      <c r="N1020192" s="76"/>
      <c r="O1020192" s="73"/>
      <c r="P1020192" s="71"/>
      <c r="Q1020192" s="71"/>
      <c r="R1020192" s="77"/>
      <c r="S1020192" s="71"/>
      <c r="T1020192" s="71"/>
      <c r="U1020192" s="71"/>
      <c r="V1020192" s="78"/>
    </row>
    <row r="1020193" spans="1:22" customFormat="1">
      <c r="A1020193" s="2"/>
      <c r="B1020193" s="63"/>
      <c r="C1020193" s="67"/>
      <c r="D1020193" s="54"/>
      <c r="E1020193" s="71"/>
      <c r="F1020193" s="72"/>
      <c r="G1020193" s="72"/>
      <c r="H1020193" s="73"/>
      <c r="I1020193" s="74"/>
      <c r="J1020193" s="71"/>
      <c r="K1020193" s="75"/>
      <c r="L1020193" s="73"/>
      <c r="M1020193" s="73"/>
      <c r="N1020193" s="76"/>
      <c r="O1020193" s="73"/>
      <c r="P1020193" s="71"/>
      <c r="Q1020193" s="71"/>
      <c r="R1020193" s="77"/>
      <c r="S1020193" s="71"/>
      <c r="T1020193" s="71"/>
      <c r="U1020193" s="71"/>
      <c r="V1020193" s="78"/>
    </row>
    <row r="1020194" spans="1:22" customFormat="1">
      <c r="A1020194" s="2"/>
      <c r="B1020194" s="63"/>
      <c r="C1020194" s="67"/>
      <c r="D1020194" s="54"/>
      <c r="E1020194" s="71"/>
      <c r="F1020194" s="72"/>
      <c r="G1020194" s="72"/>
      <c r="H1020194" s="73"/>
      <c r="I1020194" s="74"/>
      <c r="J1020194" s="71"/>
      <c r="K1020194" s="75"/>
      <c r="L1020194" s="73"/>
      <c r="M1020194" s="73"/>
      <c r="N1020194" s="76"/>
      <c r="O1020194" s="73"/>
      <c r="P1020194" s="71"/>
      <c r="Q1020194" s="71"/>
      <c r="R1020194" s="77"/>
      <c r="S1020194" s="71"/>
      <c r="T1020194" s="71"/>
      <c r="U1020194" s="71"/>
      <c r="V1020194" s="78"/>
    </row>
    <row r="1020195" spans="1:22" customFormat="1">
      <c r="A1020195" s="2"/>
      <c r="B1020195" s="63"/>
      <c r="C1020195" s="67"/>
      <c r="D1020195" s="54"/>
      <c r="E1020195" s="71"/>
      <c r="F1020195" s="72"/>
      <c r="G1020195" s="72"/>
      <c r="H1020195" s="73"/>
      <c r="I1020195" s="74"/>
      <c r="J1020195" s="71"/>
      <c r="K1020195" s="75"/>
      <c r="L1020195" s="73"/>
      <c r="M1020195" s="73"/>
      <c r="N1020195" s="76"/>
      <c r="O1020195" s="73"/>
      <c r="P1020195" s="71"/>
      <c r="Q1020195" s="71"/>
      <c r="R1020195" s="77"/>
      <c r="S1020195" s="71"/>
      <c r="T1020195" s="71"/>
      <c r="U1020195" s="71"/>
      <c r="V1020195" s="78"/>
    </row>
    <row r="1020196" spans="1:22" customFormat="1">
      <c r="A1020196" s="2"/>
      <c r="B1020196" s="63"/>
      <c r="C1020196" s="67"/>
      <c r="D1020196" s="54"/>
      <c r="E1020196" s="71"/>
      <c r="F1020196" s="72"/>
      <c r="G1020196" s="72"/>
      <c r="H1020196" s="73"/>
      <c r="I1020196" s="74"/>
      <c r="J1020196" s="71"/>
      <c r="K1020196" s="75"/>
      <c r="L1020196" s="73"/>
      <c r="M1020196" s="73"/>
      <c r="N1020196" s="76"/>
      <c r="O1020196" s="73"/>
      <c r="P1020196" s="71"/>
      <c r="Q1020196" s="71"/>
      <c r="R1020196" s="77"/>
      <c r="S1020196" s="71"/>
      <c r="T1020196" s="71"/>
      <c r="U1020196" s="71"/>
      <c r="V1020196" s="78"/>
    </row>
    <row r="1020197" spans="1:22" customFormat="1">
      <c r="A1020197" s="2"/>
      <c r="B1020197" s="63"/>
      <c r="C1020197" s="67"/>
      <c r="D1020197" s="54"/>
      <c r="E1020197" s="71"/>
      <c r="F1020197" s="72"/>
      <c r="G1020197" s="72"/>
      <c r="H1020197" s="73"/>
      <c r="I1020197" s="74"/>
      <c r="J1020197" s="71"/>
      <c r="K1020197" s="75"/>
      <c r="L1020197" s="73"/>
      <c r="M1020197" s="73"/>
      <c r="N1020197" s="76"/>
      <c r="O1020197" s="73"/>
      <c r="P1020197" s="71"/>
      <c r="Q1020197" s="71"/>
      <c r="R1020197" s="77"/>
      <c r="S1020197" s="71"/>
      <c r="T1020197" s="71"/>
      <c r="U1020197" s="71"/>
      <c r="V1020197" s="78"/>
    </row>
    <row r="1020198" spans="1:22" customFormat="1">
      <c r="A1020198" s="2"/>
      <c r="B1020198" s="63"/>
      <c r="C1020198" s="67"/>
      <c r="D1020198" s="54"/>
      <c r="E1020198" s="71"/>
      <c r="F1020198" s="72"/>
      <c r="G1020198" s="72"/>
      <c r="H1020198" s="73"/>
      <c r="I1020198" s="74"/>
      <c r="J1020198" s="71"/>
      <c r="K1020198" s="75"/>
      <c r="L1020198" s="73"/>
      <c r="M1020198" s="73"/>
      <c r="N1020198" s="76"/>
      <c r="O1020198" s="73"/>
      <c r="P1020198" s="71"/>
      <c r="Q1020198" s="71"/>
      <c r="R1020198" s="77"/>
      <c r="S1020198" s="71"/>
      <c r="T1020198" s="71"/>
      <c r="U1020198" s="71"/>
      <c r="V1020198" s="78"/>
    </row>
    <row r="1020199" spans="1:22" customFormat="1">
      <c r="A1020199" s="2"/>
      <c r="B1020199" s="63"/>
      <c r="C1020199" s="67"/>
      <c r="D1020199" s="54"/>
      <c r="E1020199" s="71"/>
      <c r="F1020199" s="72"/>
      <c r="G1020199" s="72"/>
      <c r="H1020199" s="73"/>
      <c r="I1020199" s="74"/>
      <c r="J1020199" s="71"/>
      <c r="K1020199" s="75"/>
      <c r="L1020199" s="73"/>
      <c r="M1020199" s="73"/>
      <c r="N1020199" s="76"/>
      <c r="O1020199" s="73"/>
      <c r="P1020199" s="71"/>
      <c r="Q1020199" s="71"/>
      <c r="R1020199" s="77"/>
      <c r="S1020199" s="71"/>
      <c r="T1020199" s="71"/>
      <c r="U1020199" s="71"/>
      <c r="V1020199" s="78"/>
    </row>
    <row r="1020200" spans="1:22" customFormat="1">
      <c r="A1020200" s="2"/>
      <c r="B1020200" s="63"/>
      <c r="C1020200" s="67"/>
      <c r="D1020200" s="54"/>
      <c r="E1020200" s="71"/>
      <c r="F1020200" s="72"/>
      <c r="G1020200" s="72"/>
      <c r="H1020200" s="73"/>
      <c r="I1020200" s="74"/>
      <c r="J1020200" s="71"/>
      <c r="K1020200" s="75"/>
      <c r="L1020200" s="73"/>
      <c r="M1020200" s="73"/>
      <c r="N1020200" s="76"/>
      <c r="O1020200" s="73"/>
      <c r="P1020200" s="71"/>
      <c r="Q1020200" s="71"/>
      <c r="R1020200" s="77"/>
      <c r="S1020200" s="71"/>
      <c r="T1020200" s="71"/>
      <c r="U1020200" s="71"/>
      <c r="V1020200" s="78"/>
    </row>
    <row r="1020201" spans="1:22" customFormat="1">
      <c r="A1020201" s="2"/>
      <c r="B1020201" s="63"/>
      <c r="C1020201" s="67"/>
      <c r="D1020201" s="54"/>
      <c r="E1020201" s="71"/>
      <c r="F1020201" s="72"/>
      <c r="G1020201" s="72"/>
      <c r="H1020201" s="73"/>
      <c r="I1020201" s="74"/>
      <c r="J1020201" s="71"/>
      <c r="K1020201" s="75"/>
      <c r="L1020201" s="73"/>
      <c r="M1020201" s="73"/>
      <c r="N1020201" s="76"/>
      <c r="O1020201" s="73"/>
      <c r="P1020201" s="71"/>
      <c r="Q1020201" s="71"/>
      <c r="R1020201" s="77"/>
      <c r="S1020201" s="71"/>
      <c r="T1020201" s="71"/>
      <c r="U1020201" s="71"/>
      <c r="V1020201" s="78"/>
    </row>
    <row r="1020202" spans="1:22" customFormat="1">
      <c r="A1020202" s="2"/>
      <c r="B1020202" s="63"/>
      <c r="C1020202" s="67"/>
      <c r="D1020202" s="54"/>
      <c r="E1020202" s="71"/>
      <c r="F1020202" s="72"/>
      <c r="G1020202" s="72"/>
      <c r="H1020202" s="73"/>
      <c r="I1020202" s="74"/>
      <c r="J1020202" s="71"/>
      <c r="K1020202" s="75"/>
      <c r="L1020202" s="73"/>
      <c r="M1020202" s="73"/>
      <c r="N1020202" s="76"/>
      <c r="O1020202" s="73"/>
      <c r="P1020202" s="71"/>
      <c r="Q1020202" s="71"/>
      <c r="R1020202" s="77"/>
      <c r="S1020202" s="71"/>
      <c r="T1020202" s="71"/>
      <c r="U1020202" s="71"/>
      <c r="V1020202" s="78"/>
    </row>
    <row r="1020203" spans="1:22" customFormat="1">
      <c r="A1020203" s="2"/>
      <c r="B1020203" s="63"/>
      <c r="C1020203" s="67"/>
      <c r="D1020203" s="54"/>
      <c r="E1020203" s="71"/>
      <c r="F1020203" s="72"/>
      <c r="G1020203" s="72"/>
      <c r="H1020203" s="73"/>
      <c r="I1020203" s="74"/>
      <c r="J1020203" s="71"/>
      <c r="K1020203" s="75"/>
      <c r="L1020203" s="73"/>
      <c r="M1020203" s="73"/>
      <c r="N1020203" s="76"/>
      <c r="O1020203" s="73"/>
      <c r="P1020203" s="71"/>
      <c r="Q1020203" s="71"/>
      <c r="R1020203" s="77"/>
      <c r="S1020203" s="71"/>
      <c r="T1020203" s="71"/>
      <c r="U1020203" s="71"/>
      <c r="V1020203" s="78"/>
    </row>
    <row r="1020204" spans="1:22" customFormat="1">
      <c r="A1020204" s="2"/>
      <c r="B1020204" s="63"/>
      <c r="C1020204" s="67"/>
      <c r="D1020204" s="54"/>
      <c r="E1020204" s="71"/>
      <c r="F1020204" s="72"/>
      <c r="G1020204" s="72"/>
      <c r="H1020204" s="73"/>
      <c r="I1020204" s="74"/>
      <c r="J1020204" s="71"/>
      <c r="K1020204" s="75"/>
      <c r="L1020204" s="73"/>
      <c r="M1020204" s="73"/>
      <c r="N1020204" s="76"/>
      <c r="O1020204" s="73"/>
      <c r="P1020204" s="71"/>
      <c r="Q1020204" s="71"/>
      <c r="R1020204" s="77"/>
      <c r="S1020204" s="71"/>
      <c r="T1020204" s="71"/>
      <c r="U1020204" s="71"/>
      <c r="V1020204" s="78"/>
    </row>
    <row r="1020205" spans="1:22" customFormat="1">
      <c r="A1020205" s="2"/>
      <c r="B1020205" s="63"/>
      <c r="C1020205" s="67"/>
      <c r="D1020205" s="54"/>
      <c r="E1020205" s="71"/>
      <c r="F1020205" s="72"/>
      <c r="G1020205" s="72"/>
      <c r="H1020205" s="73"/>
      <c r="I1020205" s="74"/>
      <c r="J1020205" s="71"/>
      <c r="K1020205" s="75"/>
      <c r="L1020205" s="73"/>
      <c r="M1020205" s="73"/>
      <c r="N1020205" s="76"/>
      <c r="O1020205" s="73"/>
      <c r="P1020205" s="71"/>
      <c r="Q1020205" s="71"/>
      <c r="R1020205" s="77"/>
      <c r="S1020205" s="71"/>
      <c r="T1020205" s="71"/>
      <c r="U1020205" s="71"/>
      <c r="V1020205" s="78"/>
    </row>
    <row r="1020206" spans="1:22" customFormat="1">
      <c r="A1020206" s="2"/>
      <c r="B1020206" s="63"/>
      <c r="C1020206" s="67"/>
      <c r="D1020206" s="54"/>
      <c r="E1020206" s="71"/>
      <c r="F1020206" s="72"/>
      <c r="G1020206" s="72"/>
      <c r="H1020206" s="73"/>
      <c r="I1020206" s="74"/>
      <c r="J1020206" s="71"/>
      <c r="K1020206" s="75"/>
      <c r="L1020206" s="73"/>
      <c r="M1020206" s="73"/>
      <c r="N1020206" s="76"/>
      <c r="O1020206" s="73"/>
      <c r="P1020206" s="71"/>
      <c r="Q1020206" s="71"/>
      <c r="R1020206" s="77"/>
      <c r="S1020206" s="71"/>
      <c r="T1020206" s="71"/>
      <c r="U1020206" s="71"/>
      <c r="V1020206" s="78"/>
    </row>
    <row r="1020207" spans="1:22" customFormat="1">
      <c r="A1020207" s="2"/>
      <c r="B1020207" s="63"/>
      <c r="C1020207" s="67"/>
      <c r="D1020207" s="54"/>
      <c r="E1020207" s="71"/>
      <c r="F1020207" s="72"/>
      <c r="G1020207" s="72"/>
      <c r="H1020207" s="73"/>
      <c r="I1020207" s="74"/>
      <c r="J1020207" s="71"/>
      <c r="K1020207" s="75"/>
      <c r="L1020207" s="73"/>
      <c r="M1020207" s="73"/>
      <c r="N1020207" s="76"/>
      <c r="O1020207" s="73"/>
      <c r="P1020207" s="71"/>
      <c r="Q1020207" s="71"/>
      <c r="R1020207" s="77"/>
      <c r="S1020207" s="71"/>
      <c r="T1020207" s="71"/>
      <c r="U1020207" s="71"/>
      <c r="V1020207" s="78"/>
    </row>
    <row r="1020208" spans="1:22" customFormat="1">
      <c r="A1020208" s="2"/>
      <c r="B1020208" s="63"/>
      <c r="C1020208" s="67"/>
      <c r="D1020208" s="54"/>
      <c r="E1020208" s="71"/>
      <c r="F1020208" s="72"/>
      <c r="G1020208" s="72"/>
      <c r="H1020208" s="73"/>
      <c r="I1020208" s="74"/>
      <c r="J1020208" s="71"/>
      <c r="K1020208" s="75"/>
      <c r="L1020208" s="73"/>
      <c r="M1020208" s="73"/>
      <c r="N1020208" s="76"/>
      <c r="O1020208" s="73"/>
      <c r="P1020208" s="71"/>
      <c r="Q1020208" s="71"/>
      <c r="R1020208" s="77"/>
      <c r="S1020208" s="71"/>
      <c r="T1020208" s="71"/>
      <c r="U1020208" s="71"/>
      <c r="V1020208" s="78"/>
    </row>
    <row r="1020209" spans="1:22" customFormat="1">
      <c r="A1020209" s="2"/>
      <c r="B1020209" s="63"/>
      <c r="C1020209" s="67"/>
      <c r="D1020209" s="54"/>
      <c r="E1020209" s="71"/>
      <c r="F1020209" s="72"/>
      <c r="G1020209" s="72"/>
      <c r="H1020209" s="73"/>
      <c r="I1020209" s="74"/>
      <c r="J1020209" s="71"/>
      <c r="K1020209" s="75"/>
      <c r="L1020209" s="73"/>
      <c r="M1020209" s="73"/>
      <c r="N1020209" s="76"/>
      <c r="O1020209" s="73"/>
      <c r="P1020209" s="71"/>
      <c r="Q1020209" s="71"/>
      <c r="R1020209" s="77"/>
      <c r="S1020209" s="71"/>
      <c r="T1020209" s="71"/>
      <c r="U1020209" s="71"/>
      <c r="V1020209" s="78"/>
    </row>
    <row r="1020210" spans="1:22" customFormat="1">
      <c r="A1020210" s="2"/>
      <c r="B1020210" s="63"/>
      <c r="C1020210" s="67"/>
      <c r="D1020210" s="54"/>
      <c r="E1020210" s="71"/>
      <c r="F1020210" s="72"/>
      <c r="G1020210" s="72"/>
      <c r="H1020210" s="73"/>
      <c r="I1020210" s="74"/>
      <c r="J1020210" s="71"/>
      <c r="K1020210" s="75"/>
      <c r="L1020210" s="73"/>
      <c r="M1020210" s="73"/>
      <c r="N1020210" s="76"/>
      <c r="O1020210" s="73"/>
      <c r="P1020210" s="71"/>
      <c r="Q1020210" s="71"/>
      <c r="R1020210" s="77"/>
      <c r="S1020210" s="71"/>
      <c r="T1020210" s="71"/>
      <c r="U1020210" s="71"/>
      <c r="V1020210" s="78"/>
    </row>
    <row r="1020211" spans="1:22" customFormat="1">
      <c r="A1020211" s="2"/>
      <c r="B1020211" s="63"/>
      <c r="C1020211" s="67"/>
      <c r="D1020211" s="54"/>
      <c r="E1020211" s="71"/>
      <c r="F1020211" s="72"/>
      <c r="G1020211" s="72"/>
      <c r="H1020211" s="73"/>
      <c r="I1020211" s="74"/>
      <c r="J1020211" s="71"/>
      <c r="K1020211" s="75"/>
      <c r="L1020211" s="73"/>
      <c r="M1020211" s="73"/>
      <c r="N1020211" s="76"/>
      <c r="O1020211" s="73"/>
      <c r="P1020211" s="71"/>
      <c r="Q1020211" s="71"/>
      <c r="R1020211" s="77"/>
      <c r="S1020211" s="71"/>
      <c r="T1020211" s="71"/>
      <c r="U1020211" s="71"/>
      <c r="V1020211" s="78"/>
    </row>
    <row r="1020212" spans="1:22" customFormat="1">
      <c r="A1020212" s="2"/>
      <c r="B1020212" s="63"/>
      <c r="C1020212" s="67"/>
      <c r="D1020212" s="54"/>
      <c r="E1020212" s="71"/>
      <c r="F1020212" s="72"/>
      <c r="G1020212" s="72"/>
      <c r="H1020212" s="73"/>
      <c r="I1020212" s="74"/>
      <c r="J1020212" s="71"/>
      <c r="K1020212" s="75"/>
      <c r="L1020212" s="73"/>
      <c r="M1020212" s="73"/>
      <c r="N1020212" s="76"/>
      <c r="O1020212" s="73"/>
      <c r="P1020212" s="71"/>
      <c r="Q1020212" s="71"/>
      <c r="R1020212" s="77"/>
      <c r="S1020212" s="71"/>
      <c r="T1020212" s="71"/>
      <c r="U1020212" s="71"/>
      <c r="V1020212" s="78"/>
    </row>
    <row r="1020213" spans="1:22" customFormat="1">
      <c r="A1020213" s="2"/>
      <c r="B1020213" s="63"/>
      <c r="C1020213" s="67"/>
      <c r="D1020213" s="54"/>
      <c r="E1020213" s="71"/>
      <c r="F1020213" s="72"/>
      <c r="G1020213" s="72"/>
      <c r="H1020213" s="73"/>
      <c r="I1020213" s="74"/>
      <c r="J1020213" s="71"/>
      <c r="K1020213" s="75"/>
      <c r="L1020213" s="73"/>
      <c r="M1020213" s="73"/>
      <c r="N1020213" s="76"/>
      <c r="O1020213" s="73"/>
      <c r="P1020213" s="71"/>
      <c r="Q1020213" s="71"/>
      <c r="R1020213" s="77"/>
      <c r="S1020213" s="71"/>
      <c r="T1020213" s="71"/>
      <c r="U1020213" s="71"/>
      <c r="V1020213" s="78"/>
    </row>
    <row r="1020214" spans="1:22" customFormat="1">
      <c r="A1020214" s="2"/>
      <c r="B1020214" s="63"/>
      <c r="C1020214" s="67"/>
      <c r="D1020214" s="54"/>
      <c r="E1020214" s="71"/>
      <c r="F1020214" s="72"/>
      <c r="G1020214" s="72"/>
      <c r="H1020214" s="73"/>
      <c r="I1020214" s="74"/>
      <c r="J1020214" s="71"/>
      <c r="K1020214" s="75"/>
      <c r="L1020214" s="73"/>
      <c r="M1020214" s="73"/>
      <c r="N1020214" s="76"/>
      <c r="O1020214" s="73"/>
      <c r="P1020214" s="71"/>
      <c r="Q1020214" s="71"/>
      <c r="R1020214" s="77"/>
      <c r="S1020214" s="71"/>
      <c r="T1020214" s="71"/>
      <c r="U1020214" s="71"/>
      <c r="V1020214" s="78"/>
    </row>
    <row r="1020215" spans="1:22" customFormat="1">
      <c r="A1020215" s="2"/>
      <c r="B1020215" s="63"/>
      <c r="C1020215" s="67"/>
      <c r="D1020215" s="54"/>
      <c r="E1020215" s="71"/>
      <c r="F1020215" s="72"/>
      <c r="G1020215" s="72"/>
      <c r="H1020215" s="73"/>
      <c r="I1020215" s="74"/>
      <c r="J1020215" s="71"/>
      <c r="K1020215" s="75"/>
      <c r="L1020215" s="73"/>
      <c r="M1020215" s="73"/>
      <c r="N1020215" s="76"/>
      <c r="O1020215" s="73"/>
      <c r="P1020215" s="71"/>
      <c r="Q1020215" s="71"/>
      <c r="R1020215" s="77"/>
      <c r="S1020215" s="71"/>
      <c r="T1020215" s="71"/>
      <c r="U1020215" s="71"/>
      <c r="V1020215" s="78"/>
    </row>
    <row r="1020216" spans="1:22" customFormat="1">
      <c r="A1020216" s="2"/>
      <c r="B1020216" s="63"/>
      <c r="C1020216" s="67"/>
      <c r="D1020216" s="54"/>
      <c r="E1020216" s="71"/>
      <c r="F1020216" s="72"/>
      <c r="G1020216" s="72"/>
      <c r="H1020216" s="73"/>
      <c r="I1020216" s="74"/>
      <c r="J1020216" s="71"/>
      <c r="K1020216" s="75"/>
      <c r="L1020216" s="73"/>
      <c r="M1020216" s="73"/>
      <c r="N1020216" s="76"/>
      <c r="O1020216" s="73"/>
      <c r="P1020216" s="71"/>
      <c r="Q1020216" s="71"/>
      <c r="R1020216" s="77"/>
      <c r="S1020216" s="71"/>
      <c r="T1020216" s="71"/>
      <c r="U1020216" s="71"/>
      <c r="V1020216" s="78"/>
    </row>
    <row r="1020217" spans="1:22" customFormat="1">
      <c r="A1020217" s="2"/>
      <c r="B1020217" s="63"/>
      <c r="C1020217" s="67"/>
      <c r="D1020217" s="54"/>
      <c r="E1020217" s="71"/>
      <c r="F1020217" s="72"/>
      <c r="G1020217" s="72"/>
      <c r="H1020217" s="73"/>
      <c r="I1020217" s="74"/>
      <c r="J1020217" s="71"/>
      <c r="K1020217" s="75"/>
      <c r="L1020217" s="73"/>
      <c r="M1020217" s="73"/>
      <c r="N1020217" s="76"/>
      <c r="O1020217" s="73"/>
      <c r="P1020217" s="71"/>
      <c r="Q1020217" s="71"/>
      <c r="R1020217" s="77"/>
      <c r="S1020217" s="71"/>
      <c r="T1020217" s="71"/>
      <c r="U1020217" s="71"/>
      <c r="V1020217" s="78"/>
    </row>
    <row r="1020218" spans="1:22" customFormat="1">
      <c r="A1020218" s="2"/>
      <c r="B1020218" s="63"/>
      <c r="C1020218" s="67"/>
      <c r="D1020218" s="54"/>
      <c r="E1020218" s="71"/>
      <c r="F1020218" s="72"/>
      <c r="G1020218" s="72"/>
      <c r="H1020218" s="73"/>
      <c r="I1020218" s="74"/>
      <c r="J1020218" s="71"/>
      <c r="K1020218" s="75"/>
      <c r="L1020218" s="73"/>
      <c r="M1020218" s="73"/>
      <c r="N1020218" s="76"/>
      <c r="O1020218" s="73"/>
      <c r="P1020218" s="71"/>
      <c r="Q1020218" s="71"/>
      <c r="R1020218" s="77"/>
      <c r="S1020218" s="71"/>
      <c r="T1020218" s="71"/>
      <c r="U1020218" s="71"/>
      <c r="V1020218" s="78"/>
    </row>
    <row r="1020219" spans="1:22" customFormat="1">
      <c r="A1020219" s="2"/>
      <c r="B1020219" s="63"/>
      <c r="C1020219" s="67"/>
      <c r="D1020219" s="54"/>
      <c r="E1020219" s="71"/>
      <c r="F1020219" s="72"/>
      <c r="G1020219" s="72"/>
      <c r="H1020219" s="73"/>
      <c r="I1020219" s="74"/>
      <c r="J1020219" s="71"/>
      <c r="K1020219" s="75"/>
      <c r="L1020219" s="73"/>
      <c r="M1020219" s="73"/>
      <c r="N1020219" s="76"/>
      <c r="O1020219" s="73"/>
      <c r="P1020219" s="71"/>
      <c r="Q1020219" s="71"/>
      <c r="R1020219" s="77"/>
      <c r="S1020219" s="71"/>
      <c r="T1020219" s="71"/>
      <c r="U1020219" s="71"/>
      <c r="V1020219" s="78"/>
    </row>
    <row r="1020220" spans="1:22" customFormat="1">
      <c r="A1020220" s="2"/>
      <c r="B1020220" s="63"/>
      <c r="C1020220" s="67"/>
      <c r="D1020220" s="54"/>
      <c r="E1020220" s="71"/>
      <c r="F1020220" s="72"/>
      <c r="G1020220" s="72"/>
      <c r="H1020220" s="73"/>
      <c r="I1020220" s="74"/>
      <c r="J1020220" s="71"/>
      <c r="K1020220" s="75"/>
      <c r="L1020220" s="73"/>
      <c r="M1020220" s="73"/>
      <c r="N1020220" s="76"/>
      <c r="O1020220" s="73"/>
      <c r="P1020220" s="71"/>
      <c r="Q1020220" s="71"/>
      <c r="R1020220" s="77"/>
      <c r="S1020220" s="71"/>
      <c r="T1020220" s="71"/>
      <c r="U1020220" s="71"/>
      <c r="V1020220" s="78"/>
    </row>
    <row r="1020221" spans="1:22" customFormat="1">
      <c r="A1020221" s="2"/>
      <c r="B1020221" s="63"/>
      <c r="C1020221" s="67"/>
      <c r="D1020221" s="54"/>
      <c r="E1020221" s="71"/>
      <c r="F1020221" s="72"/>
      <c r="G1020221" s="72"/>
      <c r="H1020221" s="73"/>
      <c r="I1020221" s="74"/>
      <c r="J1020221" s="71"/>
      <c r="K1020221" s="75"/>
      <c r="L1020221" s="73"/>
      <c r="M1020221" s="73"/>
      <c r="N1020221" s="76"/>
      <c r="O1020221" s="73"/>
      <c r="P1020221" s="71"/>
      <c r="Q1020221" s="71"/>
      <c r="R1020221" s="77"/>
      <c r="S1020221" s="71"/>
      <c r="T1020221" s="71"/>
      <c r="U1020221" s="71"/>
      <c r="V1020221" s="78"/>
    </row>
    <row r="1020222" spans="1:22" customFormat="1">
      <c r="A1020222" s="2"/>
      <c r="B1020222" s="63"/>
      <c r="C1020222" s="67"/>
      <c r="D1020222" s="54"/>
      <c r="E1020222" s="71"/>
      <c r="F1020222" s="72"/>
      <c r="G1020222" s="72"/>
      <c r="H1020222" s="73"/>
      <c r="I1020222" s="74"/>
      <c r="J1020222" s="71"/>
      <c r="K1020222" s="75"/>
      <c r="L1020222" s="73"/>
      <c r="M1020222" s="73"/>
      <c r="N1020222" s="76"/>
      <c r="O1020222" s="73"/>
      <c r="P1020222" s="71"/>
      <c r="Q1020222" s="71"/>
      <c r="R1020222" s="77"/>
      <c r="S1020222" s="71"/>
      <c r="T1020222" s="71"/>
      <c r="U1020222" s="71"/>
      <c r="V1020222" s="78"/>
    </row>
    <row r="1020223" spans="1:22" customFormat="1">
      <c r="A1020223" s="2"/>
      <c r="B1020223" s="63"/>
      <c r="C1020223" s="67"/>
      <c r="D1020223" s="54"/>
      <c r="E1020223" s="71"/>
      <c r="F1020223" s="72"/>
      <c r="G1020223" s="72"/>
      <c r="H1020223" s="73"/>
      <c r="I1020223" s="74"/>
      <c r="J1020223" s="71"/>
      <c r="K1020223" s="75"/>
      <c r="L1020223" s="73"/>
      <c r="M1020223" s="73"/>
      <c r="N1020223" s="76"/>
      <c r="O1020223" s="73"/>
      <c r="P1020223" s="71"/>
      <c r="Q1020223" s="71"/>
      <c r="R1020223" s="77"/>
      <c r="S1020223" s="71"/>
      <c r="T1020223" s="71"/>
      <c r="U1020223" s="71"/>
      <c r="V1020223" s="78"/>
    </row>
    <row r="1020224" spans="1:22" customFormat="1">
      <c r="A1020224" s="2"/>
      <c r="B1020224" s="63"/>
      <c r="C1020224" s="67"/>
      <c r="D1020224" s="54"/>
      <c r="E1020224" s="71"/>
      <c r="F1020224" s="72"/>
      <c r="G1020224" s="72"/>
      <c r="H1020224" s="73"/>
      <c r="I1020224" s="74"/>
      <c r="J1020224" s="71"/>
      <c r="K1020224" s="75"/>
      <c r="L1020224" s="73"/>
      <c r="M1020224" s="73"/>
      <c r="N1020224" s="76"/>
      <c r="O1020224" s="73"/>
      <c r="P1020224" s="71"/>
      <c r="Q1020224" s="71"/>
      <c r="R1020224" s="77"/>
      <c r="S1020224" s="71"/>
      <c r="T1020224" s="71"/>
      <c r="U1020224" s="71"/>
      <c r="V1020224" s="78"/>
    </row>
    <row r="1020225" spans="1:22" customFormat="1">
      <c r="A1020225" s="2"/>
      <c r="B1020225" s="63"/>
      <c r="C1020225" s="67"/>
      <c r="D1020225" s="54"/>
      <c r="E1020225" s="71"/>
      <c r="F1020225" s="72"/>
      <c r="G1020225" s="72"/>
      <c r="H1020225" s="73"/>
      <c r="I1020225" s="74"/>
      <c r="J1020225" s="71"/>
      <c r="K1020225" s="75"/>
      <c r="L1020225" s="73"/>
      <c r="M1020225" s="73"/>
      <c r="N1020225" s="76"/>
      <c r="O1020225" s="73"/>
      <c r="P1020225" s="71"/>
      <c r="Q1020225" s="71"/>
      <c r="R1020225" s="77"/>
      <c r="S1020225" s="71"/>
      <c r="T1020225" s="71"/>
      <c r="U1020225" s="71"/>
      <c r="V1020225" s="78"/>
    </row>
    <row r="1020226" spans="1:22" customFormat="1">
      <c r="A1020226" s="2"/>
      <c r="B1020226" s="63"/>
      <c r="C1020226" s="67"/>
      <c r="D1020226" s="54"/>
      <c r="E1020226" s="71"/>
      <c r="F1020226" s="72"/>
      <c r="G1020226" s="72"/>
      <c r="H1020226" s="73"/>
      <c r="I1020226" s="74"/>
      <c r="J1020226" s="71"/>
      <c r="K1020226" s="75"/>
      <c r="L1020226" s="73"/>
      <c r="M1020226" s="73"/>
      <c r="N1020226" s="76"/>
      <c r="O1020226" s="73"/>
      <c r="P1020226" s="71"/>
      <c r="Q1020226" s="71"/>
      <c r="R1020226" s="77"/>
      <c r="S1020226" s="71"/>
      <c r="T1020226" s="71"/>
      <c r="U1020226" s="71"/>
      <c r="V1020226" s="78"/>
    </row>
    <row r="1020227" spans="1:22" customFormat="1">
      <c r="A1020227" s="2"/>
      <c r="B1020227" s="63"/>
      <c r="C1020227" s="67"/>
      <c r="D1020227" s="54"/>
      <c r="E1020227" s="71"/>
      <c r="F1020227" s="72"/>
      <c r="G1020227" s="72"/>
      <c r="H1020227" s="73"/>
      <c r="I1020227" s="74"/>
      <c r="J1020227" s="71"/>
      <c r="K1020227" s="75"/>
      <c r="L1020227" s="73"/>
      <c r="M1020227" s="73"/>
      <c r="N1020227" s="76"/>
      <c r="O1020227" s="73"/>
      <c r="P1020227" s="71"/>
      <c r="Q1020227" s="71"/>
      <c r="R1020227" s="77"/>
      <c r="S1020227" s="71"/>
      <c r="T1020227" s="71"/>
      <c r="U1020227" s="71"/>
      <c r="V1020227" s="78"/>
    </row>
    <row r="1020228" spans="1:22" customFormat="1">
      <c r="A1020228" s="2"/>
      <c r="B1020228" s="63"/>
      <c r="C1020228" s="67"/>
      <c r="D1020228" s="54"/>
      <c r="E1020228" s="71"/>
      <c r="F1020228" s="72"/>
      <c r="G1020228" s="72"/>
      <c r="H1020228" s="73"/>
      <c r="I1020228" s="74"/>
      <c r="J1020228" s="71"/>
      <c r="K1020228" s="75"/>
      <c r="L1020228" s="73"/>
      <c r="M1020228" s="73"/>
      <c r="N1020228" s="76"/>
      <c r="O1020228" s="73"/>
      <c r="P1020228" s="71"/>
      <c r="Q1020228" s="71"/>
      <c r="R1020228" s="77"/>
      <c r="S1020228" s="71"/>
      <c r="T1020228" s="71"/>
      <c r="U1020228" s="71"/>
      <c r="V1020228" s="78"/>
    </row>
    <row r="1020229" spans="1:22" customFormat="1">
      <c r="A1020229" s="2"/>
      <c r="B1020229" s="63"/>
      <c r="C1020229" s="67"/>
      <c r="D1020229" s="54"/>
      <c r="E1020229" s="71"/>
      <c r="F1020229" s="72"/>
      <c r="G1020229" s="72"/>
      <c r="H1020229" s="73"/>
      <c r="I1020229" s="74"/>
      <c r="J1020229" s="71"/>
      <c r="K1020229" s="75"/>
      <c r="L1020229" s="73"/>
      <c r="M1020229" s="73"/>
      <c r="N1020229" s="76"/>
      <c r="O1020229" s="73"/>
      <c r="P1020229" s="71"/>
      <c r="Q1020229" s="71"/>
      <c r="R1020229" s="77"/>
      <c r="S1020229" s="71"/>
      <c r="T1020229" s="71"/>
      <c r="U1020229" s="71"/>
      <c r="V1020229" s="78"/>
    </row>
    <row r="1020230" spans="1:22" customFormat="1">
      <c r="A1020230" s="2"/>
      <c r="B1020230" s="63"/>
      <c r="C1020230" s="67"/>
      <c r="D1020230" s="54"/>
      <c r="E1020230" s="71"/>
      <c r="F1020230" s="72"/>
      <c r="G1020230" s="72"/>
      <c r="H1020230" s="73"/>
      <c r="I1020230" s="74"/>
      <c r="J1020230" s="71"/>
      <c r="K1020230" s="75"/>
      <c r="L1020230" s="73"/>
      <c r="M1020230" s="73"/>
      <c r="N1020230" s="76"/>
      <c r="O1020230" s="73"/>
      <c r="P1020230" s="71"/>
      <c r="Q1020230" s="71"/>
      <c r="R1020230" s="77"/>
      <c r="S1020230" s="71"/>
      <c r="T1020230" s="71"/>
      <c r="U1020230" s="71"/>
      <c r="V1020230" s="78"/>
    </row>
    <row r="1020231" spans="1:22" customFormat="1">
      <c r="A1020231" s="2"/>
      <c r="B1020231" s="63"/>
      <c r="C1020231" s="67"/>
      <c r="D1020231" s="54"/>
      <c r="E1020231" s="71"/>
      <c r="F1020231" s="72"/>
      <c r="G1020231" s="72"/>
      <c r="H1020231" s="73"/>
      <c r="I1020231" s="74"/>
      <c r="J1020231" s="71"/>
      <c r="K1020231" s="75"/>
      <c r="L1020231" s="73"/>
      <c r="M1020231" s="73"/>
      <c r="N1020231" s="76"/>
      <c r="O1020231" s="73"/>
      <c r="P1020231" s="71"/>
      <c r="Q1020231" s="71"/>
      <c r="R1020231" s="77"/>
      <c r="S1020231" s="71"/>
      <c r="T1020231" s="71"/>
      <c r="U1020231" s="71"/>
      <c r="V1020231" s="78"/>
    </row>
    <row r="1020232" spans="1:22" customFormat="1">
      <c r="A1020232" s="2"/>
      <c r="B1020232" s="63"/>
      <c r="C1020232" s="67"/>
      <c r="D1020232" s="54"/>
      <c r="E1020232" s="71"/>
      <c r="F1020232" s="72"/>
      <c r="G1020232" s="72"/>
      <c r="H1020232" s="73"/>
      <c r="I1020232" s="74"/>
      <c r="J1020232" s="71"/>
      <c r="K1020232" s="75"/>
      <c r="L1020232" s="73"/>
      <c r="M1020232" s="73"/>
      <c r="N1020232" s="76"/>
      <c r="O1020232" s="73"/>
      <c r="P1020232" s="71"/>
      <c r="Q1020232" s="71"/>
      <c r="R1020232" s="77"/>
      <c r="S1020232" s="71"/>
      <c r="T1020232" s="71"/>
      <c r="U1020232" s="71"/>
      <c r="V1020232" s="78"/>
    </row>
    <row r="1020233" spans="1:22" customFormat="1">
      <c r="A1020233" s="2"/>
      <c r="B1020233" s="63"/>
      <c r="C1020233" s="67"/>
      <c r="D1020233" s="54"/>
      <c r="E1020233" s="71"/>
      <c r="F1020233" s="72"/>
      <c r="G1020233" s="72"/>
      <c r="H1020233" s="73"/>
      <c r="I1020233" s="74"/>
      <c r="J1020233" s="71"/>
      <c r="K1020233" s="75"/>
      <c r="L1020233" s="73"/>
      <c r="M1020233" s="73"/>
      <c r="N1020233" s="76"/>
      <c r="O1020233" s="73"/>
      <c r="P1020233" s="71"/>
      <c r="Q1020233" s="71"/>
      <c r="R1020233" s="77"/>
      <c r="S1020233" s="71"/>
      <c r="T1020233" s="71"/>
      <c r="U1020233" s="71"/>
      <c r="V1020233" s="78"/>
    </row>
    <row r="1020234" spans="1:22" customFormat="1">
      <c r="A1020234" s="2"/>
      <c r="B1020234" s="63"/>
      <c r="C1020234" s="67"/>
      <c r="D1020234" s="54"/>
      <c r="E1020234" s="71"/>
      <c r="F1020234" s="72"/>
      <c r="G1020234" s="72"/>
      <c r="H1020234" s="73"/>
      <c r="I1020234" s="74"/>
      <c r="J1020234" s="71"/>
      <c r="K1020234" s="75"/>
      <c r="L1020234" s="73"/>
      <c r="M1020234" s="73"/>
      <c r="N1020234" s="76"/>
      <c r="O1020234" s="73"/>
      <c r="P1020234" s="71"/>
      <c r="Q1020234" s="71"/>
      <c r="R1020234" s="77"/>
      <c r="S1020234" s="71"/>
      <c r="T1020234" s="71"/>
      <c r="U1020234" s="71"/>
      <c r="V1020234" s="78"/>
    </row>
    <row r="1020235" spans="1:22" customFormat="1">
      <c r="A1020235" s="2"/>
      <c r="B1020235" s="63"/>
      <c r="C1020235" s="67"/>
      <c r="D1020235" s="54"/>
      <c r="E1020235" s="71"/>
      <c r="F1020235" s="72"/>
      <c r="G1020235" s="72"/>
      <c r="H1020235" s="73"/>
      <c r="I1020235" s="74"/>
      <c r="J1020235" s="71"/>
      <c r="K1020235" s="75"/>
      <c r="L1020235" s="73"/>
      <c r="M1020235" s="73"/>
      <c r="N1020235" s="76"/>
      <c r="O1020235" s="73"/>
      <c r="P1020235" s="71"/>
      <c r="Q1020235" s="71"/>
      <c r="R1020235" s="77"/>
      <c r="S1020235" s="71"/>
      <c r="T1020235" s="71"/>
      <c r="U1020235" s="71"/>
      <c r="V1020235" s="78"/>
    </row>
    <row r="1020236" spans="1:22" customFormat="1">
      <c r="A1020236" s="2"/>
      <c r="B1020236" s="63"/>
      <c r="C1020236" s="67"/>
      <c r="D1020236" s="54"/>
      <c r="E1020236" s="71"/>
      <c r="F1020236" s="72"/>
      <c r="G1020236" s="72"/>
      <c r="H1020236" s="73"/>
      <c r="I1020236" s="74"/>
      <c r="J1020236" s="71"/>
      <c r="K1020236" s="75"/>
      <c r="L1020236" s="73"/>
      <c r="M1020236" s="73"/>
      <c r="N1020236" s="76"/>
      <c r="O1020236" s="73"/>
      <c r="P1020236" s="71"/>
      <c r="Q1020236" s="71"/>
      <c r="R1020236" s="77"/>
      <c r="S1020236" s="71"/>
      <c r="T1020236" s="71"/>
      <c r="U1020236" s="71"/>
      <c r="V1020236" s="78"/>
    </row>
    <row r="1020237" spans="1:22" customFormat="1">
      <c r="A1020237" s="2"/>
      <c r="B1020237" s="63"/>
      <c r="C1020237" s="67"/>
      <c r="D1020237" s="54"/>
      <c r="E1020237" s="71"/>
      <c r="F1020237" s="72"/>
      <c r="G1020237" s="72"/>
      <c r="H1020237" s="73"/>
      <c r="I1020237" s="74"/>
      <c r="J1020237" s="71"/>
      <c r="K1020237" s="75"/>
      <c r="L1020237" s="73"/>
      <c r="M1020237" s="73"/>
      <c r="N1020237" s="76"/>
      <c r="O1020237" s="73"/>
      <c r="P1020237" s="71"/>
      <c r="Q1020237" s="71"/>
      <c r="R1020237" s="77"/>
      <c r="S1020237" s="71"/>
      <c r="T1020237" s="71"/>
      <c r="U1020237" s="71"/>
      <c r="V1020237" s="78"/>
    </row>
    <row r="1020238" spans="1:22" customFormat="1">
      <c r="A1020238" s="2"/>
      <c r="B1020238" s="63"/>
      <c r="C1020238" s="67"/>
      <c r="D1020238" s="54"/>
      <c r="E1020238" s="71"/>
      <c r="F1020238" s="72"/>
      <c r="G1020238" s="72"/>
      <c r="H1020238" s="73"/>
      <c r="I1020238" s="74"/>
      <c r="J1020238" s="71"/>
      <c r="K1020238" s="75"/>
      <c r="L1020238" s="73"/>
      <c r="M1020238" s="73"/>
      <c r="N1020238" s="76"/>
      <c r="O1020238" s="73"/>
      <c r="P1020238" s="71"/>
      <c r="Q1020238" s="71"/>
      <c r="R1020238" s="77"/>
      <c r="S1020238" s="71"/>
      <c r="T1020238" s="71"/>
      <c r="U1020238" s="71"/>
      <c r="V1020238" s="78"/>
    </row>
    <row r="1020239" spans="1:22" customFormat="1">
      <c r="A1020239" s="2"/>
      <c r="B1020239" s="63"/>
      <c r="C1020239" s="67"/>
      <c r="D1020239" s="54"/>
      <c r="E1020239" s="71"/>
      <c r="F1020239" s="72"/>
      <c r="G1020239" s="72"/>
      <c r="H1020239" s="73"/>
      <c r="I1020239" s="74"/>
      <c r="J1020239" s="71"/>
      <c r="K1020239" s="75"/>
      <c r="L1020239" s="73"/>
      <c r="M1020239" s="73"/>
      <c r="N1020239" s="76"/>
      <c r="O1020239" s="73"/>
      <c r="P1020239" s="71"/>
      <c r="Q1020239" s="71"/>
      <c r="R1020239" s="77"/>
      <c r="S1020239" s="71"/>
      <c r="T1020239" s="71"/>
      <c r="U1020239" s="71"/>
      <c r="V1020239" s="78"/>
    </row>
    <row r="1020240" spans="1:22" customFormat="1">
      <c r="A1020240" s="2"/>
      <c r="B1020240" s="63"/>
      <c r="C1020240" s="67"/>
      <c r="D1020240" s="54"/>
      <c r="E1020240" s="71"/>
      <c r="F1020240" s="72"/>
      <c r="G1020240" s="72"/>
      <c r="H1020240" s="73"/>
      <c r="I1020240" s="74"/>
      <c r="J1020240" s="71"/>
      <c r="K1020240" s="75"/>
      <c r="L1020240" s="73"/>
      <c r="M1020240" s="73"/>
      <c r="N1020240" s="76"/>
      <c r="O1020240" s="73"/>
      <c r="P1020240" s="71"/>
      <c r="Q1020240" s="71"/>
      <c r="R1020240" s="77"/>
      <c r="S1020240" s="71"/>
      <c r="T1020240" s="71"/>
      <c r="U1020240" s="71"/>
      <c r="V1020240" s="78"/>
    </row>
    <row r="1020241" spans="1:22" customFormat="1">
      <c r="A1020241" s="2"/>
      <c r="B1020241" s="63"/>
      <c r="C1020241" s="67"/>
      <c r="D1020241" s="54"/>
      <c r="E1020241" s="71"/>
      <c r="F1020241" s="72"/>
      <c r="G1020241" s="72"/>
      <c r="H1020241" s="73"/>
      <c r="I1020241" s="74"/>
      <c r="J1020241" s="71"/>
      <c r="K1020241" s="75"/>
      <c r="L1020241" s="73"/>
      <c r="M1020241" s="73"/>
      <c r="N1020241" s="76"/>
      <c r="O1020241" s="73"/>
      <c r="P1020241" s="71"/>
      <c r="Q1020241" s="71"/>
      <c r="R1020241" s="77"/>
      <c r="S1020241" s="71"/>
      <c r="T1020241" s="71"/>
      <c r="U1020241" s="71"/>
      <c r="V1020241" s="78"/>
    </row>
    <row r="1020242" spans="1:22" customFormat="1">
      <c r="A1020242" s="2"/>
      <c r="B1020242" s="63"/>
      <c r="C1020242" s="67"/>
      <c r="D1020242" s="54"/>
      <c r="E1020242" s="71"/>
      <c r="F1020242" s="72"/>
      <c r="G1020242" s="72"/>
      <c r="H1020242" s="73"/>
      <c r="I1020242" s="74"/>
      <c r="J1020242" s="71"/>
      <c r="K1020242" s="75"/>
      <c r="L1020242" s="73"/>
      <c r="M1020242" s="73"/>
      <c r="N1020242" s="76"/>
      <c r="O1020242" s="73"/>
      <c r="P1020242" s="71"/>
      <c r="Q1020242" s="71"/>
      <c r="R1020242" s="77"/>
      <c r="S1020242" s="71"/>
      <c r="T1020242" s="71"/>
      <c r="U1020242" s="71"/>
      <c r="V1020242" s="78"/>
    </row>
    <row r="1020243" spans="1:22" customFormat="1">
      <c r="A1020243" s="2"/>
      <c r="B1020243" s="63"/>
      <c r="C1020243" s="67"/>
      <c r="D1020243" s="54"/>
      <c r="E1020243" s="71"/>
      <c r="F1020243" s="72"/>
      <c r="G1020243" s="72"/>
      <c r="H1020243" s="73"/>
      <c r="I1020243" s="74"/>
      <c r="J1020243" s="71"/>
      <c r="K1020243" s="75"/>
      <c r="L1020243" s="73"/>
      <c r="M1020243" s="73"/>
      <c r="N1020243" s="76"/>
      <c r="O1020243" s="73"/>
      <c r="P1020243" s="71"/>
      <c r="Q1020243" s="71"/>
      <c r="R1020243" s="77"/>
      <c r="S1020243" s="71"/>
      <c r="T1020243" s="71"/>
      <c r="U1020243" s="71"/>
      <c r="V1020243" s="78"/>
    </row>
    <row r="1020244" spans="1:22" customFormat="1">
      <c r="A1020244" s="2"/>
      <c r="B1020244" s="63"/>
      <c r="C1020244" s="67"/>
      <c r="D1020244" s="54"/>
      <c r="E1020244" s="71"/>
      <c r="F1020244" s="72"/>
      <c r="G1020244" s="72"/>
      <c r="H1020244" s="73"/>
      <c r="I1020244" s="74"/>
      <c r="J1020244" s="71"/>
      <c r="K1020244" s="75"/>
      <c r="L1020244" s="73"/>
      <c r="M1020244" s="73"/>
      <c r="N1020244" s="76"/>
      <c r="O1020244" s="73"/>
      <c r="P1020244" s="71"/>
      <c r="Q1020244" s="71"/>
      <c r="R1020244" s="77"/>
      <c r="S1020244" s="71"/>
      <c r="T1020244" s="71"/>
      <c r="U1020244" s="71"/>
      <c r="V1020244" s="78"/>
    </row>
    <row r="1020245" spans="1:22" customFormat="1">
      <c r="A1020245" s="2"/>
      <c r="B1020245" s="63"/>
      <c r="C1020245" s="67"/>
      <c r="D1020245" s="54"/>
      <c r="E1020245" s="71"/>
      <c r="F1020245" s="72"/>
      <c r="G1020245" s="72"/>
      <c r="H1020245" s="73"/>
      <c r="I1020245" s="74"/>
      <c r="J1020245" s="71"/>
      <c r="K1020245" s="75"/>
      <c r="L1020245" s="73"/>
      <c r="M1020245" s="73"/>
      <c r="N1020245" s="76"/>
      <c r="O1020245" s="73"/>
      <c r="P1020245" s="71"/>
      <c r="Q1020245" s="71"/>
      <c r="R1020245" s="77"/>
      <c r="S1020245" s="71"/>
      <c r="T1020245" s="71"/>
      <c r="U1020245" s="71"/>
      <c r="V1020245" s="78"/>
    </row>
    <row r="1020246" spans="1:22" customFormat="1">
      <c r="A1020246" s="2"/>
      <c r="B1020246" s="63"/>
      <c r="C1020246" s="67"/>
      <c r="D1020246" s="54"/>
      <c r="E1020246" s="71"/>
      <c r="F1020246" s="72"/>
      <c r="G1020246" s="72"/>
      <c r="H1020246" s="73"/>
      <c r="I1020246" s="74"/>
      <c r="J1020246" s="71"/>
      <c r="K1020246" s="75"/>
      <c r="L1020246" s="73"/>
      <c r="M1020246" s="73"/>
      <c r="N1020246" s="76"/>
      <c r="O1020246" s="73"/>
      <c r="P1020246" s="71"/>
      <c r="Q1020246" s="71"/>
      <c r="R1020246" s="77"/>
      <c r="S1020246" s="71"/>
      <c r="T1020246" s="71"/>
      <c r="U1020246" s="71"/>
      <c r="V1020246" s="78"/>
    </row>
    <row r="1020247" spans="1:22" customFormat="1">
      <c r="A1020247" s="2"/>
      <c r="B1020247" s="63"/>
      <c r="C1020247" s="67"/>
      <c r="D1020247" s="54"/>
      <c r="E1020247" s="71"/>
      <c r="F1020247" s="72"/>
      <c r="G1020247" s="72"/>
      <c r="H1020247" s="73"/>
      <c r="I1020247" s="74"/>
      <c r="J1020247" s="71"/>
      <c r="K1020247" s="75"/>
      <c r="L1020247" s="73"/>
      <c r="M1020247" s="73"/>
      <c r="N1020247" s="76"/>
      <c r="O1020247" s="73"/>
      <c r="P1020247" s="71"/>
      <c r="Q1020247" s="71"/>
      <c r="R1020247" s="77"/>
      <c r="S1020247" s="71"/>
      <c r="T1020247" s="71"/>
      <c r="U1020247" s="71"/>
      <c r="V1020247" s="78"/>
    </row>
    <row r="1020248" spans="1:22" customFormat="1">
      <c r="A1020248" s="2"/>
      <c r="B1020248" s="63"/>
      <c r="C1020248" s="67"/>
      <c r="D1020248" s="54"/>
      <c r="E1020248" s="71"/>
      <c r="F1020248" s="72"/>
      <c r="G1020248" s="72"/>
      <c r="H1020248" s="73"/>
      <c r="I1020248" s="74"/>
      <c r="J1020248" s="71"/>
      <c r="K1020248" s="75"/>
      <c r="L1020248" s="73"/>
      <c r="M1020248" s="73"/>
      <c r="N1020248" s="76"/>
      <c r="O1020248" s="73"/>
      <c r="P1020248" s="71"/>
      <c r="Q1020248" s="71"/>
      <c r="R1020248" s="77"/>
      <c r="S1020248" s="71"/>
      <c r="T1020248" s="71"/>
      <c r="U1020248" s="71"/>
      <c r="V1020248" s="78"/>
    </row>
    <row r="1020249" spans="1:22" customFormat="1">
      <c r="A1020249" s="2"/>
      <c r="B1020249" s="63"/>
      <c r="C1020249" s="67"/>
      <c r="D1020249" s="54"/>
      <c r="E1020249" s="71"/>
      <c r="F1020249" s="72"/>
      <c r="G1020249" s="72"/>
      <c r="H1020249" s="73"/>
      <c r="I1020249" s="74"/>
      <c r="J1020249" s="71"/>
      <c r="K1020249" s="75"/>
      <c r="L1020249" s="73"/>
      <c r="M1020249" s="73"/>
      <c r="N1020249" s="76"/>
      <c r="O1020249" s="73"/>
      <c r="P1020249" s="71"/>
      <c r="Q1020249" s="71"/>
      <c r="R1020249" s="77"/>
      <c r="S1020249" s="71"/>
      <c r="T1020249" s="71"/>
      <c r="U1020249" s="71"/>
      <c r="V1020249" s="78"/>
    </row>
    <row r="1020250" spans="1:22" customFormat="1">
      <c r="A1020250" s="2"/>
      <c r="B1020250" s="63"/>
      <c r="C1020250" s="67"/>
      <c r="D1020250" s="54"/>
      <c r="E1020250" s="71"/>
      <c r="F1020250" s="72"/>
      <c r="G1020250" s="72"/>
      <c r="H1020250" s="73"/>
      <c r="I1020250" s="74"/>
      <c r="J1020250" s="71"/>
      <c r="K1020250" s="75"/>
      <c r="L1020250" s="73"/>
      <c r="M1020250" s="73"/>
      <c r="N1020250" s="76"/>
      <c r="O1020250" s="73"/>
      <c r="P1020250" s="71"/>
      <c r="Q1020250" s="71"/>
      <c r="R1020250" s="77"/>
      <c r="S1020250" s="71"/>
      <c r="T1020250" s="71"/>
      <c r="U1020250" s="71"/>
      <c r="V1020250" s="78"/>
    </row>
    <row r="1020251" spans="1:22" customFormat="1">
      <c r="A1020251" s="2"/>
      <c r="B1020251" s="63"/>
      <c r="C1020251" s="67"/>
      <c r="D1020251" s="54"/>
      <c r="E1020251" s="71"/>
      <c r="F1020251" s="72"/>
      <c r="G1020251" s="72"/>
      <c r="H1020251" s="73"/>
      <c r="I1020251" s="74"/>
      <c r="J1020251" s="71"/>
      <c r="K1020251" s="75"/>
      <c r="L1020251" s="73"/>
      <c r="M1020251" s="73"/>
      <c r="N1020251" s="76"/>
      <c r="O1020251" s="73"/>
      <c r="P1020251" s="71"/>
      <c r="Q1020251" s="71"/>
      <c r="R1020251" s="77"/>
      <c r="S1020251" s="71"/>
      <c r="T1020251" s="71"/>
      <c r="U1020251" s="71"/>
      <c r="V1020251" s="78"/>
    </row>
    <row r="1020252" spans="1:22" customFormat="1">
      <c r="A1020252" s="2"/>
      <c r="B1020252" s="63"/>
      <c r="C1020252" s="67"/>
      <c r="D1020252" s="54"/>
      <c r="E1020252" s="71"/>
      <c r="F1020252" s="72"/>
      <c r="G1020252" s="72"/>
      <c r="H1020252" s="73"/>
      <c r="I1020252" s="74"/>
      <c r="J1020252" s="71"/>
      <c r="K1020252" s="75"/>
      <c r="L1020252" s="73"/>
      <c r="M1020252" s="73"/>
      <c r="N1020252" s="76"/>
      <c r="O1020252" s="73"/>
      <c r="P1020252" s="71"/>
      <c r="Q1020252" s="71"/>
      <c r="R1020252" s="77"/>
      <c r="S1020252" s="71"/>
      <c r="T1020252" s="71"/>
      <c r="U1020252" s="71"/>
      <c r="V1020252" s="78"/>
    </row>
    <row r="1020253" spans="1:22" customFormat="1">
      <c r="A1020253" s="2"/>
      <c r="B1020253" s="63"/>
      <c r="C1020253" s="67"/>
      <c r="D1020253" s="54"/>
      <c r="E1020253" s="71"/>
      <c r="F1020253" s="72"/>
      <c r="G1020253" s="72"/>
      <c r="H1020253" s="73"/>
      <c r="I1020253" s="74"/>
      <c r="J1020253" s="71"/>
      <c r="K1020253" s="75"/>
      <c r="L1020253" s="73"/>
      <c r="M1020253" s="73"/>
      <c r="N1020253" s="76"/>
      <c r="O1020253" s="73"/>
      <c r="P1020253" s="71"/>
      <c r="Q1020253" s="71"/>
      <c r="R1020253" s="77"/>
      <c r="S1020253" s="71"/>
      <c r="T1020253" s="71"/>
      <c r="U1020253" s="71"/>
      <c r="V1020253" s="78"/>
    </row>
    <row r="1020254" spans="1:22" customFormat="1">
      <c r="A1020254" s="2"/>
      <c r="B1020254" s="63"/>
      <c r="C1020254" s="67"/>
      <c r="D1020254" s="54"/>
      <c r="E1020254" s="71"/>
      <c r="F1020254" s="72"/>
      <c r="G1020254" s="72"/>
      <c r="H1020254" s="73"/>
      <c r="I1020254" s="74"/>
      <c r="J1020254" s="71"/>
      <c r="K1020254" s="75"/>
      <c r="L1020254" s="73"/>
      <c r="M1020254" s="73"/>
      <c r="N1020254" s="76"/>
      <c r="O1020254" s="73"/>
      <c r="P1020254" s="71"/>
      <c r="Q1020254" s="71"/>
      <c r="R1020254" s="77"/>
      <c r="S1020254" s="71"/>
      <c r="T1020254" s="71"/>
      <c r="U1020254" s="71"/>
      <c r="V1020254" s="78"/>
    </row>
    <row r="1020255" spans="1:22" customFormat="1">
      <c r="A1020255" s="2"/>
      <c r="B1020255" s="63"/>
      <c r="C1020255" s="67"/>
      <c r="D1020255" s="54"/>
      <c r="E1020255" s="71"/>
      <c r="F1020255" s="72"/>
      <c r="G1020255" s="72"/>
      <c r="H1020255" s="73"/>
      <c r="I1020255" s="74"/>
      <c r="J1020255" s="71"/>
      <c r="K1020255" s="75"/>
      <c r="L1020255" s="73"/>
      <c r="M1020255" s="73"/>
      <c r="N1020255" s="76"/>
      <c r="O1020255" s="73"/>
      <c r="P1020255" s="71"/>
      <c r="Q1020255" s="71"/>
      <c r="R1020255" s="77"/>
      <c r="S1020255" s="71"/>
      <c r="T1020255" s="71"/>
      <c r="U1020255" s="71"/>
      <c r="V1020255" s="78"/>
    </row>
    <row r="1020256" spans="1:22" customFormat="1">
      <c r="A1020256" s="2"/>
      <c r="B1020256" s="63"/>
      <c r="C1020256" s="67"/>
      <c r="D1020256" s="54"/>
      <c r="E1020256" s="71"/>
      <c r="F1020256" s="72"/>
      <c r="G1020256" s="72"/>
      <c r="H1020256" s="73"/>
      <c r="I1020256" s="74"/>
      <c r="J1020256" s="71"/>
      <c r="K1020256" s="75"/>
      <c r="L1020256" s="73"/>
      <c r="M1020256" s="73"/>
      <c r="N1020256" s="76"/>
      <c r="O1020256" s="73"/>
      <c r="P1020256" s="71"/>
      <c r="Q1020256" s="71"/>
      <c r="R1020256" s="77"/>
      <c r="S1020256" s="71"/>
      <c r="T1020256" s="71"/>
      <c r="U1020256" s="71"/>
      <c r="V1020256" s="78"/>
    </row>
    <row r="1020257" spans="1:22" customFormat="1">
      <c r="A1020257" s="2"/>
      <c r="B1020257" s="63"/>
      <c r="C1020257" s="67"/>
      <c r="D1020257" s="54"/>
      <c r="E1020257" s="71"/>
      <c r="F1020257" s="72"/>
      <c r="G1020257" s="72"/>
      <c r="H1020257" s="73"/>
      <c r="I1020257" s="74"/>
      <c r="J1020257" s="71"/>
      <c r="K1020257" s="75"/>
      <c r="L1020257" s="73"/>
      <c r="M1020257" s="73"/>
      <c r="N1020257" s="76"/>
      <c r="O1020257" s="73"/>
      <c r="P1020257" s="71"/>
      <c r="Q1020257" s="71"/>
      <c r="R1020257" s="77"/>
      <c r="S1020257" s="71"/>
      <c r="T1020257" s="71"/>
      <c r="U1020257" s="71"/>
      <c r="V1020257" s="78"/>
    </row>
    <row r="1020258" spans="1:22" customFormat="1">
      <c r="A1020258" s="2"/>
      <c r="B1020258" s="63"/>
      <c r="C1020258" s="67"/>
      <c r="D1020258" s="54"/>
      <c r="E1020258" s="71"/>
      <c r="F1020258" s="72"/>
      <c r="G1020258" s="72"/>
      <c r="H1020258" s="73"/>
      <c r="I1020258" s="74"/>
      <c r="J1020258" s="71"/>
      <c r="K1020258" s="75"/>
      <c r="L1020258" s="73"/>
      <c r="M1020258" s="73"/>
      <c r="N1020258" s="76"/>
      <c r="O1020258" s="73"/>
      <c r="P1020258" s="71"/>
      <c r="Q1020258" s="71"/>
      <c r="R1020258" s="77"/>
      <c r="S1020258" s="71"/>
      <c r="T1020258" s="71"/>
      <c r="U1020258" s="71"/>
      <c r="V1020258" s="78"/>
    </row>
    <row r="1020259" spans="1:22" customFormat="1">
      <c r="A1020259" s="2"/>
      <c r="B1020259" s="63"/>
      <c r="C1020259" s="67"/>
      <c r="D1020259" s="54"/>
      <c r="E1020259" s="71"/>
      <c r="F1020259" s="72"/>
      <c r="G1020259" s="72"/>
      <c r="H1020259" s="73"/>
      <c r="I1020259" s="74"/>
      <c r="J1020259" s="71"/>
      <c r="K1020259" s="75"/>
      <c r="L1020259" s="73"/>
      <c r="M1020259" s="73"/>
      <c r="N1020259" s="76"/>
      <c r="O1020259" s="73"/>
      <c r="P1020259" s="71"/>
      <c r="Q1020259" s="71"/>
      <c r="R1020259" s="77"/>
      <c r="S1020259" s="71"/>
      <c r="T1020259" s="71"/>
      <c r="U1020259" s="71"/>
      <c r="V1020259" s="78"/>
    </row>
    <row r="1020260" spans="1:22" customFormat="1">
      <c r="A1020260" s="2"/>
      <c r="B1020260" s="63"/>
      <c r="C1020260" s="67"/>
      <c r="D1020260" s="54"/>
      <c r="E1020260" s="71"/>
      <c r="F1020260" s="72"/>
      <c r="G1020260" s="72"/>
      <c r="H1020260" s="73"/>
      <c r="I1020260" s="74"/>
      <c r="J1020260" s="71"/>
      <c r="K1020260" s="75"/>
      <c r="L1020260" s="73"/>
      <c r="M1020260" s="73"/>
      <c r="N1020260" s="76"/>
      <c r="O1020260" s="73"/>
      <c r="P1020260" s="71"/>
      <c r="Q1020260" s="71"/>
      <c r="R1020260" s="77"/>
      <c r="S1020260" s="71"/>
      <c r="T1020260" s="71"/>
      <c r="U1020260" s="71"/>
      <c r="V1020260" s="78"/>
    </row>
    <row r="1020261" spans="1:22" customFormat="1">
      <c r="A1020261" s="2"/>
      <c r="B1020261" s="63"/>
      <c r="C1020261" s="67"/>
      <c r="D1020261" s="54"/>
      <c r="E1020261" s="71"/>
      <c r="F1020261" s="72"/>
      <c r="G1020261" s="72"/>
      <c r="H1020261" s="73"/>
      <c r="I1020261" s="74"/>
      <c r="J1020261" s="71"/>
      <c r="K1020261" s="75"/>
      <c r="L1020261" s="73"/>
      <c r="M1020261" s="73"/>
      <c r="N1020261" s="76"/>
      <c r="O1020261" s="73"/>
      <c r="P1020261" s="71"/>
      <c r="Q1020261" s="71"/>
      <c r="R1020261" s="77"/>
      <c r="S1020261" s="71"/>
      <c r="T1020261" s="71"/>
      <c r="U1020261" s="71"/>
      <c r="V1020261" s="78"/>
    </row>
    <row r="1020262" spans="1:22" customFormat="1">
      <c r="A1020262" s="2"/>
      <c r="B1020262" s="63"/>
      <c r="C1020262" s="67"/>
      <c r="D1020262" s="54"/>
      <c r="E1020262" s="71"/>
      <c r="F1020262" s="72"/>
      <c r="G1020262" s="72"/>
      <c r="H1020262" s="73"/>
      <c r="I1020262" s="74"/>
      <c r="J1020262" s="71"/>
      <c r="K1020262" s="75"/>
      <c r="L1020262" s="73"/>
      <c r="M1020262" s="73"/>
      <c r="N1020262" s="76"/>
      <c r="O1020262" s="73"/>
      <c r="P1020262" s="71"/>
      <c r="Q1020262" s="71"/>
      <c r="R1020262" s="77"/>
      <c r="S1020262" s="71"/>
      <c r="T1020262" s="71"/>
      <c r="U1020262" s="71"/>
      <c r="V1020262" s="78"/>
    </row>
    <row r="1020263" spans="1:22" customFormat="1">
      <c r="A1020263" s="2"/>
      <c r="B1020263" s="63"/>
      <c r="C1020263" s="67"/>
      <c r="D1020263" s="54"/>
      <c r="E1020263" s="71"/>
      <c r="F1020263" s="72"/>
      <c r="G1020263" s="72"/>
      <c r="H1020263" s="73"/>
      <c r="I1020263" s="74"/>
      <c r="J1020263" s="71"/>
      <c r="K1020263" s="75"/>
      <c r="L1020263" s="73"/>
      <c r="M1020263" s="73"/>
      <c r="N1020263" s="76"/>
      <c r="O1020263" s="73"/>
      <c r="P1020263" s="71"/>
      <c r="Q1020263" s="71"/>
      <c r="R1020263" s="77"/>
      <c r="S1020263" s="71"/>
      <c r="T1020263" s="71"/>
      <c r="U1020263" s="71"/>
      <c r="V1020263" s="78"/>
    </row>
    <row r="1020264" spans="1:22" customFormat="1">
      <c r="A1020264" s="2"/>
      <c r="B1020264" s="63"/>
      <c r="C1020264" s="67"/>
      <c r="D1020264" s="54"/>
      <c r="E1020264" s="71"/>
      <c r="F1020264" s="72"/>
      <c r="G1020264" s="72"/>
      <c r="H1020264" s="73"/>
      <c r="I1020264" s="74"/>
      <c r="J1020264" s="71"/>
      <c r="K1020264" s="75"/>
      <c r="L1020264" s="73"/>
      <c r="M1020264" s="73"/>
      <c r="N1020264" s="76"/>
      <c r="O1020264" s="73"/>
      <c r="P1020264" s="71"/>
      <c r="Q1020264" s="71"/>
      <c r="R1020264" s="77"/>
      <c r="S1020264" s="71"/>
      <c r="T1020264" s="71"/>
      <c r="U1020264" s="71"/>
      <c r="V1020264" s="78"/>
    </row>
    <row r="1020265" spans="1:22" customFormat="1">
      <c r="A1020265" s="2"/>
      <c r="B1020265" s="63"/>
      <c r="C1020265" s="67"/>
      <c r="D1020265" s="54"/>
      <c r="E1020265" s="71"/>
      <c r="F1020265" s="72"/>
      <c r="G1020265" s="72"/>
      <c r="H1020265" s="73"/>
      <c r="I1020265" s="74"/>
      <c r="J1020265" s="71"/>
      <c r="K1020265" s="75"/>
      <c r="L1020265" s="73"/>
      <c r="M1020265" s="73"/>
      <c r="N1020265" s="76"/>
      <c r="O1020265" s="73"/>
      <c r="P1020265" s="71"/>
      <c r="Q1020265" s="71"/>
      <c r="R1020265" s="77"/>
      <c r="S1020265" s="71"/>
      <c r="T1020265" s="71"/>
      <c r="U1020265" s="71"/>
      <c r="V1020265" s="78"/>
    </row>
    <row r="1020266" spans="1:22" customFormat="1">
      <c r="A1020266" s="2"/>
      <c r="B1020266" s="63"/>
      <c r="C1020266" s="67"/>
      <c r="D1020266" s="54"/>
      <c r="E1020266" s="71"/>
      <c r="F1020266" s="72"/>
      <c r="G1020266" s="72"/>
      <c r="H1020266" s="73"/>
      <c r="I1020266" s="74"/>
      <c r="J1020266" s="71"/>
      <c r="K1020266" s="75"/>
      <c r="L1020266" s="73"/>
      <c r="M1020266" s="73"/>
      <c r="N1020266" s="76"/>
      <c r="O1020266" s="73"/>
      <c r="P1020266" s="71"/>
      <c r="Q1020266" s="71"/>
      <c r="R1020266" s="77"/>
      <c r="S1020266" s="71"/>
      <c r="T1020266" s="71"/>
      <c r="U1020266" s="71"/>
      <c r="V1020266" s="78"/>
    </row>
    <row r="1020267" spans="1:22" customFormat="1">
      <c r="A1020267" s="2"/>
      <c r="B1020267" s="63"/>
      <c r="C1020267" s="67"/>
      <c r="D1020267" s="54"/>
      <c r="E1020267" s="71"/>
      <c r="F1020267" s="72"/>
      <c r="G1020267" s="72"/>
      <c r="H1020267" s="73"/>
      <c r="I1020267" s="74"/>
      <c r="J1020267" s="71"/>
      <c r="K1020267" s="75"/>
      <c r="L1020267" s="73"/>
      <c r="M1020267" s="73"/>
      <c r="N1020267" s="76"/>
      <c r="O1020267" s="73"/>
      <c r="P1020267" s="71"/>
      <c r="Q1020267" s="71"/>
      <c r="R1020267" s="77"/>
      <c r="S1020267" s="71"/>
      <c r="T1020267" s="71"/>
      <c r="U1020267" s="71"/>
      <c r="V1020267" s="78"/>
    </row>
    <row r="1020268" spans="1:22" customFormat="1">
      <c r="A1020268" s="2"/>
      <c r="B1020268" s="63"/>
      <c r="C1020268" s="67"/>
      <c r="D1020268" s="54"/>
      <c r="E1020268" s="71"/>
      <c r="F1020268" s="72"/>
      <c r="G1020268" s="72"/>
      <c r="H1020268" s="73"/>
      <c r="I1020268" s="74"/>
      <c r="J1020268" s="71"/>
      <c r="K1020268" s="75"/>
      <c r="L1020268" s="73"/>
      <c r="M1020268" s="73"/>
      <c r="N1020268" s="76"/>
      <c r="O1020268" s="73"/>
      <c r="P1020268" s="71"/>
      <c r="Q1020268" s="71"/>
      <c r="R1020268" s="77"/>
      <c r="S1020268" s="71"/>
      <c r="T1020268" s="71"/>
      <c r="U1020268" s="71"/>
      <c r="V1020268" s="78"/>
    </row>
    <row r="1020269" spans="1:22" customFormat="1">
      <c r="A1020269" s="2"/>
      <c r="B1020269" s="63"/>
      <c r="C1020269" s="67"/>
      <c r="D1020269" s="54"/>
      <c r="E1020269" s="71"/>
      <c r="F1020269" s="72"/>
      <c r="G1020269" s="72"/>
      <c r="H1020269" s="73"/>
      <c r="I1020269" s="74"/>
      <c r="J1020269" s="71"/>
      <c r="K1020269" s="75"/>
      <c r="L1020269" s="73"/>
      <c r="M1020269" s="73"/>
      <c r="N1020269" s="76"/>
      <c r="O1020269" s="73"/>
      <c r="P1020269" s="71"/>
      <c r="Q1020269" s="71"/>
      <c r="R1020269" s="77"/>
      <c r="S1020269" s="71"/>
      <c r="T1020269" s="71"/>
      <c r="U1020269" s="71"/>
      <c r="V1020269" s="78"/>
    </row>
    <row r="1020270" spans="1:22" customFormat="1">
      <c r="A1020270" s="2"/>
      <c r="B1020270" s="63"/>
      <c r="C1020270" s="67"/>
      <c r="D1020270" s="54"/>
      <c r="E1020270" s="71"/>
      <c r="F1020270" s="72"/>
      <c r="G1020270" s="72"/>
      <c r="H1020270" s="73"/>
      <c r="I1020270" s="74"/>
      <c r="J1020270" s="71"/>
      <c r="K1020270" s="75"/>
      <c r="L1020270" s="73"/>
      <c r="M1020270" s="73"/>
      <c r="N1020270" s="76"/>
      <c r="O1020270" s="73"/>
      <c r="P1020270" s="71"/>
      <c r="Q1020270" s="71"/>
      <c r="R1020270" s="77"/>
      <c r="S1020270" s="71"/>
      <c r="T1020270" s="71"/>
      <c r="U1020270" s="71"/>
      <c r="V1020270" s="78"/>
    </row>
    <row r="1020271" spans="1:22" customFormat="1">
      <c r="A1020271" s="2"/>
      <c r="B1020271" s="63"/>
      <c r="C1020271" s="67"/>
      <c r="D1020271" s="54"/>
      <c r="E1020271" s="71"/>
      <c r="F1020271" s="72"/>
      <c r="G1020271" s="72"/>
      <c r="H1020271" s="73"/>
      <c r="I1020271" s="74"/>
      <c r="J1020271" s="71"/>
      <c r="K1020271" s="75"/>
      <c r="L1020271" s="73"/>
      <c r="M1020271" s="73"/>
      <c r="N1020271" s="76"/>
      <c r="O1020271" s="73"/>
      <c r="P1020271" s="71"/>
      <c r="Q1020271" s="71"/>
      <c r="R1020271" s="77"/>
      <c r="S1020271" s="71"/>
      <c r="T1020271" s="71"/>
      <c r="U1020271" s="71"/>
      <c r="V1020271" s="78"/>
    </row>
    <row r="1020272" spans="1:22" customFormat="1">
      <c r="A1020272" s="2"/>
      <c r="B1020272" s="63"/>
      <c r="C1020272" s="67"/>
      <c r="D1020272" s="54"/>
      <c r="E1020272" s="71"/>
      <c r="F1020272" s="72"/>
      <c r="G1020272" s="72"/>
      <c r="H1020272" s="73"/>
      <c r="I1020272" s="74"/>
      <c r="J1020272" s="71"/>
      <c r="K1020272" s="75"/>
      <c r="L1020272" s="73"/>
      <c r="M1020272" s="73"/>
      <c r="N1020272" s="76"/>
      <c r="O1020272" s="73"/>
      <c r="P1020272" s="71"/>
      <c r="Q1020272" s="71"/>
      <c r="R1020272" s="77"/>
      <c r="S1020272" s="71"/>
      <c r="T1020272" s="71"/>
      <c r="U1020272" s="71"/>
      <c r="V1020272" s="78"/>
    </row>
    <row r="1020273" spans="1:22" customFormat="1">
      <c r="A1020273" s="2"/>
      <c r="B1020273" s="63"/>
      <c r="C1020273" s="67"/>
      <c r="D1020273" s="54"/>
      <c r="E1020273" s="71"/>
      <c r="F1020273" s="72"/>
      <c r="G1020273" s="72"/>
      <c r="H1020273" s="73"/>
      <c r="I1020273" s="74"/>
      <c r="J1020273" s="71"/>
      <c r="K1020273" s="75"/>
      <c r="L1020273" s="73"/>
      <c r="M1020273" s="73"/>
      <c r="N1020273" s="76"/>
      <c r="O1020273" s="73"/>
      <c r="P1020273" s="71"/>
      <c r="Q1020273" s="71"/>
      <c r="R1020273" s="77"/>
      <c r="S1020273" s="71"/>
      <c r="T1020273" s="71"/>
      <c r="U1020273" s="71"/>
      <c r="V1020273" s="78"/>
    </row>
    <row r="1020274" spans="1:22" customFormat="1">
      <c r="A1020274" s="2"/>
      <c r="B1020274" s="63"/>
      <c r="C1020274" s="67"/>
      <c r="D1020274" s="54"/>
      <c r="E1020274" s="71"/>
      <c r="F1020274" s="72"/>
      <c r="G1020274" s="72"/>
      <c r="H1020274" s="73"/>
      <c r="I1020274" s="74"/>
      <c r="J1020274" s="71"/>
      <c r="K1020274" s="75"/>
      <c r="L1020274" s="73"/>
      <c r="M1020274" s="73"/>
      <c r="N1020274" s="76"/>
      <c r="O1020274" s="73"/>
      <c r="P1020274" s="71"/>
      <c r="Q1020274" s="71"/>
      <c r="R1020274" s="77"/>
      <c r="S1020274" s="71"/>
      <c r="T1020274" s="71"/>
      <c r="U1020274" s="71"/>
      <c r="V1020274" s="78"/>
    </row>
  </sheetData>
  <autoFilter ref="A7:V1014">
    <sortState ref="A8:W1014">
      <sortCondition ref="B7:B1014"/>
    </sortState>
  </autoFilter>
  <mergeCells count="9">
    <mergeCell ref="F1022:K1022"/>
    <mergeCell ref="F1025:K1025"/>
    <mergeCell ref="F1026:K1026"/>
    <mergeCell ref="C1017:E1017"/>
    <mergeCell ref="M1017:Q1017"/>
    <mergeCell ref="C1020:E1020"/>
    <mergeCell ref="M1020:Q1020"/>
    <mergeCell ref="C1021:E1021"/>
    <mergeCell ref="M1021:Q1021"/>
  </mergeCells>
  <conditionalFormatting sqref="B1:B986 B1037:B1048576">
    <cfRule type="duplicateValues" dxfId="11" priority="14"/>
  </conditionalFormatting>
  <conditionalFormatting sqref="B987:B1014">
    <cfRule type="duplicateValues" dxfId="10" priority="12"/>
    <cfRule type="duplicateValues" dxfId="9" priority="13"/>
  </conditionalFormatting>
  <conditionalFormatting sqref="B1034">
    <cfRule type="duplicateValues" dxfId="8" priority="10"/>
  </conditionalFormatting>
  <conditionalFormatting sqref="B1034">
    <cfRule type="duplicateValues" dxfId="7" priority="9"/>
  </conditionalFormatting>
  <conditionalFormatting sqref="B1016">
    <cfRule type="duplicateValues" dxfId="6" priority="4"/>
  </conditionalFormatting>
  <conditionalFormatting sqref="B1034">
    <cfRule type="duplicateValues" dxfId="5" priority="8"/>
  </conditionalFormatting>
  <conditionalFormatting sqref="D1015">
    <cfRule type="duplicateValues" dxfId="4" priority="7"/>
  </conditionalFormatting>
  <conditionalFormatting sqref="B1029:B1033 C1022:C1028 C1018:C1019">
    <cfRule type="duplicateValues" dxfId="3" priority="6"/>
  </conditionalFormatting>
  <conditionalFormatting sqref="B1017:B1033 B1015">
    <cfRule type="duplicateValues" dxfId="2" priority="5"/>
  </conditionalFormatting>
  <conditionalFormatting sqref="B1015:B1033">
    <cfRule type="duplicateValues" dxfId="1" priority="3"/>
  </conditionalFormatting>
  <conditionalFormatting sqref="B1035:B1036">
    <cfRule type="duplicateValues" dxfId="0" priority="11"/>
  </conditionalFormatting>
  <printOptions horizontalCentered="1"/>
  <pageMargins left="0.39370078740157483" right="0" top="0.9055118110236221" bottom="0.78740157480314965" header="0" footer="0"/>
  <pageSetup paperSize="5" scale="41" fitToHeight="0" orientation="landscape" r:id="rId1"/>
  <headerFooter>
    <oddHeader>&amp;C&amp;G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OAI</vt:lpstr>
      <vt:lpstr>OAI!Área_de_impresión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Carlos Manuel Paula Tolentino</cp:lastModifiedBy>
  <cp:lastPrinted>2025-08-20T19:04:02Z</cp:lastPrinted>
  <dcterms:created xsi:type="dcterms:W3CDTF">2021-04-08T13:05:48Z</dcterms:created>
  <dcterms:modified xsi:type="dcterms:W3CDTF">2025-08-20T19:07:57Z</dcterms:modified>
</cp:coreProperties>
</file>