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OAI!$A$7:$V$1007</definedName>
    <definedName name="_xlnm.Print_Area" localSheetId="0">OAI!$A$1:$V$1031</definedName>
  </definedNames>
  <calcPr calcId="145621"/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O99" i="2"/>
  <c r="O227" i="2"/>
  <c r="O349" i="2"/>
  <c r="O441" i="2"/>
  <c r="O505" i="2"/>
  <c r="O512" i="2"/>
  <c r="O555" i="2"/>
  <c r="O578" i="2"/>
  <c r="O585" i="2"/>
  <c r="O801" i="2"/>
  <c r="O875" i="2"/>
  <c r="O910" i="2"/>
  <c r="O923" i="2"/>
  <c r="O941" i="2"/>
  <c r="O999" i="2"/>
  <c r="O1007" i="2"/>
  <c r="N99" i="2"/>
  <c r="N227" i="2"/>
  <c r="N349" i="2"/>
  <c r="N441" i="2"/>
  <c r="N505" i="2"/>
  <c r="N512" i="2"/>
  <c r="N555" i="2"/>
  <c r="N578" i="2"/>
  <c r="N585" i="2"/>
  <c r="N801" i="2"/>
  <c r="N875" i="2"/>
  <c r="N910" i="2"/>
  <c r="N923" i="2"/>
  <c r="N941" i="2"/>
  <c r="N999" i="2"/>
  <c r="N1007" i="2"/>
  <c r="M99" i="2"/>
  <c r="M227" i="2"/>
  <c r="M349" i="2"/>
  <c r="M441" i="2"/>
  <c r="M505" i="2"/>
  <c r="M512" i="2"/>
  <c r="M555" i="2"/>
  <c r="M578" i="2"/>
  <c r="M585" i="2"/>
  <c r="M801" i="2"/>
  <c r="M875" i="2"/>
  <c r="M910" i="2"/>
  <c r="M923" i="2"/>
  <c r="M941" i="2"/>
  <c r="M999" i="2"/>
  <c r="M1007" i="2"/>
  <c r="L999" i="2"/>
  <c r="L99" i="2"/>
  <c r="L227" i="2"/>
  <c r="L349" i="2"/>
  <c r="L441" i="2"/>
  <c r="L505" i="2"/>
  <c r="L512" i="2"/>
  <c r="L555" i="2"/>
  <c r="L578" i="2"/>
  <c r="L585" i="2"/>
  <c r="L801" i="2"/>
  <c r="L875" i="2"/>
  <c r="L910" i="2"/>
  <c r="L923" i="2"/>
  <c r="L941" i="2"/>
  <c r="L1007" i="2"/>
  <c r="M986" i="2"/>
  <c r="L986" i="2"/>
  <c r="S585" i="2" l="1"/>
  <c r="S555" i="2"/>
  <c r="S512" i="2"/>
  <c r="S801" i="2"/>
  <c r="S875" i="2"/>
  <c r="Q910" i="2"/>
  <c r="S999" i="2"/>
  <c r="Q505" i="2"/>
  <c r="S505" i="2"/>
  <c r="S941" i="2"/>
  <c r="S227" i="2"/>
  <c r="S578" i="2"/>
  <c r="Q1007" i="2"/>
  <c r="Q441" i="2"/>
  <c r="Q349" i="2"/>
  <c r="Q923" i="2"/>
  <c r="Q99" i="2"/>
  <c r="Q555" i="2"/>
  <c r="Q999" i="2"/>
  <c r="S923" i="2"/>
  <c r="S99" i="2"/>
  <c r="Q512" i="2"/>
  <c r="Q941" i="2"/>
  <c r="Q578" i="2"/>
  <c r="S910" i="2"/>
  <c r="Q227" i="2"/>
  <c r="S1007" i="2"/>
  <c r="S441" i="2"/>
  <c r="Q875" i="2"/>
  <c r="S349" i="2"/>
  <c r="Q801" i="2"/>
  <c r="Q585" i="2"/>
  <c r="O8" i="2"/>
  <c r="N8" i="2"/>
  <c r="N9" i="2"/>
  <c r="M8" i="2"/>
  <c r="O194" i="2"/>
  <c r="O85" i="2"/>
  <c r="O162" i="2"/>
  <c r="O182" i="2"/>
  <c r="O210" i="2"/>
  <c r="O216" i="2"/>
  <c r="O231" i="2"/>
  <c r="O286" i="2"/>
  <c r="O305" i="2"/>
  <c r="O306" i="2"/>
  <c r="O364" i="2"/>
  <c r="O430" i="2"/>
  <c r="O516" i="2"/>
  <c r="O519" i="2"/>
  <c r="O528" i="2"/>
  <c r="O563" i="2"/>
  <c r="O570" i="2"/>
  <c r="O581" i="2"/>
  <c r="O621" i="2"/>
  <c r="O657" i="2"/>
  <c r="O748" i="2"/>
  <c r="O873" i="2"/>
  <c r="O944" i="2"/>
  <c r="O993" i="2"/>
  <c r="N85" i="2"/>
  <c r="N162" i="2"/>
  <c r="N182" i="2"/>
  <c r="N194" i="2"/>
  <c r="N210" i="2"/>
  <c r="N216" i="2"/>
  <c r="N231" i="2"/>
  <c r="N286" i="2"/>
  <c r="N305" i="2"/>
  <c r="N306" i="2"/>
  <c r="N364" i="2"/>
  <c r="N430" i="2"/>
  <c r="N516" i="2"/>
  <c r="N519" i="2"/>
  <c r="N528" i="2"/>
  <c r="N563" i="2"/>
  <c r="N570" i="2"/>
  <c r="N581" i="2"/>
  <c r="N621" i="2"/>
  <c r="N657" i="2"/>
  <c r="N748" i="2"/>
  <c r="N873" i="2"/>
  <c r="N944" i="2"/>
  <c r="N993" i="2"/>
  <c r="M85" i="2"/>
  <c r="M162" i="2"/>
  <c r="M182" i="2"/>
  <c r="M194" i="2"/>
  <c r="M210" i="2"/>
  <c r="M216" i="2"/>
  <c r="M231" i="2"/>
  <c r="M286" i="2"/>
  <c r="M305" i="2"/>
  <c r="M306" i="2"/>
  <c r="M364" i="2"/>
  <c r="M430" i="2"/>
  <c r="M516" i="2"/>
  <c r="M519" i="2"/>
  <c r="M528" i="2"/>
  <c r="M563" i="2"/>
  <c r="M570" i="2"/>
  <c r="M581" i="2"/>
  <c r="M621" i="2"/>
  <c r="M657" i="2"/>
  <c r="M748" i="2"/>
  <c r="M873" i="2"/>
  <c r="M944" i="2"/>
  <c r="M993" i="2"/>
  <c r="L286" i="2"/>
  <c r="L85" i="2"/>
  <c r="L162" i="2"/>
  <c r="L182" i="2"/>
  <c r="L194" i="2"/>
  <c r="L210" i="2"/>
  <c r="L216" i="2"/>
  <c r="L231" i="2"/>
  <c r="L305" i="2"/>
  <c r="L306" i="2"/>
  <c r="L364" i="2"/>
  <c r="L430" i="2"/>
  <c r="L516" i="2"/>
  <c r="L519" i="2"/>
  <c r="L528" i="2"/>
  <c r="L563" i="2"/>
  <c r="L570" i="2"/>
  <c r="L581" i="2"/>
  <c r="L621" i="2"/>
  <c r="L657" i="2"/>
  <c r="L748" i="2"/>
  <c r="L873" i="2"/>
  <c r="L944" i="2"/>
  <c r="L993" i="2"/>
  <c r="Q993" i="2" l="1"/>
  <c r="Q364" i="2"/>
  <c r="Q519" i="2"/>
  <c r="S621" i="2"/>
  <c r="Q621" i="2"/>
  <c r="S194" i="2"/>
  <c r="Q194" i="2"/>
  <c r="S528" i="2"/>
  <c r="Q528" i="2"/>
  <c r="S944" i="2"/>
  <c r="S519" i="2"/>
  <c r="S162" i="2"/>
  <c r="Q162" i="2"/>
  <c r="Q944" i="2"/>
  <c r="S210" i="2"/>
  <c r="Q210" i="2"/>
  <c r="S563" i="2"/>
  <c r="Q563" i="2"/>
  <c r="S182" i="2"/>
  <c r="Q182" i="2"/>
  <c r="S516" i="2"/>
  <c r="Q516" i="2"/>
  <c r="S85" i="2"/>
  <c r="Q85" i="2"/>
  <c r="S993" i="2"/>
  <c r="S873" i="2"/>
  <c r="Q873" i="2"/>
  <c r="S430" i="2"/>
  <c r="Q430" i="2"/>
  <c r="S286" i="2"/>
  <c r="Q286" i="2"/>
  <c r="S231" i="2"/>
  <c r="Q231" i="2"/>
  <c r="S364" i="2"/>
  <c r="S306" i="2"/>
  <c r="Q306" i="2"/>
  <c r="S657" i="2"/>
  <c r="Q657" i="2"/>
  <c r="S748" i="2"/>
  <c r="Q748" i="2"/>
  <c r="S216" i="2"/>
  <c r="Q216" i="2"/>
  <c r="S305" i="2"/>
  <c r="Q305" i="2"/>
  <c r="S581" i="2"/>
  <c r="Q581" i="2"/>
  <c r="S570" i="2"/>
  <c r="Q570" i="2"/>
  <c r="O9" i="2"/>
  <c r="O10" i="2"/>
  <c r="O11" i="2"/>
  <c r="O12" i="2"/>
  <c r="O13" i="2"/>
  <c r="O1008" i="2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3" i="2"/>
  <c r="O184" i="2"/>
  <c r="O185" i="2"/>
  <c r="O186" i="2"/>
  <c r="O187" i="2"/>
  <c r="O188" i="2"/>
  <c r="O189" i="2"/>
  <c r="O190" i="2"/>
  <c r="O191" i="2"/>
  <c r="O192" i="2"/>
  <c r="O193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1" i="2"/>
  <c r="O212" i="2"/>
  <c r="O213" i="2"/>
  <c r="O214" i="2"/>
  <c r="O215" i="2"/>
  <c r="O217" i="2"/>
  <c r="O218" i="2"/>
  <c r="O219" i="2"/>
  <c r="O220" i="2"/>
  <c r="O221" i="2"/>
  <c r="O222" i="2"/>
  <c r="O223" i="2"/>
  <c r="O224" i="2"/>
  <c r="O225" i="2"/>
  <c r="O226" i="2"/>
  <c r="O228" i="2"/>
  <c r="O229" i="2"/>
  <c r="O230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1" i="2"/>
  <c r="O432" i="2"/>
  <c r="O433" i="2"/>
  <c r="O434" i="2"/>
  <c r="O435" i="2"/>
  <c r="O436" i="2"/>
  <c r="O437" i="2"/>
  <c r="O438" i="2"/>
  <c r="O439" i="2"/>
  <c r="O440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6" i="2"/>
  <c r="O507" i="2"/>
  <c r="O508" i="2"/>
  <c r="O509" i="2"/>
  <c r="O510" i="2"/>
  <c r="O511" i="2"/>
  <c r="O513" i="2"/>
  <c r="O514" i="2"/>
  <c r="O515" i="2"/>
  <c r="O517" i="2"/>
  <c r="O518" i="2"/>
  <c r="O520" i="2"/>
  <c r="O521" i="2"/>
  <c r="O522" i="2"/>
  <c r="O523" i="2"/>
  <c r="O524" i="2"/>
  <c r="O525" i="2"/>
  <c r="O526" i="2"/>
  <c r="O527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1" i="2"/>
  <c r="O562" i="2"/>
  <c r="O564" i="2"/>
  <c r="O565" i="2"/>
  <c r="O566" i="2"/>
  <c r="O567" i="2"/>
  <c r="O568" i="2"/>
  <c r="O569" i="2"/>
  <c r="O571" i="2"/>
  <c r="O572" i="2"/>
  <c r="O573" i="2"/>
  <c r="O574" i="2"/>
  <c r="O575" i="2"/>
  <c r="O576" i="2"/>
  <c r="O577" i="2"/>
  <c r="O579" i="2"/>
  <c r="O580" i="2"/>
  <c r="O582" i="2"/>
  <c r="O583" i="2"/>
  <c r="O584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4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2" i="2"/>
  <c r="O943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4" i="2"/>
  <c r="O995" i="2"/>
  <c r="O996" i="2"/>
  <c r="O997" i="2"/>
  <c r="O998" i="2"/>
  <c r="O1000" i="2"/>
  <c r="O1001" i="2"/>
  <c r="O1002" i="2"/>
  <c r="O1003" i="2"/>
  <c r="O1004" i="2"/>
  <c r="O1005" i="2"/>
  <c r="O1006" i="2"/>
  <c r="N10" i="2"/>
  <c r="N1008" i="2" s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3" i="2"/>
  <c r="N184" i="2"/>
  <c r="N185" i="2"/>
  <c r="N186" i="2"/>
  <c r="N187" i="2"/>
  <c r="N188" i="2"/>
  <c r="N189" i="2"/>
  <c r="N190" i="2"/>
  <c r="N191" i="2"/>
  <c r="N192" i="2"/>
  <c r="N193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1" i="2"/>
  <c r="N212" i="2"/>
  <c r="N213" i="2"/>
  <c r="N214" i="2"/>
  <c r="N215" i="2"/>
  <c r="N217" i="2"/>
  <c r="N218" i="2"/>
  <c r="N219" i="2"/>
  <c r="N220" i="2"/>
  <c r="N221" i="2"/>
  <c r="N222" i="2"/>
  <c r="N223" i="2"/>
  <c r="N224" i="2"/>
  <c r="N225" i="2"/>
  <c r="N226" i="2"/>
  <c r="N228" i="2"/>
  <c r="N229" i="2"/>
  <c r="N230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1" i="2"/>
  <c r="N432" i="2"/>
  <c r="N433" i="2"/>
  <c r="N434" i="2"/>
  <c r="N435" i="2"/>
  <c r="N436" i="2"/>
  <c r="N437" i="2"/>
  <c r="N438" i="2"/>
  <c r="N439" i="2"/>
  <c r="N440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6" i="2"/>
  <c r="N507" i="2"/>
  <c r="N508" i="2"/>
  <c r="N509" i="2"/>
  <c r="N510" i="2"/>
  <c r="N511" i="2"/>
  <c r="N513" i="2"/>
  <c r="N514" i="2"/>
  <c r="N515" i="2"/>
  <c r="N517" i="2"/>
  <c r="N518" i="2"/>
  <c r="N520" i="2"/>
  <c r="N521" i="2"/>
  <c r="N522" i="2"/>
  <c r="N523" i="2"/>
  <c r="N524" i="2"/>
  <c r="N525" i="2"/>
  <c r="N526" i="2"/>
  <c r="N527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1" i="2"/>
  <c r="N562" i="2"/>
  <c r="N564" i="2"/>
  <c r="N565" i="2"/>
  <c r="N566" i="2"/>
  <c r="N567" i="2"/>
  <c r="N568" i="2"/>
  <c r="N569" i="2"/>
  <c r="N571" i="2"/>
  <c r="N572" i="2"/>
  <c r="N573" i="2"/>
  <c r="N574" i="2"/>
  <c r="N575" i="2"/>
  <c r="N576" i="2"/>
  <c r="N577" i="2"/>
  <c r="N579" i="2"/>
  <c r="N580" i="2"/>
  <c r="N582" i="2"/>
  <c r="N583" i="2"/>
  <c r="N584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4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2" i="2"/>
  <c r="N943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4" i="2"/>
  <c r="N995" i="2"/>
  <c r="N996" i="2"/>
  <c r="N997" i="2"/>
  <c r="N998" i="2"/>
  <c r="N1000" i="2"/>
  <c r="N1001" i="2"/>
  <c r="N1002" i="2"/>
  <c r="N1003" i="2"/>
  <c r="N1004" i="2"/>
  <c r="N1005" i="2"/>
  <c r="N1006" i="2"/>
  <c r="L8" i="2"/>
  <c r="Q8" i="2" l="1"/>
  <c r="S8" i="2"/>
  <c r="M20" i="2"/>
  <c r="M103" i="2"/>
  <c r="M388" i="2"/>
  <c r="M413" i="2"/>
  <c r="M417" i="2"/>
  <c r="M418" i="2"/>
  <c r="M462" i="2"/>
  <c r="M603" i="2"/>
  <c r="M652" i="2"/>
  <c r="M723" i="2"/>
  <c r="M766" i="2"/>
  <c r="M804" i="2"/>
  <c r="M858" i="2"/>
  <c r="M906" i="2"/>
  <c r="M957" i="2"/>
  <c r="M963" i="2"/>
  <c r="M1006" i="2"/>
  <c r="L103" i="2"/>
  <c r="L20" i="2"/>
  <c r="L388" i="2"/>
  <c r="L413" i="2"/>
  <c r="L417" i="2"/>
  <c r="L418" i="2"/>
  <c r="L462" i="2"/>
  <c r="L603" i="2"/>
  <c r="L652" i="2"/>
  <c r="L723" i="2"/>
  <c r="L766" i="2"/>
  <c r="L804" i="2"/>
  <c r="L858" i="2"/>
  <c r="L906" i="2"/>
  <c r="L957" i="2"/>
  <c r="L963" i="2"/>
  <c r="S462" i="2" l="1"/>
  <c r="Q462" i="2"/>
  <c r="S418" i="2"/>
  <c r="Q418" i="2"/>
  <c r="S906" i="2"/>
  <c r="Q906" i="2"/>
  <c r="Q20" i="2"/>
  <c r="S20" i="2"/>
  <c r="S603" i="2"/>
  <c r="Q603" i="2"/>
  <c r="S963" i="2"/>
  <c r="Q963" i="2"/>
  <c r="S417" i="2"/>
  <c r="Q417" i="2"/>
  <c r="S957" i="2"/>
  <c r="Q957" i="2"/>
  <c r="S413" i="2"/>
  <c r="Q413" i="2"/>
  <c r="S388" i="2"/>
  <c r="Q388" i="2"/>
  <c r="S723" i="2"/>
  <c r="Q723" i="2"/>
  <c r="S652" i="2"/>
  <c r="Q652" i="2"/>
  <c r="S858" i="2"/>
  <c r="Q858" i="2"/>
  <c r="S804" i="2"/>
  <c r="Q804" i="2"/>
  <c r="S103" i="2"/>
  <c r="Q103" i="2"/>
  <c r="S766" i="2"/>
  <c r="Q766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100" i="2"/>
  <c r="L101" i="2"/>
  <c r="L102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3" i="2"/>
  <c r="L184" i="2"/>
  <c r="L185" i="2"/>
  <c r="L186" i="2"/>
  <c r="L187" i="2"/>
  <c r="L188" i="2"/>
  <c r="L189" i="2"/>
  <c r="L190" i="2"/>
  <c r="L191" i="2"/>
  <c r="L192" i="2"/>
  <c r="L193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1" i="2"/>
  <c r="L212" i="2"/>
  <c r="L213" i="2"/>
  <c r="L214" i="2"/>
  <c r="L215" i="2"/>
  <c r="L217" i="2"/>
  <c r="L218" i="2"/>
  <c r="L219" i="2"/>
  <c r="L220" i="2"/>
  <c r="L221" i="2"/>
  <c r="L222" i="2"/>
  <c r="L223" i="2"/>
  <c r="L224" i="2"/>
  <c r="L225" i="2"/>
  <c r="L226" i="2"/>
  <c r="L228" i="2"/>
  <c r="L229" i="2"/>
  <c r="L230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4" i="2"/>
  <c r="L415" i="2"/>
  <c r="L416" i="2"/>
  <c r="L419" i="2"/>
  <c r="L420" i="2"/>
  <c r="L421" i="2"/>
  <c r="L422" i="2"/>
  <c r="L423" i="2"/>
  <c r="L424" i="2"/>
  <c r="L425" i="2"/>
  <c r="L426" i="2"/>
  <c r="L427" i="2"/>
  <c r="L428" i="2"/>
  <c r="L429" i="2"/>
  <c r="L431" i="2"/>
  <c r="L432" i="2"/>
  <c r="L433" i="2"/>
  <c r="L434" i="2"/>
  <c r="L435" i="2"/>
  <c r="L436" i="2"/>
  <c r="L437" i="2"/>
  <c r="L438" i="2"/>
  <c r="L439" i="2"/>
  <c r="L440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6" i="2"/>
  <c r="L507" i="2"/>
  <c r="L508" i="2"/>
  <c r="L509" i="2"/>
  <c r="L510" i="2"/>
  <c r="L511" i="2"/>
  <c r="L513" i="2"/>
  <c r="L514" i="2"/>
  <c r="L515" i="2"/>
  <c r="L517" i="2"/>
  <c r="L518" i="2"/>
  <c r="L520" i="2"/>
  <c r="L521" i="2"/>
  <c r="L522" i="2"/>
  <c r="L523" i="2"/>
  <c r="L524" i="2"/>
  <c r="L525" i="2"/>
  <c r="L526" i="2"/>
  <c r="L527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1" i="2"/>
  <c r="L562" i="2"/>
  <c r="L564" i="2"/>
  <c r="L565" i="2"/>
  <c r="L566" i="2"/>
  <c r="L567" i="2"/>
  <c r="L568" i="2"/>
  <c r="L569" i="2"/>
  <c r="L571" i="2"/>
  <c r="L572" i="2"/>
  <c r="L573" i="2"/>
  <c r="L574" i="2"/>
  <c r="L575" i="2"/>
  <c r="L576" i="2"/>
  <c r="L577" i="2"/>
  <c r="L579" i="2"/>
  <c r="L580" i="2"/>
  <c r="L582" i="2"/>
  <c r="L583" i="2"/>
  <c r="L584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2" i="2"/>
  <c r="L803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4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7" i="2"/>
  <c r="L908" i="2"/>
  <c r="L909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2" i="2"/>
  <c r="L943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8" i="2"/>
  <c r="L959" i="2"/>
  <c r="L960" i="2"/>
  <c r="L961" i="2"/>
  <c r="L962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7" i="2"/>
  <c r="L988" i="2"/>
  <c r="L989" i="2"/>
  <c r="L990" i="2"/>
  <c r="L991" i="2"/>
  <c r="L992" i="2"/>
  <c r="L994" i="2"/>
  <c r="L995" i="2"/>
  <c r="L996" i="2"/>
  <c r="L997" i="2"/>
  <c r="L998" i="2"/>
  <c r="L1000" i="2"/>
  <c r="L1001" i="2"/>
  <c r="L1002" i="2"/>
  <c r="L1003" i="2"/>
  <c r="L1004" i="2"/>
  <c r="L1005" i="2"/>
  <c r="L1006" i="2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100" i="2"/>
  <c r="M101" i="2"/>
  <c r="M102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3" i="2"/>
  <c r="M184" i="2"/>
  <c r="M185" i="2"/>
  <c r="M186" i="2"/>
  <c r="M187" i="2"/>
  <c r="M188" i="2"/>
  <c r="M189" i="2"/>
  <c r="M190" i="2"/>
  <c r="M191" i="2"/>
  <c r="M192" i="2"/>
  <c r="M193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1" i="2"/>
  <c r="M212" i="2"/>
  <c r="M213" i="2"/>
  <c r="M214" i="2"/>
  <c r="M215" i="2"/>
  <c r="M217" i="2"/>
  <c r="M218" i="2"/>
  <c r="M219" i="2"/>
  <c r="M220" i="2"/>
  <c r="M221" i="2"/>
  <c r="M222" i="2"/>
  <c r="M223" i="2"/>
  <c r="M224" i="2"/>
  <c r="M225" i="2"/>
  <c r="M226" i="2"/>
  <c r="M228" i="2"/>
  <c r="M229" i="2"/>
  <c r="M230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4" i="2"/>
  <c r="M415" i="2"/>
  <c r="M416" i="2"/>
  <c r="M419" i="2"/>
  <c r="M420" i="2"/>
  <c r="M421" i="2"/>
  <c r="M422" i="2"/>
  <c r="M423" i="2"/>
  <c r="M424" i="2"/>
  <c r="M425" i="2"/>
  <c r="M426" i="2"/>
  <c r="M427" i="2"/>
  <c r="M428" i="2"/>
  <c r="M429" i="2"/>
  <c r="M431" i="2"/>
  <c r="M432" i="2"/>
  <c r="M433" i="2"/>
  <c r="M434" i="2"/>
  <c r="M435" i="2"/>
  <c r="M436" i="2"/>
  <c r="M437" i="2"/>
  <c r="M438" i="2"/>
  <c r="M439" i="2"/>
  <c r="M440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6" i="2"/>
  <c r="M507" i="2"/>
  <c r="M508" i="2"/>
  <c r="M509" i="2"/>
  <c r="M510" i="2"/>
  <c r="M511" i="2"/>
  <c r="M513" i="2"/>
  <c r="M514" i="2"/>
  <c r="M515" i="2"/>
  <c r="M517" i="2"/>
  <c r="M518" i="2"/>
  <c r="M520" i="2"/>
  <c r="M521" i="2"/>
  <c r="M522" i="2"/>
  <c r="M523" i="2"/>
  <c r="M524" i="2"/>
  <c r="M525" i="2"/>
  <c r="M526" i="2"/>
  <c r="M527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1" i="2"/>
  <c r="M562" i="2"/>
  <c r="M564" i="2"/>
  <c r="M565" i="2"/>
  <c r="M566" i="2"/>
  <c r="M567" i="2"/>
  <c r="M568" i="2"/>
  <c r="M569" i="2"/>
  <c r="M571" i="2"/>
  <c r="M572" i="2"/>
  <c r="M573" i="2"/>
  <c r="M574" i="2"/>
  <c r="M575" i="2"/>
  <c r="M576" i="2"/>
  <c r="M577" i="2"/>
  <c r="M579" i="2"/>
  <c r="M580" i="2"/>
  <c r="M582" i="2"/>
  <c r="M583" i="2"/>
  <c r="M584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2" i="2"/>
  <c r="M803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4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7" i="2"/>
  <c r="M908" i="2"/>
  <c r="M909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2" i="2"/>
  <c r="M943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8" i="2"/>
  <c r="M959" i="2"/>
  <c r="M960" i="2"/>
  <c r="M961" i="2"/>
  <c r="M962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7" i="2"/>
  <c r="M988" i="2"/>
  <c r="M989" i="2"/>
  <c r="M990" i="2"/>
  <c r="M991" i="2"/>
  <c r="M992" i="2"/>
  <c r="M994" i="2"/>
  <c r="M995" i="2"/>
  <c r="M996" i="2"/>
  <c r="M997" i="2"/>
  <c r="M998" i="2"/>
  <c r="M1000" i="2"/>
  <c r="M1001" i="2"/>
  <c r="M1002" i="2"/>
  <c r="M1003" i="2"/>
  <c r="M1004" i="2"/>
  <c r="M1005" i="2"/>
  <c r="L1008" i="2" l="1"/>
  <c r="M1008" i="2"/>
  <c r="S903" i="2"/>
  <c r="Q903" i="2"/>
  <c r="S741" i="2"/>
  <c r="Q741" i="2"/>
  <c r="S620" i="2"/>
  <c r="Q620" i="2"/>
  <c r="S454" i="2"/>
  <c r="Q454" i="2"/>
  <c r="Q290" i="2"/>
  <c r="S290" i="2"/>
  <c r="S1005" i="2"/>
  <c r="Q1005" i="2"/>
  <c r="S991" i="2"/>
  <c r="Q991" i="2"/>
  <c r="S979" i="2"/>
  <c r="Q979" i="2"/>
  <c r="S967" i="2"/>
  <c r="Q967" i="2"/>
  <c r="S953" i="2"/>
  <c r="Q953" i="2"/>
  <c r="S939" i="2"/>
  <c r="Q939" i="2"/>
  <c r="S928" i="2"/>
  <c r="Q928" i="2"/>
  <c r="S915" i="2"/>
  <c r="Q915" i="2"/>
  <c r="S902" i="2"/>
  <c r="Q902" i="2"/>
  <c r="S891" i="2"/>
  <c r="Q891" i="2"/>
  <c r="S879" i="2"/>
  <c r="Q879" i="2"/>
  <c r="S865" i="2"/>
  <c r="Q865" i="2"/>
  <c r="S852" i="2"/>
  <c r="Q852" i="2"/>
  <c r="S840" i="2"/>
  <c r="Q840" i="2"/>
  <c r="S828" i="2"/>
  <c r="Q828" i="2"/>
  <c r="S816" i="2"/>
  <c r="Q816" i="2"/>
  <c r="S803" i="2"/>
  <c r="Q803" i="2"/>
  <c r="S790" i="2"/>
  <c r="Q790" i="2"/>
  <c r="S778" i="2"/>
  <c r="Q778" i="2"/>
  <c r="S765" i="2"/>
  <c r="Q765" i="2"/>
  <c r="S753" i="2"/>
  <c r="Q753" i="2"/>
  <c r="S740" i="2"/>
  <c r="Q740" i="2"/>
  <c r="S729" i="2"/>
  <c r="Q729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31" i="2"/>
  <c r="Q631" i="2"/>
  <c r="S619" i="2"/>
  <c r="Q619" i="2"/>
  <c r="S595" i="2"/>
  <c r="Q595" i="2"/>
  <c r="S582" i="2"/>
  <c r="Q582" i="2"/>
  <c r="S567" i="2"/>
  <c r="Q567" i="2"/>
  <c r="S553" i="2"/>
  <c r="Q553" i="2"/>
  <c r="S541" i="2"/>
  <c r="Q541" i="2"/>
  <c r="S529" i="2"/>
  <c r="Q529" i="2"/>
  <c r="S514" i="2"/>
  <c r="Q514" i="2"/>
  <c r="S500" i="2"/>
  <c r="Q500" i="2"/>
  <c r="S488" i="2"/>
  <c r="Q488" i="2"/>
  <c r="S476" i="2"/>
  <c r="Q476" i="2"/>
  <c r="S465" i="2"/>
  <c r="Q465" i="2"/>
  <c r="S453" i="2"/>
  <c r="Q453" i="2"/>
  <c r="S440" i="2"/>
  <c r="Q440" i="2"/>
  <c r="S415" i="2"/>
  <c r="Q415" i="2"/>
  <c r="S402" i="2"/>
  <c r="Q402" i="2"/>
  <c r="S390" i="2"/>
  <c r="Q390" i="2"/>
  <c r="S377" i="2"/>
  <c r="Q377" i="2"/>
  <c r="S365" i="2"/>
  <c r="Q365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40" i="2"/>
  <c r="Q240" i="2"/>
  <c r="S226" i="2"/>
  <c r="Q226" i="2"/>
  <c r="S213" i="2"/>
  <c r="Q213" i="2"/>
  <c r="S200" i="2"/>
  <c r="Q200" i="2"/>
  <c r="S187" i="2"/>
  <c r="Q187" i="2"/>
  <c r="S174" i="2"/>
  <c r="Q174" i="2"/>
  <c r="S163" i="2"/>
  <c r="Q163" i="2"/>
  <c r="S150" i="2"/>
  <c r="Q150" i="2"/>
  <c r="S139" i="2"/>
  <c r="Q139" i="2"/>
  <c r="S127" i="2"/>
  <c r="Q127" i="2"/>
  <c r="S104" i="2"/>
  <c r="Q104" i="2"/>
  <c r="S91" i="2"/>
  <c r="Q91" i="2"/>
  <c r="S79" i="2"/>
  <c r="Q79" i="2"/>
  <c r="S67" i="2"/>
  <c r="Q67" i="2"/>
  <c r="S56" i="2"/>
  <c r="Q56" i="2"/>
  <c r="S44" i="2"/>
  <c r="Q44" i="2"/>
  <c r="S32" i="2"/>
  <c r="Q32" i="2"/>
  <c r="S19" i="2"/>
  <c r="Q19" i="2"/>
  <c r="S929" i="2"/>
  <c r="Q929" i="2"/>
  <c r="S767" i="2"/>
  <c r="Q767" i="2"/>
  <c r="S632" i="2"/>
  <c r="Q632" i="2"/>
  <c r="S477" i="2"/>
  <c r="Q477" i="2"/>
  <c r="S353" i="2"/>
  <c r="Q353" i="2"/>
  <c r="S214" i="2"/>
  <c r="Q214" i="2"/>
  <c r="S33" i="2"/>
  <c r="Q33" i="2"/>
  <c r="S1004" i="2"/>
  <c r="Q1004" i="2"/>
  <c r="S990" i="2"/>
  <c r="Q990" i="2"/>
  <c r="S978" i="2"/>
  <c r="Q978" i="2"/>
  <c r="S966" i="2"/>
  <c r="Q966" i="2"/>
  <c r="S952" i="2"/>
  <c r="Q952" i="2"/>
  <c r="S938" i="2"/>
  <c r="Q938" i="2"/>
  <c r="S927" i="2"/>
  <c r="Q927" i="2"/>
  <c r="S914" i="2"/>
  <c r="Q914" i="2"/>
  <c r="S901" i="2"/>
  <c r="Q901" i="2"/>
  <c r="S890" i="2"/>
  <c r="Q890" i="2"/>
  <c r="S878" i="2"/>
  <c r="Q878" i="2"/>
  <c r="S864" i="2"/>
  <c r="Q864" i="2"/>
  <c r="S851" i="2"/>
  <c r="Q851" i="2"/>
  <c r="S839" i="2"/>
  <c r="Q839" i="2"/>
  <c r="S827" i="2"/>
  <c r="Q827" i="2"/>
  <c r="S815" i="2"/>
  <c r="Q815" i="2"/>
  <c r="S802" i="2"/>
  <c r="Q802" i="2"/>
  <c r="S789" i="2"/>
  <c r="Q789" i="2"/>
  <c r="S777" i="2"/>
  <c r="Q777" i="2"/>
  <c r="S764" i="2"/>
  <c r="Q764" i="2"/>
  <c r="S752" i="2"/>
  <c r="Q752" i="2"/>
  <c r="S739" i="2"/>
  <c r="Q739" i="2"/>
  <c r="S728" i="2"/>
  <c r="Q728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18" i="2"/>
  <c r="Q618" i="2"/>
  <c r="S607" i="2"/>
  <c r="Q607" i="2"/>
  <c r="S594" i="2"/>
  <c r="Q594" i="2"/>
  <c r="S580" i="2"/>
  <c r="Q580" i="2"/>
  <c r="S566" i="2"/>
  <c r="Q566" i="2"/>
  <c r="S552" i="2"/>
  <c r="Q552" i="2"/>
  <c r="S540" i="2"/>
  <c r="Q540" i="2"/>
  <c r="S527" i="2"/>
  <c r="Q527" i="2"/>
  <c r="S513" i="2"/>
  <c r="Q513" i="2"/>
  <c r="S499" i="2"/>
  <c r="Q499" i="2"/>
  <c r="S487" i="2"/>
  <c r="Q487" i="2"/>
  <c r="S475" i="2"/>
  <c r="Q475" i="2"/>
  <c r="S452" i="2"/>
  <c r="Q452" i="2"/>
  <c r="S439" i="2"/>
  <c r="Q439" i="2"/>
  <c r="S428" i="2"/>
  <c r="Q428" i="2"/>
  <c r="S414" i="2"/>
  <c r="Q414" i="2"/>
  <c r="S401" i="2"/>
  <c r="Q401" i="2"/>
  <c r="S389" i="2"/>
  <c r="Q389" i="2"/>
  <c r="S376" i="2"/>
  <c r="Q376" i="2"/>
  <c r="S363" i="2"/>
  <c r="Q363" i="2"/>
  <c r="S351" i="2"/>
  <c r="Q351" i="2"/>
  <c r="S338" i="2"/>
  <c r="Q338" i="2"/>
  <c r="S326" i="2"/>
  <c r="Q326" i="2"/>
  <c r="S314" i="2"/>
  <c r="Q314" i="2"/>
  <c r="S300" i="2"/>
  <c r="Q300" i="2"/>
  <c r="S288" i="2"/>
  <c r="Q288" i="2"/>
  <c r="S275" i="2"/>
  <c r="Q275" i="2"/>
  <c r="S263" i="2"/>
  <c r="Q263" i="2"/>
  <c r="S251" i="2"/>
  <c r="Q251" i="2"/>
  <c r="S239" i="2"/>
  <c r="Q239" i="2"/>
  <c r="S225" i="2"/>
  <c r="Q225" i="2"/>
  <c r="S212" i="2"/>
  <c r="Q212" i="2"/>
  <c r="S199" i="2"/>
  <c r="Q199" i="2"/>
  <c r="S186" i="2"/>
  <c r="Q186" i="2"/>
  <c r="S173" i="2"/>
  <c r="Q173" i="2"/>
  <c r="S161" i="2"/>
  <c r="Q161" i="2"/>
  <c r="S149" i="2"/>
  <c r="Q149" i="2"/>
  <c r="S138" i="2"/>
  <c r="Q138" i="2"/>
  <c r="S126" i="2"/>
  <c r="Q126" i="2"/>
  <c r="S115" i="2"/>
  <c r="Q115" i="2"/>
  <c r="S102" i="2"/>
  <c r="Q102" i="2"/>
  <c r="S90" i="2"/>
  <c r="Q90" i="2"/>
  <c r="S78" i="2"/>
  <c r="Q78" i="2"/>
  <c r="S66" i="2"/>
  <c r="Q66" i="2"/>
  <c r="S55" i="2"/>
  <c r="Q55" i="2"/>
  <c r="S43" i="2"/>
  <c r="Q43" i="2"/>
  <c r="S31" i="2"/>
  <c r="Q31" i="2"/>
  <c r="Q18" i="2"/>
  <c r="S18" i="2"/>
  <c r="S980" i="2"/>
  <c r="Q980" i="2"/>
  <c r="S892" i="2"/>
  <c r="Q892" i="2"/>
  <c r="S805" i="2"/>
  <c r="Q805" i="2"/>
  <c r="S717" i="2"/>
  <c r="Q717" i="2"/>
  <c r="S669" i="2"/>
  <c r="Q669" i="2"/>
  <c r="S554" i="2"/>
  <c r="Q554" i="2"/>
  <c r="S489" i="2"/>
  <c r="Q489" i="2"/>
  <c r="S429" i="2"/>
  <c r="Q429" i="2"/>
  <c r="S378" i="2"/>
  <c r="Q378" i="2"/>
  <c r="S316" i="2"/>
  <c r="Q316" i="2"/>
  <c r="S241" i="2"/>
  <c r="Q241" i="2"/>
  <c r="S1003" i="2"/>
  <c r="Q1003" i="2"/>
  <c r="S989" i="2"/>
  <c r="Q989" i="2"/>
  <c r="S977" i="2"/>
  <c r="Q977" i="2"/>
  <c r="S965" i="2"/>
  <c r="Q965" i="2"/>
  <c r="S951" i="2"/>
  <c r="Q951" i="2"/>
  <c r="S937" i="2"/>
  <c r="Q937" i="2"/>
  <c r="S926" i="2"/>
  <c r="Q926" i="2"/>
  <c r="S913" i="2"/>
  <c r="Q913" i="2"/>
  <c r="S900" i="2"/>
  <c r="Q900" i="2"/>
  <c r="S889" i="2"/>
  <c r="Q889" i="2"/>
  <c r="S877" i="2"/>
  <c r="Q877" i="2"/>
  <c r="S863" i="2"/>
  <c r="Q863" i="2"/>
  <c r="S850" i="2"/>
  <c r="Q850" i="2"/>
  <c r="S838" i="2"/>
  <c r="Q838" i="2"/>
  <c r="S826" i="2"/>
  <c r="Q826" i="2"/>
  <c r="S814" i="2"/>
  <c r="Q814" i="2"/>
  <c r="S800" i="2"/>
  <c r="Q800" i="2"/>
  <c r="S788" i="2"/>
  <c r="Q788" i="2"/>
  <c r="S776" i="2"/>
  <c r="Q776" i="2"/>
  <c r="S763" i="2"/>
  <c r="Q763" i="2"/>
  <c r="S751" i="2"/>
  <c r="Q751" i="2"/>
  <c r="S738" i="2"/>
  <c r="Q738" i="2"/>
  <c r="S727" i="2"/>
  <c r="Q727" i="2"/>
  <c r="S714" i="2"/>
  <c r="Q714" i="2"/>
  <c r="S702" i="2"/>
  <c r="Q702" i="2"/>
  <c r="S690" i="2"/>
  <c r="Q690" i="2"/>
  <c r="S678" i="2"/>
  <c r="Q678" i="2"/>
  <c r="S666" i="2"/>
  <c r="Q666" i="2"/>
  <c r="S641" i="2"/>
  <c r="Q641" i="2"/>
  <c r="S630" i="2"/>
  <c r="Q630" i="2"/>
  <c r="S617" i="2"/>
  <c r="Q617" i="2"/>
  <c r="S606" i="2"/>
  <c r="Q606" i="2"/>
  <c r="S593" i="2"/>
  <c r="Q593" i="2"/>
  <c r="S579" i="2"/>
  <c r="Q579" i="2"/>
  <c r="S565" i="2"/>
  <c r="Q565" i="2"/>
  <c r="S551" i="2"/>
  <c r="Q551" i="2"/>
  <c r="S539" i="2"/>
  <c r="Q539" i="2"/>
  <c r="S526" i="2"/>
  <c r="Q526" i="2"/>
  <c r="S511" i="2"/>
  <c r="Q511" i="2"/>
  <c r="S498" i="2"/>
  <c r="Q498" i="2"/>
  <c r="S486" i="2"/>
  <c r="Q486" i="2"/>
  <c r="S474" i="2"/>
  <c r="Q474" i="2"/>
  <c r="S464" i="2"/>
  <c r="Q464" i="2"/>
  <c r="S451" i="2"/>
  <c r="Q451" i="2"/>
  <c r="S438" i="2"/>
  <c r="Q438" i="2"/>
  <c r="S427" i="2"/>
  <c r="Q427" i="2"/>
  <c r="S412" i="2"/>
  <c r="Q412" i="2"/>
  <c r="S400" i="2"/>
  <c r="Q400" i="2"/>
  <c r="S387" i="2"/>
  <c r="Q387" i="2"/>
  <c r="S375" i="2"/>
  <c r="Q375" i="2"/>
  <c r="S362" i="2"/>
  <c r="Q362" i="2"/>
  <c r="S350" i="2"/>
  <c r="Q350" i="2"/>
  <c r="S337" i="2"/>
  <c r="Q337" i="2"/>
  <c r="S325" i="2"/>
  <c r="Q325" i="2"/>
  <c r="S313" i="2"/>
  <c r="Q313" i="2"/>
  <c r="S299" i="2"/>
  <c r="Q299" i="2"/>
  <c r="S287" i="2"/>
  <c r="Q287" i="2"/>
  <c r="S274" i="2"/>
  <c r="Q274" i="2"/>
  <c r="S262" i="2"/>
  <c r="Q262" i="2"/>
  <c r="S250" i="2"/>
  <c r="Q250" i="2"/>
  <c r="S238" i="2"/>
  <c r="Q238" i="2"/>
  <c r="S224" i="2"/>
  <c r="Q224" i="2"/>
  <c r="S211" i="2"/>
  <c r="Q211" i="2"/>
  <c r="S198" i="2"/>
  <c r="Q198" i="2"/>
  <c r="S185" i="2"/>
  <c r="Q185" i="2"/>
  <c r="S172" i="2"/>
  <c r="Q172" i="2"/>
  <c r="S160" i="2"/>
  <c r="Q160" i="2"/>
  <c r="S148" i="2"/>
  <c r="Q148" i="2"/>
  <c r="S137" i="2"/>
  <c r="Q137" i="2"/>
  <c r="S125" i="2"/>
  <c r="Q125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0" i="2"/>
  <c r="Q30" i="2"/>
  <c r="Q17" i="2"/>
  <c r="S17" i="2"/>
  <c r="S954" i="2"/>
  <c r="Q954" i="2"/>
  <c r="S817" i="2"/>
  <c r="Q817" i="2"/>
  <c r="S693" i="2"/>
  <c r="Q693" i="2"/>
  <c r="S568" i="2"/>
  <c r="Q568" i="2"/>
  <c r="S466" i="2"/>
  <c r="Q466" i="2"/>
  <c r="S340" i="2"/>
  <c r="Q340" i="2"/>
  <c r="S201" i="2"/>
  <c r="Q201" i="2"/>
  <c r="S1002" i="2"/>
  <c r="Q1002" i="2"/>
  <c r="S988" i="2"/>
  <c r="Q988" i="2"/>
  <c r="S976" i="2"/>
  <c r="Q976" i="2"/>
  <c r="S964" i="2"/>
  <c r="Q964" i="2"/>
  <c r="S950" i="2"/>
  <c r="Q950" i="2"/>
  <c r="S936" i="2"/>
  <c r="Q936" i="2"/>
  <c r="S925" i="2"/>
  <c r="Q925" i="2"/>
  <c r="S899" i="2"/>
  <c r="Q899" i="2"/>
  <c r="S888" i="2"/>
  <c r="Q888" i="2"/>
  <c r="S876" i="2"/>
  <c r="Q876" i="2"/>
  <c r="Q862" i="2"/>
  <c r="S862" i="2"/>
  <c r="S849" i="2"/>
  <c r="Q849" i="2"/>
  <c r="S837" i="2"/>
  <c r="Q837" i="2"/>
  <c r="S825" i="2"/>
  <c r="Q825" i="2"/>
  <c r="S813" i="2"/>
  <c r="Q813" i="2"/>
  <c r="S799" i="2"/>
  <c r="Q799" i="2"/>
  <c r="S787" i="2"/>
  <c r="Q787" i="2"/>
  <c r="S775" i="2"/>
  <c r="Q775" i="2"/>
  <c r="S762" i="2"/>
  <c r="Q762" i="2"/>
  <c r="S750" i="2"/>
  <c r="Q750" i="2"/>
  <c r="S737" i="2"/>
  <c r="Q737" i="2"/>
  <c r="S726" i="2"/>
  <c r="Q726" i="2"/>
  <c r="S713" i="2"/>
  <c r="Q713" i="2"/>
  <c r="S701" i="2"/>
  <c r="Q701" i="2"/>
  <c r="S689" i="2"/>
  <c r="Q689" i="2"/>
  <c r="S677" i="2"/>
  <c r="Q677" i="2"/>
  <c r="S665" i="2"/>
  <c r="Q665" i="2"/>
  <c r="S653" i="2"/>
  <c r="Q653" i="2"/>
  <c r="S640" i="2"/>
  <c r="Q640" i="2"/>
  <c r="S629" i="2"/>
  <c r="Q629" i="2"/>
  <c r="S616" i="2"/>
  <c r="Q616" i="2"/>
  <c r="S605" i="2"/>
  <c r="Q605" i="2"/>
  <c r="S592" i="2"/>
  <c r="Q592" i="2"/>
  <c r="Q577" i="2"/>
  <c r="S577" i="2"/>
  <c r="S564" i="2"/>
  <c r="Q564" i="2"/>
  <c r="S550" i="2"/>
  <c r="Q550" i="2"/>
  <c r="S538" i="2"/>
  <c r="Q538" i="2"/>
  <c r="S525" i="2"/>
  <c r="Q525" i="2"/>
  <c r="S510" i="2"/>
  <c r="Q510" i="2"/>
  <c r="S497" i="2"/>
  <c r="Q497" i="2"/>
  <c r="S485" i="2"/>
  <c r="Q485" i="2"/>
  <c r="S473" i="2"/>
  <c r="Q473" i="2"/>
  <c r="S463" i="2"/>
  <c r="Q463" i="2"/>
  <c r="S450" i="2"/>
  <c r="Q450" i="2"/>
  <c r="S437" i="2"/>
  <c r="Q437" i="2"/>
  <c r="S426" i="2"/>
  <c r="Q426" i="2"/>
  <c r="S411" i="2"/>
  <c r="Q411" i="2"/>
  <c r="S399" i="2"/>
  <c r="Q399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7" i="2"/>
  <c r="Q237" i="2"/>
  <c r="S223" i="2"/>
  <c r="Q223" i="2"/>
  <c r="S209" i="2"/>
  <c r="Q209" i="2"/>
  <c r="S197" i="2"/>
  <c r="Q197" i="2"/>
  <c r="S184" i="2"/>
  <c r="Q184" i="2"/>
  <c r="S171" i="2"/>
  <c r="Q171" i="2"/>
  <c r="S159" i="2"/>
  <c r="Q159" i="2"/>
  <c r="S147" i="2"/>
  <c r="Q147" i="2"/>
  <c r="S136" i="2"/>
  <c r="Q136" i="2"/>
  <c r="S124" i="2"/>
  <c r="Q124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29" i="2"/>
  <c r="Q29" i="2"/>
  <c r="Q16" i="2"/>
  <c r="S16" i="2"/>
  <c r="S992" i="2"/>
  <c r="Q992" i="2"/>
  <c r="S866" i="2"/>
  <c r="Q866" i="2"/>
  <c r="S754" i="2"/>
  <c r="Q754" i="2"/>
  <c r="S656" i="2"/>
  <c r="Q656" i="2"/>
  <c r="S530" i="2"/>
  <c r="Q530" i="2"/>
  <c r="S403" i="2"/>
  <c r="Q403" i="2"/>
  <c r="S277" i="2"/>
  <c r="Q277" i="2"/>
  <c r="S21" i="2"/>
  <c r="Q21" i="2"/>
  <c r="S1001" i="2"/>
  <c r="Q1001" i="2"/>
  <c r="S987" i="2"/>
  <c r="Q987" i="2"/>
  <c r="S975" i="2"/>
  <c r="Q975" i="2"/>
  <c r="S962" i="2"/>
  <c r="Q962" i="2"/>
  <c r="S949" i="2"/>
  <c r="Q949" i="2"/>
  <c r="S935" i="2"/>
  <c r="Q935" i="2"/>
  <c r="S924" i="2"/>
  <c r="Q924" i="2"/>
  <c r="S912" i="2"/>
  <c r="Q912" i="2"/>
  <c r="S898" i="2"/>
  <c r="Q898" i="2"/>
  <c r="S887" i="2"/>
  <c r="Q887" i="2"/>
  <c r="Q874" i="2"/>
  <c r="S874" i="2"/>
  <c r="S861" i="2"/>
  <c r="Q861" i="2"/>
  <c r="S848" i="2"/>
  <c r="Q848" i="2"/>
  <c r="S836" i="2"/>
  <c r="Q836" i="2"/>
  <c r="S824" i="2"/>
  <c r="Q824" i="2"/>
  <c r="S812" i="2"/>
  <c r="Q812" i="2"/>
  <c r="S798" i="2"/>
  <c r="Q798" i="2"/>
  <c r="S786" i="2"/>
  <c r="Q786" i="2"/>
  <c r="S774" i="2"/>
  <c r="Q774" i="2"/>
  <c r="S761" i="2"/>
  <c r="Q761" i="2"/>
  <c r="S749" i="2"/>
  <c r="Q749" i="2"/>
  <c r="S736" i="2"/>
  <c r="Q736" i="2"/>
  <c r="S725" i="2"/>
  <c r="Q725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8" i="2"/>
  <c r="Q628" i="2"/>
  <c r="S615" i="2"/>
  <c r="Q615" i="2"/>
  <c r="S604" i="2"/>
  <c r="Q604" i="2"/>
  <c r="Q591" i="2"/>
  <c r="S591" i="2"/>
  <c r="S576" i="2"/>
  <c r="Q576" i="2"/>
  <c r="S562" i="2"/>
  <c r="Q562" i="2"/>
  <c r="S549" i="2"/>
  <c r="Q549" i="2"/>
  <c r="S537" i="2"/>
  <c r="Q537" i="2"/>
  <c r="S524" i="2"/>
  <c r="Q524" i="2"/>
  <c r="S509" i="2"/>
  <c r="Q509" i="2"/>
  <c r="S496" i="2"/>
  <c r="Q496" i="2"/>
  <c r="S484" i="2"/>
  <c r="Q484" i="2"/>
  <c r="S472" i="2"/>
  <c r="Q472" i="2"/>
  <c r="S461" i="2"/>
  <c r="Q461" i="2"/>
  <c r="S449" i="2"/>
  <c r="Q449" i="2"/>
  <c r="S436" i="2"/>
  <c r="Q436" i="2"/>
  <c r="S425" i="2"/>
  <c r="Q425" i="2"/>
  <c r="S410" i="2"/>
  <c r="Q410" i="2"/>
  <c r="S398" i="2"/>
  <c r="Q398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8" i="2"/>
  <c r="Q248" i="2"/>
  <c r="S236" i="2"/>
  <c r="Q236" i="2"/>
  <c r="S222" i="2"/>
  <c r="Q222" i="2"/>
  <c r="S208" i="2"/>
  <c r="Q208" i="2"/>
  <c r="S196" i="2"/>
  <c r="Q196" i="2"/>
  <c r="S183" i="2"/>
  <c r="Q183" i="2"/>
  <c r="S170" i="2"/>
  <c r="Q170" i="2"/>
  <c r="Q158" i="2"/>
  <c r="S158" i="2"/>
  <c r="Q146" i="2"/>
  <c r="S146" i="2"/>
  <c r="S135" i="2"/>
  <c r="Q135" i="2"/>
  <c r="S123" i="2"/>
  <c r="Q123" i="2"/>
  <c r="S112" i="2"/>
  <c r="Q112" i="2"/>
  <c r="S98" i="2"/>
  <c r="Q98" i="2"/>
  <c r="S87" i="2"/>
  <c r="Q87" i="2"/>
  <c r="S75" i="2"/>
  <c r="Q75" i="2"/>
  <c r="S63" i="2"/>
  <c r="Q63" i="2"/>
  <c r="S52" i="2"/>
  <c r="Q52" i="2"/>
  <c r="S40" i="2"/>
  <c r="Q40" i="2"/>
  <c r="S28" i="2"/>
  <c r="Q28" i="2"/>
  <c r="Q15" i="2"/>
  <c r="S15" i="2"/>
  <c r="S880" i="2"/>
  <c r="Q880" i="2"/>
  <c r="S608" i="2"/>
  <c r="Q608" i="2"/>
  <c r="S80" i="2"/>
  <c r="Q80" i="2"/>
  <c r="S1000" i="2"/>
  <c r="Q1000" i="2"/>
  <c r="S986" i="2"/>
  <c r="Q986" i="2"/>
  <c r="S974" i="2"/>
  <c r="Q974" i="2"/>
  <c r="S961" i="2"/>
  <c r="Q961" i="2"/>
  <c r="S948" i="2"/>
  <c r="Q948" i="2"/>
  <c r="S934" i="2"/>
  <c r="Q934" i="2"/>
  <c r="S922" i="2"/>
  <c r="Q922" i="2"/>
  <c r="S911" i="2"/>
  <c r="Q911" i="2"/>
  <c r="S897" i="2"/>
  <c r="Q897" i="2"/>
  <c r="S886" i="2"/>
  <c r="Q886" i="2"/>
  <c r="S872" i="2"/>
  <c r="Q872" i="2"/>
  <c r="S860" i="2"/>
  <c r="Q860" i="2"/>
  <c r="S847" i="2"/>
  <c r="Q847" i="2"/>
  <c r="S835" i="2"/>
  <c r="Q835" i="2"/>
  <c r="S823" i="2"/>
  <c r="Q823" i="2"/>
  <c r="S811" i="2"/>
  <c r="Q811" i="2"/>
  <c r="S797" i="2"/>
  <c r="Q797" i="2"/>
  <c r="S785" i="2"/>
  <c r="Q785" i="2"/>
  <c r="S773" i="2"/>
  <c r="Q773" i="2"/>
  <c r="S760" i="2"/>
  <c r="Q760" i="2"/>
  <c r="S747" i="2"/>
  <c r="Q747" i="2"/>
  <c r="S735" i="2"/>
  <c r="Q735" i="2"/>
  <c r="S724" i="2"/>
  <c r="Q724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7" i="2"/>
  <c r="Q627" i="2"/>
  <c r="S614" i="2"/>
  <c r="Q614" i="2"/>
  <c r="S602" i="2"/>
  <c r="Q602" i="2"/>
  <c r="S590" i="2"/>
  <c r="Q590" i="2"/>
  <c r="S575" i="2"/>
  <c r="Q575" i="2"/>
  <c r="S561" i="2"/>
  <c r="Q561" i="2"/>
  <c r="S548" i="2"/>
  <c r="Q548" i="2"/>
  <c r="S536" i="2"/>
  <c r="Q536" i="2"/>
  <c r="S523" i="2"/>
  <c r="Q523" i="2"/>
  <c r="S508" i="2"/>
  <c r="Q508" i="2"/>
  <c r="S495" i="2"/>
  <c r="Q495" i="2"/>
  <c r="S483" i="2"/>
  <c r="Q483" i="2"/>
  <c r="S471" i="2"/>
  <c r="Q471" i="2"/>
  <c r="S460" i="2"/>
  <c r="Q460" i="2"/>
  <c r="S448" i="2"/>
  <c r="Q448" i="2"/>
  <c r="S424" i="2"/>
  <c r="Q424" i="2"/>
  <c r="S409" i="2"/>
  <c r="Q409" i="2"/>
  <c r="S397" i="2"/>
  <c r="Q397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7" i="2"/>
  <c r="Q247" i="2"/>
  <c r="S235" i="2"/>
  <c r="Q235" i="2"/>
  <c r="S221" i="2"/>
  <c r="Q221" i="2"/>
  <c r="S207" i="2"/>
  <c r="Q207" i="2"/>
  <c r="S195" i="2"/>
  <c r="Q195" i="2"/>
  <c r="S181" i="2"/>
  <c r="Q181" i="2"/>
  <c r="S169" i="2"/>
  <c r="Q169" i="2"/>
  <c r="S157" i="2"/>
  <c r="Q157" i="2"/>
  <c r="S145" i="2"/>
  <c r="Q145" i="2"/>
  <c r="S134" i="2"/>
  <c r="Q134" i="2"/>
  <c r="S122" i="2"/>
  <c r="Q122" i="2"/>
  <c r="S111" i="2"/>
  <c r="Q111" i="2"/>
  <c r="S97" i="2"/>
  <c r="Q97" i="2"/>
  <c r="S86" i="2"/>
  <c r="Q86" i="2"/>
  <c r="S74" i="2"/>
  <c r="Q74" i="2"/>
  <c r="S62" i="2"/>
  <c r="Q62" i="2"/>
  <c r="S51" i="2"/>
  <c r="Q51" i="2"/>
  <c r="S39" i="2"/>
  <c r="Q39" i="2"/>
  <c r="S27" i="2"/>
  <c r="Q27" i="2"/>
  <c r="Q14" i="2"/>
  <c r="S14" i="2"/>
  <c r="S105" i="2"/>
  <c r="Q105" i="2"/>
  <c r="S998" i="2"/>
  <c r="Q998" i="2"/>
  <c r="S985" i="2"/>
  <c r="Q985" i="2"/>
  <c r="S973" i="2"/>
  <c r="Q973" i="2"/>
  <c r="S960" i="2"/>
  <c r="Q960" i="2"/>
  <c r="S947" i="2"/>
  <c r="Q947" i="2"/>
  <c r="S933" i="2"/>
  <c r="Q933" i="2"/>
  <c r="S921" i="2"/>
  <c r="Q921" i="2"/>
  <c r="S909" i="2"/>
  <c r="Q909" i="2"/>
  <c r="S896" i="2"/>
  <c r="Q896" i="2"/>
  <c r="S885" i="2"/>
  <c r="Q885" i="2"/>
  <c r="S871" i="2"/>
  <c r="Q871" i="2"/>
  <c r="S859" i="2"/>
  <c r="Q859" i="2"/>
  <c r="S846" i="2"/>
  <c r="Q846" i="2"/>
  <c r="S834" i="2"/>
  <c r="Q834" i="2"/>
  <c r="S822" i="2"/>
  <c r="Q822" i="2"/>
  <c r="S810" i="2"/>
  <c r="Q810" i="2"/>
  <c r="S796" i="2"/>
  <c r="Q796" i="2"/>
  <c r="S784" i="2"/>
  <c r="Q784" i="2"/>
  <c r="S772" i="2"/>
  <c r="Q772" i="2"/>
  <c r="S759" i="2"/>
  <c r="Q759" i="2"/>
  <c r="S746" i="2"/>
  <c r="Q746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7" i="2"/>
  <c r="Q637" i="2"/>
  <c r="S626" i="2"/>
  <c r="Q626" i="2"/>
  <c r="S613" i="2"/>
  <c r="Q613" i="2"/>
  <c r="S601" i="2"/>
  <c r="Q601" i="2"/>
  <c r="S589" i="2"/>
  <c r="Q589" i="2"/>
  <c r="S574" i="2"/>
  <c r="Q574" i="2"/>
  <c r="S560" i="2"/>
  <c r="Q560" i="2"/>
  <c r="S547" i="2"/>
  <c r="Q547" i="2"/>
  <c r="S535" i="2"/>
  <c r="Q535" i="2"/>
  <c r="S522" i="2"/>
  <c r="Q522" i="2"/>
  <c r="S507" i="2"/>
  <c r="Q507" i="2"/>
  <c r="S494" i="2"/>
  <c r="Q494" i="2"/>
  <c r="S482" i="2"/>
  <c r="Q482" i="2"/>
  <c r="S470" i="2"/>
  <c r="Q470" i="2"/>
  <c r="S459" i="2"/>
  <c r="Q459" i="2"/>
  <c r="S447" i="2"/>
  <c r="Q447" i="2"/>
  <c r="S435" i="2"/>
  <c r="Q435" i="2"/>
  <c r="S423" i="2"/>
  <c r="Q423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6" i="2"/>
  <c r="Q246" i="2"/>
  <c r="S234" i="2"/>
  <c r="Q234" i="2"/>
  <c r="S220" i="2"/>
  <c r="Q220" i="2"/>
  <c r="S206" i="2"/>
  <c r="Q206" i="2"/>
  <c r="S193" i="2"/>
  <c r="Q193" i="2"/>
  <c r="S180" i="2"/>
  <c r="Q180" i="2"/>
  <c r="S168" i="2"/>
  <c r="Q168" i="2"/>
  <c r="S156" i="2"/>
  <c r="Q156" i="2"/>
  <c r="S144" i="2"/>
  <c r="Q144" i="2"/>
  <c r="S133" i="2"/>
  <c r="Q133" i="2"/>
  <c r="S121" i="2"/>
  <c r="Q121" i="2"/>
  <c r="S110" i="2"/>
  <c r="Q110" i="2"/>
  <c r="S96" i="2"/>
  <c r="Q96" i="2"/>
  <c r="S84" i="2"/>
  <c r="Q84" i="2"/>
  <c r="S73" i="2"/>
  <c r="Q73" i="2"/>
  <c r="S61" i="2"/>
  <c r="Q61" i="2"/>
  <c r="S50" i="2"/>
  <c r="Q50" i="2"/>
  <c r="S38" i="2"/>
  <c r="Q38" i="2"/>
  <c r="S26" i="2"/>
  <c r="Q26" i="2"/>
  <c r="Q13" i="2"/>
  <c r="S13" i="2"/>
  <c r="S853" i="2"/>
  <c r="Q853" i="2"/>
  <c r="S583" i="2"/>
  <c r="Q583" i="2"/>
  <c r="S92" i="2"/>
  <c r="Q92" i="2"/>
  <c r="S997" i="2"/>
  <c r="Q997" i="2"/>
  <c r="S984" i="2"/>
  <c r="Q984" i="2"/>
  <c r="S972" i="2"/>
  <c r="Q972" i="2"/>
  <c r="S959" i="2"/>
  <c r="Q959" i="2"/>
  <c r="S946" i="2"/>
  <c r="Q946" i="2"/>
  <c r="S920" i="2"/>
  <c r="Q920" i="2"/>
  <c r="S908" i="2"/>
  <c r="Q908" i="2"/>
  <c r="S895" i="2"/>
  <c r="Q895" i="2"/>
  <c r="S884" i="2"/>
  <c r="Q884" i="2"/>
  <c r="S870" i="2"/>
  <c r="Q870" i="2"/>
  <c r="S857" i="2"/>
  <c r="Q857" i="2"/>
  <c r="S845" i="2"/>
  <c r="Q845" i="2"/>
  <c r="S833" i="2"/>
  <c r="Q833" i="2"/>
  <c r="S821" i="2"/>
  <c r="Q821" i="2"/>
  <c r="S809" i="2"/>
  <c r="Q809" i="2"/>
  <c r="S795" i="2"/>
  <c r="Q795" i="2"/>
  <c r="S783" i="2"/>
  <c r="Q783" i="2"/>
  <c r="S771" i="2"/>
  <c r="Q771" i="2"/>
  <c r="S758" i="2"/>
  <c r="Q758" i="2"/>
  <c r="S745" i="2"/>
  <c r="Q745" i="2"/>
  <c r="S734" i="2"/>
  <c r="Q734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6" i="2"/>
  <c r="Q636" i="2"/>
  <c r="S625" i="2"/>
  <c r="Q625" i="2"/>
  <c r="S612" i="2"/>
  <c r="Q612" i="2"/>
  <c r="S600" i="2"/>
  <c r="Q600" i="2"/>
  <c r="S588" i="2"/>
  <c r="Q588" i="2"/>
  <c r="S573" i="2"/>
  <c r="Q573" i="2"/>
  <c r="S559" i="2"/>
  <c r="Q559" i="2"/>
  <c r="S546" i="2"/>
  <c r="Q546" i="2"/>
  <c r="S534" i="2"/>
  <c r="Q534" i="2"/>
  <c r="S521" i="2"/>
  <c r="Q521" i="2"/>
  <c r="S506" i="2"/>
  <c r="Q506" i="2"/>
  <c r="S493" i="2"/>
  <c r="Q493" i="2"/>
  <c r="S481" i="2"/>
  <c r="Q481" i="2"/>
  <c r="S469" i="2"/>
  <c r="Q469" i="2"/>
  <c r="S458" i="2"/>
  <c r="Q458" i="2"/>
  <c r="S446" i="2"/>
  <c r="Q446" i="2"/>
  <c r="S434" i="2"/>
  <c r="Q434" i="2"/>
  <c r="S422" i="2"/>
  <c r="Q422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8" i="2"/>
  <c r="Q308" i="2"/>
  <c r="S294" i="2"/>
  <c r="Q294" i="2"/>
  <c r="S281" i="2"/>
  <c r="Q281" i="2"/>
  <c r="S269" i="2"/>
  <c r="Q269" i="2"/>
  <c r="S257" i="2"/>
  <c r="Q257" i="2"/>
  <c r="S245" i="2"/>
  <c r="Q245" i="2"/>
  <c r="S233" i="2"/>
  <c r="Q233" i="2"/>
  <c r="S219" i="2"/>
  <c r="Q219" i="2"/>
  <c r="S205" i="2"/>
  <c r="Q205" i="2"/>
  <c r="S192" i="2"/>
  <c r="Q192" i="2"/>
  <c r="S179" i="2"/>
  <c r="Q179" i="2"/>
  <c r="S167" i="2"/>
  <c r="Q167" i="2"/>
  <c r="S155" i="2"/>
  <c r="Q155" i="2"/>
  <c r="S143" i="2"/>
  <c r="Q143" i="2"/>
  <c r="S132" i="2"/>
  <c r="Q132" i="2"/>
  <c r="S120" i="2"/>
  <c r="Q120" i="2"/>
  <c r="S109" i="2"/>
  <c r="Q109" i="2"/>
  <c r="S95" i="2"/>
  <c r="Q95" i="2"/>
  <c r="S83" i="2"/>
  <c r="Q83" i="2"/>
  <c r="S72" i="2"/>
  <c r="Q72" i="2"/>
  <c r="S60" i="2"/>
  <c r="Q60" i="2"/>
  <c r="S49" i="2"/>
  <c r="Q49" i="2"/>
  <c r="S37" i="2"/>
  <c r="Q37" i="2"/>
  <c r="S25" i="2"/>
  <c r="Q25" i="2"/>
  <c r="Q12" i="2"/>
  <c r="S12" i="2"/>
  <c r="S1006" i="2"/>
  <c r="Q1006" i="2"/>
  <c r="S940" i="2"/>
  <c r="Q940" i="2"/>
  <c r="S841" i="2"/>
  <c r="Q841" i="2"/>
  <c r="S779" i="2"/>
  <c r="Q779" i="2"/>
  <c r="S705" i="2"/>
  <c r="Q705" i="2"/>
  <c r="S596" i="2"/>
  <c r="Q596" i="2"/>
  <c r="S515" i="2"/>
  <c r="Q515" i="2"/>
  <c r="S442" i="2"/>
  <c r="Q442" i="2"/>
  <c r="S366" i="2"/>
  <c r="Q366" i="2"/>
  <c r="Q302" i="2"/>
  <c r="S302" i="2"/>
  <c r="S228" i="2"/>
  <c r="Q228" i="2"/>
  <c r="S175" i="2"/>
  <c r="Q175" i="2"/>
  <c r="S140" i="2"/>
  <c r="Q140" i="2"/>
  <c r="S116" i="2"/>
  <c r="Q116" i="2"/>
  <c r="S57" i="2"/>
  <c r="Q57" i="2"/>
  <c r="S996" i="2"/>
  <c r="Q996" i="2"/>
  <c r="S983" i="2"/>
  <c r="Q983" i="2"/>
  <c r="S971" i="2"/>
  <c r="Q971" i="2"/>
  <c r="S958" i="2"/>
  <c r="Q958" i="2"/>
  <c r="S945" i="2"/>
  <c r="Q945" i="2"/>
  <c r="S932" i="2"/>
  <c r="Q932" i="2"/>
  <c r="S919" i="2"/>
  <c r="Q919" i="2"/>
  <c r="S907" i="2"/>
  <c r="Q907" i="2"/>
  <c r="S894" i="2"/>
  <c r="Q894" i="2"/>
  <c r="S883" i="2"/>
  <c r="Q883" i="2"/>
  <c r="S869" i="2"/>
  <c r="Q869" i="2"/>
  <c r="S856" i="2"/>
  <c r="Q856" i="2"/>
  <c r="S844" i="2"/>
  <c r="Q844" i="2"/>
  <c r="S832" i="2"/>
  <c r="Q832" i="2"/>
  <c r="S820" i="2"/>
  <c r="Q820" i="2"/>
  <c r="S808" i="2"/>
  <c r="Q808" i="2"/>
  <c r="S794" i="2"/>
  <c r="Q794" i="2"/>
  <c r="S782" i="2"/>
  <c r="Q782" i="2"/>
  <c r="S770" i="2"/>
  <c r="Q770" i="2"/>
  <c r="S757" i="2"/>
  <c r="Q757" i="2"/>
  <c r="S744" i="2"/>
  <c r="Q744" i="2"/>
  <c r="S733" i="2"/>
  <c r="Q733" i="2"/>
  <c r="Q720" i="2"/>
  <c r="S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5" i="2"/>
  <c r="Q635" i="2"/>
  <c r="S624" i="2"/>
  <c r="Q624" i="2"/>
  <c r="S611" i="2"/>
  <c r="Q611" i="2"/>
  <c r="S599" i="2"/>
  <c r="Q599" i="2"/>
  <c r="S587" i="2"/>
  <c r="Q587" i="2"/>
  <c r="S572" i="2"/>
  <c r="Q572" i="2"/>
  <c r="S558" i="2"/>
  <c r="Q558" i="2"/>
  <c r="S545" i="2"/>
  <c r="Q545" i="2"/>
  <c r="S533" i="2"/>
  <c r="Q533" i="2"/>
  <c r="S520" i="2"/>
  <c r="Q520" i="2"/>
  <c r="S504" i="2"/>
  <c r="Q504" i="2"/>
  <c r="S492" i="2"/>
  <c r="Q492" i="2"/>
  <c r="S480" i="2"/>
  <c r="Q480" i="2"/>
  <c r="S468" i="2"/>
  <c r="Q468" i="2"/>
  <c r="S457" i="2"/>
  <c r="Q457" i="2"/>
  <c r="Q445" i="2"/>
  <c r="S445" i="2"/>
  <c r="Q433" i="2"/>
  <c r="S433" i="2"/>
  <c r="S421" i="2"/>
  <c r="Q421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7" i="2"/>
  <c r="Q307" i="2"/>
  <c r="S293" i="2"/>
  <c r="Q293" i="2"/>
  <c r="S280" i="2"/>
  <c r="Q280" i="2"/>
  <c r="S268" i="2"/>
  <c r="Q268" i="2"/>
  <c r="S256" i="2"/>
  <c r="Q256" i="2"/>
  <c r="S244" i="2"/>
  <c r="Q244" i="2"/>
  <c r="S232" i="2"/>
  <c r="Q232" i="2"/>
  <c r="S218" i="2"/>
  <c r="Q218" i="2"/>
  <c r="S204" i="2"/>
  <c r="Q204" i="2"/>
  <c r="S191" i="2"/>
  <c r="Q191" i="2"/>
  <c r="S178" i="2"/>
  <c r="Q178" i="2"/>
  <c r="S166" i="2"/>
  <c r="Q166" i="2"/>
  <c r="S154" i="2"/>
  <c r="Q154" i="2"/>
  <c r="S131" i="2"/>
  <c r="Q131" i="2"/>
  <c r="S119" i="2"/>
  <c r="Q119" i="2"/>
  <c r="S108" i="2"/>
  <c r="Q108" i="2"/>
  <c r="S94" i="2"/>
  <c r="Q94" i="2"/>
  <c r="S71" i="2"/>
  <c r="Q71" i="2"/>
  <c r="S59" i="2"/>
  <c r="Q59" i="2"/>
  <c r="S48" i="2"/>
  <c r="Q48" i="2"/>
  <c r="S36" i="2"/>
  <c r="Q36" i="2"/>
  <c r="S24" i="2"/>
  <c r="Q24" i="2"/>
  <c r="Q11" i="2"/>
  <c r="S11" i="2"/>
  <c r="S916" i="2"/>
  <c r="Q916" i="2"/>
  <c r="S791" i="2"/>
  <c r="Q791" i="2"/>
  <c r="S681" i="2"/>
  <c r="Q681" i="2"/>
  <c r="S542" i="2"/>
  <c r="Q542" i="2"/>
  <c r="S416" i="2"/>
  <c r="Q416" i="2"/>
  <c r="S328" i="2"/>
  <c r="Q328" i="2"/>
  <c r="S265" i="2"/>
  <c r="Q265" i="2"/>
  <c r="S188" i="2"/>
  <c r="Q188" i="2"/>
  <c r="S151" i="2"/>
  <c r="Q151" i="2"/>
  <c r="S128" i="2"/>
  <c r="Q128" i="2"/>
  <c r="S68" i="2"/>
  <c r="Q68" i="2"/>
  <c r="S995" i="2"/>
  <c r="Q995" i="2"/>
  <c r="S982" i="2"/>
  <c r="Q982" i="2"/>
  <c r="S970" i="2"/>
  <c r="Q970" i="2"/>
  <c r="S956" i="2"/>
  <c r="Q956" i="2"/>
  <c r="S943" i="2"/>
  <c r="Q943" i="2"/>
  <c r="S931" i="2"/>
  <c r="Q931" i="2"/>
  <c r="S918" i="2"/>
  <c r="Q918" i="2"/>
  <c r="S905" i="2"/>
  <c r="Q905" i="2"/>
  <c r="S893" i="2"/>
  <c r="Q893" i="2"/>
  <c r="S882" i="2"/>
  <c r="Q882" i="2"/>
  <c r="S868" i="2"/>
  <c r="Q868" i="2"/>
  <c r="S855" i="2"/>
  <c r="Q855" i="2"/>
  <c r="S843" i="2"/>
  <c r="Q843" i="2"/>
  <c r="S831" i="2"/>
  <c r="Q831" i="2"/>
  <c r="S819" i="2"/>
  <c r="Q819" i="2"/>
  <c r="S807" i="2"/>
  <c r="Q807" i="2"/>
  <c r="S793" i="2"/>
  <c r="Q793" i="2"/>
  <c r="S781" i="2"/>
  <c r="Q781" i="2"/>
  <c r="S769" i="2"/>
  <c r="Q769" i="2"/>
  <c r="S756" i="2"/>
  <c r="Q756" i="2"/>
  <c r="S743" i="2"/>
  <c r="Q743" i="2"/>
  <c r="Q732" i="2"/>
  <c r="S732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4" i="2"/>
  <c r="Q634" i="2"/>
  <c r="S623" i="2"/>
  <c r="Q623" i="2"/>
  <c r="S610" i="2"/>
  <c r="Q610" i="2"/>
  <c r="S598" i="2"/>
  <c r="Q598" i="2"/>
  <c r="S586" i="2"/>
  <c r="Q586" i="2"/>
  <c r="S571" i="2"/>
  <c r="Q571" i="2"/>
  <c r="S557" i="2"/>
  <c r="Q557" i="2"/>
  <c r="S544" i="2"/>
  <c r="Q544" i="2"/>
  <c r="S532" i="2"/>
  <c r="Q532" i="2"/>
  <c r="S518" i="2"/>
  <c r="Q518" i="2"/>
  <c r="S503" i="2"/>
  <c r="Q503" i="2"/>
  <c r="S491" i="2"/>
  <c r="Q491" i="2"/>
  <c r="S479" i="2"/>
  <c r="Q479" i="2"/>
  <c r="S456" i="2"/>
  <c r="Q456" i="2"/>
  <c r="S444" i="2"/>
  <c r="Q444" i="2"/>
  <c r="S432" i="2"/>
  <c r="Q432" i="2"/>
  <c r="S420" i="2"/>
  <c r="Q420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7" i="2"/>
  <c r="Q217" i="2"/>
  <c r="S203" i="2"/>
  <c r="Q203" i="2"/>
  <c r="S190" i="2"/>
  <c r="Q190" i="2"/>
  <c r="S177" i="2"/>
  <c r="Q177" i="2"/>
  <c r="S165" i="2"/>
  <c r="Q165" i="2"/>
  <c r="S153" i="2"/>
  <c r="Q153" i="2"/>
  <c r="S142" i="2"/>
  <c r="Q142" i="2"/>
  <c r="S130" i="2"/>
  <c r="Q130" i="2"/>
  <c r="S118" i="2"/>
  <c r="Q118" i="2"/>
  <c r="S107" i="2"/>
  <c r="Q107" i="2"/>
  <c r="S93" i="2"/>
  <c r="Q93" i="2"/>
  <c r="S82" i="2"/>
  <c r="Q82" i="2"/>
  <c r="S70" i="2"/>
  <c r="Q70" i="2"/>
  <c r="S58" i="2"/>
  <c r="Q58" i="2"/>
  <c r="S47" i="2"/>
  <c r="Q47" i="2"/>
  <c r="S35" i="2"/>
  <c r="Q35" i="2"/>
  <c r="S23" i="2"/>
  <c r="Q23" i="2"/>
  <c r="Q10" i="2"/>
  <c r="S10" i="2"/>
  <c r="S968" i="2"/>
  <c r="Q968" i="2"/>
  <c r="S829" i="2"/>
  <c r="Q829" i="2"/>
  <c r="S730" i="2"/>
  <c r="Q730" i="2"/>
  <c r="S644" i="2"/>
  <c r="Q644" i="2"/>
  <c r="S501" i="2"/>
  <c r="Q501" i="2"/>
  <c r="S391" i="2"/>
  <c r="Q391" i="2"/>
  <c r="S253" i="2"/>
  <c r="Q253" i="2"/>
  <c r="S45" i="2"/>
  <c r="Q45" i="2"/>
  <c r="S994" i="2"/>
  <c r="Q994" i="2"/>
  <c r="S981" i="2"/>
  <c r="Q981" i="2"/>
  <c r="S969" i="2"/>
  <c r="Q969" i="2"/>
  <c r="S955" i="2"/>
  <c r="Q955" i="2"/>
  <c r="S942" i="2"/>
  <c r="Q942" i="2"/>
  <c r="S930" i="2"/>
  <c r="Q930" i="2"/>
  <c r="S917" i="2"/>
  <c r="Q917" i="2"/>
  <c r="S904" i="2"/>
  <c r="Q904" i="2"/>
  <c r="S881" i="2"/>
  <c r="Q881" i="2"/>
  <c r="S867" i="2"/>
  <c r="Q867" i="2"/>
  <c r="S854" i="2"/>
  <c r="Q854" i="2"/>
  <c r="S842" i="2"/>
  <c r="Q842" i="2"/>
  <c r="S830" i="2"/>
  <c r="Q830" i="2"/>
  <c r="S818" i="2"/>
  <c r="Q818" i="2"/>
  <c r="S806" i="2"/>
  <c r="Q806" i="2"/>
  <c r="S792" i="2"/>
  <c r="Q792" i="2"/>
  <c r="S780" i="2"/>
  <c r="Q780" i="2"/>
  <c r="S768" i="2"/>
  <c r="Q768" i="2"/>
  <c r="S755" i="2"/>
  <c r="Q755" i="2"/>
  <c r="S742" i="2"/>
  <c r="Q742" i="2"/>
  <c r="S731" i="2"/>
  <c r="Q731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3" i="2"/>
  <c r="Q633" i="2"/>
  <c r="S622" i="2"/>
  <c r="Q622" i="2"/>
  <c r="S609" i="2"/>
  <c r="Q609" i="2"/>
  <c r="S597" i="2"/>
  <c r="Q597" i="2"/>
  <c r="S584" i="2"/>
  <c r="Q584" i="2"/>
  <c r="S569" i="2"/>
  <c r="Q569" i="2"/>
  <c r="S556" i="2"/>
  <c r="Q556" i="2"/>
  <c r="S543" i="2"/>
  <c r="Q543" i="2"/>
  <c r="S531" i="2"/>
  <c r="Q531" i="2"/>
  <c r="S517" i="2"/>
  <c r="Q517" i="2"/>
  <c r="S502" i="2"/>
  <c r="Q502" i="2"/>
  <c r="S490" i="2"/>
  <c r="Q490" i="2"/>
  <c r="S478" i="2"/>
  <c r="Q478" i="2"/>
  <c r="S467" i="2"/>
  <c r="Q467" i="2"/>
  <c r="S455" i="2"/>
  <c r="Q455" i="2"/>
  <c r="S443" i="2"/>
  <c r="Q443" i="2"/>
  <c r="S431" i="2"/>
  <c r="Q431" i="2"/>
  <c r="S419" i="2"/>
  <c r="Q419" i="2"/>
  <c r="S404" i="2"/>
  <c r="Q404" i="2"/>
  <c r="S392" i="2"/>
  <c r="Q392" i="2"/>
  <c r="S379" i="2"/>
  <c r="Q379" i="2"/>
  <c r="S367" i="2"/>
  <c r="Q367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2" i="2"/>
  <c r="Q242" i="2"/>
  <c r="S229" i="2"/>
  <c r="Q229" i="2"/>
  <c r="S215" i="2"/>
  <c r="Q215" i="2"/>
  <c r="S202" i="2"/>
  <c r="Q202" i="2"/>
  <c r="S189" i="2"/>
  <c r="Q189" i="2"/>
  <c r="S176" i="2"/>
  <c r="Q176" i="2"/>
  <c r="S164" i="2"/>
  <c r="Q164" i="2"/>
  <c r="S152" i="2"/>
  <c r="Q152" i="2"/>
  <c r="S141" i="2"/>
  <c r="Q141" i="2"/>
  <c r="S129" i="2"/>
  <c r="Q129" i="2"/>
  <c r="S117" i="2"/>
  <c r="Q117" i="2"/>
  <c r="S106" i="2"/>
  <c r="Q106" i="2"/>
  <c r="S81" i="2"/>
  <c r="Q81" i="2"/>
  <c r="S69" i="2"/>
  <c r="Q69" i="2"/>
  <c r="S46" i="2"/>
  <c r="Q46" i="2"/>
  <c r="S34" i="2"/>
  <c r="Q34" i="2"/>
  <c r="S22" i="2"/>
  <c r="Q22" i="2"/>
  <c r="S9" i="2"/>
  <c r="Q9" i="2"/>
  <c r="Q1008" i="2" l="1"/>
  <c r="S1008" i="2"/>
</calcChain>
</file>

<file path=xl/sharedStrings.xml><?xml version="1.0" encoding="utf-8"?>
<sst xmlns="http://schemas.openxmlformats.org/spreadsheetml/2006/main" count="6044" uniqueCount="1345">
  <si>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</si>
  <si>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</si>
  <si>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</si>
  <si>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</si>
  <si>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</si>
  <si>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</si>
  <si>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</si>
  <si>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</si>
  <si>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</si>
  <si>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</si>
  <si>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</si>
  <si>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</si>
  <si>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</si>
  <si>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</si>
  <si>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</si>
  <si>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</si>
  <si>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</si>
  <si>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</si>
  <si>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</si>
  <si>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</si>
  <si>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</si>
  <si>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</si>
  <si>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</si>
  <si>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</si>
  <si>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</si>
  <si>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</si>
  <si>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</si>
  <si>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</si>
  <si>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</si>
  <si>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</si>
  <si>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</si>
  <si>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</si>
  <si>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</si>
  <si>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</si>
  <si>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</si>
  <si>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</si>
  <si>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</si>
  <si>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</si>
  <si>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</si>
  <si>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</si>
  <si>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</si>
  <si>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</si>
  <si>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</si>
  <si>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</si>
  <si>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</si>
  <si>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</si>
  <si>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</si>
  <si>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</si>
  <si>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</si>
  <si>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</si>
  <si>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</si>
  <si>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</si>
  <si>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</si>
  <si>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</si>
  <si>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</si>
  <si>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</si>
  <si>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</si>
  <si>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</si>
  <si>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</si>
  <si>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</si>
  <si>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</si>
  <si>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</si>
  <si>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</si>
  <si>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</si>
  <si>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</si>
  <si>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</si>
  <si>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</si>
  <si>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</si>
  <si>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</si>
  <si>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</si>
  <si>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</si>
  <si>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</si>
  <si>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</si>
  <si>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</si>
  <si>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</si>
  <si>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</si>
  <si>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</si>
  <si>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</si>
  <si>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</si>
  <si>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</si>
  <si>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</si>
  <si>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</si>
  <si>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</si>
  <si>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</si>
  <si>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</si>
  <si>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</si>
  <si>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</si>
  <si>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</si>
  <si>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</si>
  <si>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</si>
  <si>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</si>
  <si>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</si>
  <si>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</si>
  <si>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</si>
  <si>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</si>
  <si>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</si>
  <si>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</si>
  <si>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</si>
  <si>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</si>
  <si>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</si>
  <si>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</si>
  <si>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</si>
  <si>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</si>
  <si>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</si>
  <si>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</si>
  <si>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</si>
  <si>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</si>
  <si>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</si>
  <si>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</si>
  <si>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</si>
  <si>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</si>
  <si>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</si>
  <si>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</si>
  <si>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</si>
  <si>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</si>
  <si>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</si>
  <si>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</si>
  <si>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</si>
  <si>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</si>
  <si>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</si>
  <si>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</si>
  <si>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</si>
  <si>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</si>
  <si>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</si>
  <si>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</si>
  <si>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</si>
  <si>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</si>
  <si>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</si>
  <si>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</si>
  <si>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</si>
  <si>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</si>
  <si>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</si>
  <si>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</si>
  <si>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</si>
  <si>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</si>
  <si>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</si>
  <si>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</si>
  <si>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</si>
  <si>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</si>
  <si>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</si>
  <si>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</si>
  <si>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</si>
  <si>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</si>
  <si>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</si>
  <si>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</si>
  <si>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</si>
  <si>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</si>
  <si>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</si>
  <si>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</si>
  <si>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</si>
  <si>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</si>
  <si>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</si>
  <si>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</si>
  <si>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</si>
  <si>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</si>
  <si>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</si>
  <si>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</si>
  <si>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</si>
  <si>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</si>
  <si>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</si>
  <si>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</si>
  <si>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</si>
  <si>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</si>
  <si>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</si>
  <si>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</si>
  <si>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</si>
  <si>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</si>
  <si>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</si>
  <si>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</si>
  <si>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</si>
  <si>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</si>
  <si>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</si>
  <si>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</si>
  <si>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</si>
  <si>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</si>
  <si>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</si>
  <si>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</si>
  <si>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</si>
  <si>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</si>
  <si>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</si>
  <si>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</si>
  <si>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</si>
  <si>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</si>
  <si>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</si>
  <si>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</si>
  <si>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</si>
  <si>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</si>
  <si>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</si>
  <si>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</si>
  <si>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</si>
  <si>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</si>
  <si>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</si>
  <si>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</si>
  <si>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</si>
  <si>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</si>
  <si>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</si>
  <si>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</si>
  <si>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</si>
  <si>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</si>
  <si>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</si>
  <si>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</si>
  <si>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</si>
  <si>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</si>
  <si>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</si>
  <si>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</si>
  <si>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</si>
  <si>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</si>
  <si>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</si>
  <si>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</si>
  <si>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</si>
  <si>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</si>
  <si>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</si>
  <si>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</si>
  <si>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</si>
  <si>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</si>
  <si>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</si>
  <si>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</si>
  <si>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</si>
  <si>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</si>
  <si>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</si>
  <si>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</si>
  <si>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</si>
  <si>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</si>
  <si>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</si>
  <si>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</si>
  <si>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</si>
  <si>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</si>
  <si>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</si>
  <si>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</si>
  <si>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</si>
  <si>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</si>
  <si>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</si>
  <si>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</si>
  <si>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</si>
  <si>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</si>
  <si>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</si>
  <si>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</si>
  <si>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</si>
  <si>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</si>
  <si>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</si>
  <si>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</si>
  <si>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</si>
  <si>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</si>
  <si>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</si>
  <si>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</si>
  <si>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</si>
  <si>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</si>
  <si>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</si>
  <si>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</si>
  <si>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</si>
  <si>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</si>
  <si>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</si>
  <si>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</si>
  <si>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</si>
  <si>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</si>
  <si>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</si>
  <si>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</si>
  <si>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</si>
  <si>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</si>
  <si>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</si>
  <si>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</si>
  <si>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</si>
  <si>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</si>
  <si>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</si>
  <si>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</si>
  <si>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</si>
  <si>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</si>
  <si>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</si>
  <si>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</si>
  <si>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</si>
  <si>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</si>
  <si>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</si>
  <si>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</si>
  <si>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</si>
  <si>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</si>
  <si>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</si>
  <si>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</si>
  <si>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</si>
  <si>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</si>
  <si>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</si>
  <si>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</si>
  <si>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</si>
  <si>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</si>
  <si>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</si>
  <si>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</si>
  <si>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</si>
  <si>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</si>
  <si>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</si>
  <si>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</si>
  <si>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</si>
  <si>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</si>
  <si>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</si>
  <si>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</si>
  <si>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</si>
  <si>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</si>
  <si>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</si>
  <si>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</si>
  <si>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</si>
  <si>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</si>
  <si>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</si>
  <si>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</si>
  <si>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</si>
  <si>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</si>
  <si>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</si>
  <si>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</si>
  <si>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</si>
  <si>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</si>
  <si>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</si>
  <si>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</si>
  <si>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</si>
  <si>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</si>
  <si>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</si>
  <si>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</si>
  <si>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</si>
  <si>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</si>
  <si>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</si>
  <si>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</si>
  <si>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</si>
  <si>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</si>
  <si>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</si>
  <si>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</si>
  <si>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</si>
  <si>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</si>
  <si>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</si>
  <si>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</si>
  <si>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</si>
  <si>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</si>
  <si>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</si>
  <si>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</si>
  <si>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</si>
  <si>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</si>
  <si>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</si>
  <si>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</si>
  <si>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</si>
  <si>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</si>
  <si>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</si>
  <si>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</si>
  <si>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</si>
  <si>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</si>
  <si>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</si>
  <si>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</si>
  <si>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</si>
  <si>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</si>
  <si>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</si>
  <si>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</si>
  <si>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</si>
  <si>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</si>
  <si>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</si>
  <si>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</si>
  <si>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</si>
  <si>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</si>
  <si>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</si>
  <si>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</si>
  <si>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</si>
  <si>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</si>
  <si>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</si>
  <si>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</si>
  <si>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</si>
  <si>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</si>
  <si>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</si>
  <si>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</si>
  <si>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</si>
  <si>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</si>
  <si>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</si>
  <si>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</si>
  <si>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</si>
  <si>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</si>
  <si>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</si>
  <si>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</si>
  <si>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</si>
  <si>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</si>
  <si>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</si>
  <si>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</si>
  <si>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</si>
  <si>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</si>
  <si>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</si>
  <si>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</si>
  <si>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</si>
  <si>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</si>
  <si>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</si>
  <si>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</si>
  <si>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</si>
  <si>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</si>
  <si>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</si>
  <si>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</si>
  <si>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</si>
  <si>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</si>
  <si>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</si>
  <si>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</si>
  <si>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</si>
  <si>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</si>
  <si>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</si>
  <si>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</si>
  <si>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</si>
  <si>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</si>
  <si>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</si>
  <si>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</si>
  <si>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</si>
  <si>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</si>
  <si>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</si>
  <si>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</si>
  <si>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</si>
  <si>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</si>
  <si>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</si>
  <si>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</si>
  <si>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</si>
  <si>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</si>
  <si>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</si>
  <si>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</si>
  <si>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</si>
  <si>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</si>
  <si>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</si>
  <si>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</si>
  <si>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</si>
  <si>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</si>
  <si>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</si>
  <si>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</si>
  <si>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</si>
  <si>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</si>
  <si>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</si>
  <si>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</si>
  <si>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</si>
  <si>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</si>
  <si>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</si>
  <si>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</si>
  <si>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</si>
  <si>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</si>
  <si>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</si>
  <si>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</si>
  <si>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</si>
  <si>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</si>
  <si>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</si>
  <si>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</si>
  <si>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</si>
  <si>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</si>
  <si>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</si>
  <si>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</si>
  <si>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</si>
  <si>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</si>
  <si>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</si>
  <si>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</si>
  <si>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</si>
  <si>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</si>
  <si>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</si>
  <si>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</si>
  <si>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</si>
  <si>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</si>
  <si>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</si>
  <si>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</si>
  <si>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</si>
  <si>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</si>
  <si>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</si>
  <si>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</si>
  <si>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</si>
  <si>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</si>
  <si>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</si>
  <si>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</si>
  <si>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</si>
  <si>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</si>
  <si>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</si>
  <si>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</si>
  <si>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</si>
  <si>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</si>
  <si>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</si>
  <si>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</si>
  <si>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</si>
  <si>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</si>
  <si>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</si>
  <si>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</si>
  <si>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</si>
  <si>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</si>
  <si>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</si>
  <si>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</si>
  <si>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</si>
  <si>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</si>
  <si>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</si>
  <si>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</si>
  <si>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</si>
  <si>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</si>
  <si>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</si>
  <si>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</si>
  <si>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</si>
  <si>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</si>
  <si>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</si>
  <si>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</si>
  <si>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</si>
  <si>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</si>
  <si>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</si>
  <si>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</si>
  <si>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</si>
  <si>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</si>
  <si>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</si>
  <si>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</si>
  <si>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</si>
  <si>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</si>
  <si>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</si>
  <si>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</si>
  <si>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</si>
  <si>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</si>
  <si>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</si>
  <si>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</si>
  <si>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</si>
  <si>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</si>
  <si>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</si>
  <si>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</si>
  <si>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</si>
  <si>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</si>
  <si>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</si>
  <si>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</si>
  <si>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</si>
  <si>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</si>
  <si>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</si>
  <si>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</si>
  <si>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</si>
  <si>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</si>
  <si>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</si>
  <si>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</si>
  <si>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</si>
  <si>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</si>
  <si>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</si>
  <si>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</si>
  <si>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</si>
  <si>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</si>
  <si>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</si>
  <si>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</si>
  <si>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</si>
  <si>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</si>
  <si>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</si>
  <si>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</si>
  <si>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</si>
  <si>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</si>
  <si>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</si>
  <si>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</si>
  <si>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</si>
  <si>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</si>
  <si>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</si>
  <si>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</si>
  <si>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</si>
  <si>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</si>
  <si>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</si>
  <si>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</si>
  <si>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</si>
  <si>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</si>
  <si>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</si>
  <si>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</si>
  <si>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</si>
  <si>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</si>
  <si>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</si>
  <si>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</si>
  <si>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</si>
  <si>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</si>
  <si>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</si>
  <si>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</si>
  <si>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</si>
  <si>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</si>
  <si>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</si>
  <si>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</si>
  <si>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</si>
  <si>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</si>
  <si>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</si>
  <si>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</si>
  <si>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</si>
  <si>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</si>
  <si>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</si>
  <si>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</si>
  <si>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</si>
  <si>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</si>
  <si>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</si>
  <si>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</si>
  <si>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</si>
  <si>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</si>
  <si>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</si>
  <si>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</si>
  <si>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</si>
  <si>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</si>
  <si>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</si>
  <si>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</si>
  <si>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</si>
  <si>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</si>
  <si>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</si>
  <si>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</si>
  <si>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</si>
  <si>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</si>
  <si>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</si>
  <si>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</si>
  <si>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</si>
  <si>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</si>
  <si>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</si>
  <si>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</si>
  <si>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</si>
  <si>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</si>
  <si>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</si>
  <si>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</si>
  <si>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</si>
  <si>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</si>
  <si>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</si>
  <si>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</si>
  <si>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</si>
  <si>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</si>
  <si>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</si>
  <si>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</si>
  <si>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</si>
  <si>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</si>
  <si>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</si>
  <si>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</si>
  <si>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</si>
  <si>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</si>
  <si>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</si>
  <si>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</si>
  <si>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</si>
  <si>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</si>
  <si>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</si>
  <si>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</si>
  <si>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</si>
  <si>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</si>
  <si>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</si>
  <si>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</si>
  <si>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</si>
  <si>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</si>
  <si>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</si>
  <si>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</si>
  <si>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</si>
  <si>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</si>
  <si>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</si>
  <si>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</si>
  <si>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</si>
  <si>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</si>
  <si>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</si>
  <si>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</si>
  <si>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</si>
  <si>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</si>
  <si>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</si>
  <si>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</si>
  <si>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</si>
  <si>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</si>
  <si>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</si>
  <si>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</si>
  <si>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</si>
  <si>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</si>
  <si>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</si>
  <si>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</si>
  <si>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</si>
  <si>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</si>
  <si>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</si>
  <si>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</si>
  <si>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</si>
  <si>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</si>
  <si>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</si>
  <si>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</si>
  <si>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</si>
  <si>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</si>
  <si>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</si>
  <si>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</si>
  <si>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</si>
  <si>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</si>
  <si>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</si>
  <si>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</si>
  <si>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</si>
  <si>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</si>
  <si>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</si>
  <si>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</si>
  <si>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</si>
  <si>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</si>
  <si>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</si>
  <si>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</si>
  <si>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</si>
  <si>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</si>
  <si>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</si>
  <si>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</si>
  <si>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</si>
  <si>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</si>
  <si>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</si>
  <si>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</si>
  <si>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</si>
  <si>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</si>
  <si>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</si>
  <si>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</si>
  <si>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</si>
  <si>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</si>
  <si>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</si>
  <si>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</si>
  <si>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</si>
  <si>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</si>
  <si>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</si>
  <si>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</si>
  <si>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</si>
  <si>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</si>
  <si>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</si>
  <si>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</si>
  <si>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</si>
  <si>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</si>
  <si>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</si>
  <si>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</si>
  <si>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</si>
  <si>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</si>
  <si>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</si>
  <si>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</si>
  <si>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</si>
  <si>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</si>
  <si>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</si>
  <si>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</si>
  <si>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</si>
  <si>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</si>
  <si>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</si>
  <si>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</si>
  <si>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</si>
  <si>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</si>
  <si>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</si>
  <si>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</si>
  <si>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</si>
  <si>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</si>
  <si>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</si>
  <si>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</si>
  <si>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</si>
  <si>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</si>
  <si>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</si>
  <si>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</si>
  <si>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</si>
  <si>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</si>
  <si>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</si>
  <si>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</si>
  <si>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</si>
  <si>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</si>
  <si>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</si>
  <si>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</si>
  <si>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</si>
  <si>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</si>
  <si>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</si>
  <si>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</si>
  <si>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</si>
  <si>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</si>
  <si>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</si>
  <si>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</si>
  <si>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</si>
  <si>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</si>
  <si>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</si>
  <si>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</si>
  <si>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</si>
  <si>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</si>
  <si>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</si>
  <si>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</si>
  <si>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</si>
  <si>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</si>
  <si>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</si>
  <si>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</si>
  <si>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</si>
  <si>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</si>
  <si>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</si>
  <si>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</si>
  <si>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</si>
  <si>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</si>
  <si>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</si>
  <si>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</si>
  <si>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</si>
  <si>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</si>
  <si>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</si>
  <si>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</si>
  <si>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</si>
  <si>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</si>
  <si>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</si>
  <si>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</si>
  <si>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</si>
  <si>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</si>
  <si>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</si>
  <si>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</si>
  <si>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</si>
  <si>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</si>
  <si>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</si>
  <si>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</si>
  <si>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</si>
  <si>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</si>
  <si>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</si>
  <si>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</si>
  <si>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</si>
  <si>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</si>
  <si>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</si>
  <si>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</si>
  <si>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</si>
  <si>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</si>
  <si>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</si>
  <si>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</si>
  <si>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</si>
  <si>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</si>
  <si>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</si>
  <si>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</si>
  <si>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</si>
  <si>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</si>
  <si>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</si>
  <si>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</si>
  <si>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</si>
  <si>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</si>
  <si>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</si>
  <si>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</si>
  <si>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</si>
  <si>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</si>
  <si>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</si>
  <si>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</si>
  <si>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</si>
  <si>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</si>
  <si>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</si>
  <si>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</si>
  <si>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</si>
  <si>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</si>
  <si>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</si>
  <si>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</si>
  <si>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</si>
  <si>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</si>
  <si>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</si>
  <si>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</si>
  <si>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</si>
  <si>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</si>
  <si>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</si>
  <si>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</si>
  <si>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</si>
  <si>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</si>
  <si>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</si>
  <si>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</si>
  <si>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</si>
  <si>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</si>
  <si>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</si>
  <si>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</si>
  <si>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</si>
  <si>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</si>
  <si>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</si>
  <si>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</si>
  <si>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</si>
  <si>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</si>
  <si>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</si>
  <si>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</si>
  <si>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</si>
  <si>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</si>
  <si>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</si>
  <si>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</si>
  <si>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</si>
  <si>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</si>
  <si>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</si>
  <si>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</si>
  <si>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</si>
  <si>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</si>
  <si>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</si>
  <si>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</si>
  <si>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</si>
  <si>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</si>
  <si>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</si>
  <si>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</si>
  <si>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</si>
  <si>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</si>
  <si>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</si>
  <si>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</si>
  <si>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</si>
  <si>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</si>
  <si>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</si>
  <si>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</si>
  <si>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</si>
  <si>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</si>
  <si>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</si>
  <si>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</si>
  <si>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</si>
  <si>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</si>
  <si>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</si>
  <si>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</si>
  <si>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</si>
  <si>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</si>
  <si>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</si>
  <si>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</si>
  <si>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</si>
  <si>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</si>
  <si>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</si>
  <si>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</si>
  <si>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</si>
  <si>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</si>
  <si>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</si>
  <si>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</si>
  <si>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</si>
  <si>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</si>
  <si>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</si>
  <si>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</si>
  <si>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</si>
  <si>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</si>
  <si>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</si>
  <si>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</si>
  <si>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</si>
  <si>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</si>
  <si>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</si>
  <si>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</si>
  <si>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</si>
  <si>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</si>
  <si>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</si>
  <si>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</si>
  <si>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</si>
  <si>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</si>
  <si>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</si>
  <si>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</si>
  <si>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</si>
  <si>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</si>
  <si>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</si>
  <si>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</si>
  <si>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</si>
  <si>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</si>
  <si>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</si>
  <si>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</si>
  <si>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</si>
  <si>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</si>
  <si>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</si>
  <si>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</si>
  <si>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</si>
  <si>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</si>
  <si>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</si>
  <si>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</si>
  <si>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</si>
  <si>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</si>
  <si>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</si>
  <si>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</si>
  <si>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BRUNILDO ANTONIO GUZMAN MORILLO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</si>
  <si>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</si>
  <si>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</si>
  <si>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</si>
  <si>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</si>
  <si>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</si>
  <si>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</si>
  <si>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</si>
  <si>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</si>
  <si>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</si>
  <si>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</si>
  <si>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</si>
  <si>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</si>
  <si>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</si>
  <si>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</si>
  <si>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</si>
  <si>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</si>
  <si>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</si>
  <si>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</si>
  <si>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</si>
  <si>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</si>
  <si>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</si>
  <si>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</si>
  <si>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</si>
  <si>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</si>
  <si>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</si>
  <si>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</si>
  <si>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</si>
  <si>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</si>
  <si>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</si>
  <si>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</si>
  <si>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</si>
  <si>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</si>
  <si>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</si>
  <si>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</si>
  <si>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</si>
  <si>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</si>
  <si>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</si>
  <si>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</si>
  <si>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</si>
  <si>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</si>
  <si>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</si>
  <si>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</si>
  <si>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</si>
  <si>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</si>
  <si>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</si>
  <si>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</si>
  <si>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</si>
  <si>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</si>
  <si>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</si>
  <si>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</si>
  <si>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</si>
  <si>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</si>
  <si>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</si>
  <si>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</si>
  <si>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</si>
  <si>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</si>
  <si>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</si>
  <si>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</si>
  <si>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</si>
  <si>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</si>
  <si>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</si>
  <si>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</si>
  <si>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</si>
  <si>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</si>
  <si>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</si>
  <si>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</si>
  <si>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</si>
  <si>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</si>
  <si>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</si>
  <si>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</si>
  <si>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</si>
  <si>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</si>
  <si>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</si>
  <si>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</si>
  <si>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</si>
  <si>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</si>
  <si>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</si>
  <si>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</si>
  <si>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</si>
  <si>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</si>
  <si>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</si>
  <si>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</si>
  <si>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</si>
  <si>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</si>
  <si>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</si>
  <si>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</si>
  <si>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</si>
  <si>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</si>
  <si>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</si>
  <si>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</si>
  <si>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</si>
  <si>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</si>
  <si>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</si>
  <si>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</si>
  <si>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</si>
  <si>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</si>
  <si>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</si>
  <si>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</si>
  <si>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</si>
  <si>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</si>
  <si>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</si>
  <si>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</si>
  <si>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</si>
  <si>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</si>
  <si>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</si>
  <si>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</si>
  <si>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</si>
  <si>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</si>
  <si>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</si>
  <si>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</si>
  <si>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</si>
  <si>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</si>
  <si>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</si>
  <si>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</si>
  <si>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</si>
  <si>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</si>
  <si>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</si>
  <si>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</si>
  <si>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</si>
  <si>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</si>
  <si>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</si>
  <si>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</si>
  <si>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</si>
  <si>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</si>
  <si>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</si>
  <si>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</si>
  <si>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</si>
  <si>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</si>
  <si>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</si>
  <si>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</si>
  <si>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</si>
  <si>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</si>
  <si>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</si>
  <si>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</si>
  <si>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</si>
  <si>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</si>
  <si>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</si>
  <si>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</si>
  <si>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</si>
  <si>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</si>
  <si>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</si>
  <si>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</si>
  <si>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</si>
  <si>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</si>
  <si>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</si>
  <si>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</si>
  <si>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</si>
  <si>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</si>
  <si>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</si>
  <si>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</si>
  <si>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</si>
  <si>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</si>
  <si>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</si>
  <si>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</si>
  <si>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</si>
  <si>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</si>
  <si>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</si>
  <si>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</si>
  <si>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</si>
  <si>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</si>
  <si>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</si>
  <si>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</si>
  <si>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</si>
  <si>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</si>
  <si>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</si>
  <si>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</si>
  <si>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</si>
  <si>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</si>
  <si>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</si>
  <si>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</si>
  <si>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</si>
  <si>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</si>
  <si>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</si>
  <si>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</si>
  <si>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</si>
  <si>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</si>
  <si>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</si>
  <si>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</si>
  <si>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</si>
  <si>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</si>
  <si>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</si>
  <si>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</si>
  <si>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</si>
  <si>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</si>
  <si>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</si>
  <si>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</si>
  <si>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</si>
  <si>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</si>
  <si>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</si>
  <si>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</si>
  <si>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</si>
  <si>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</si>
  <si>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</si>
  <si>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</si>
  <si>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</si>
  <si>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</si>
  <si>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</si>
  <si>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</si>
  <si>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</si>
  <si>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</si>
  <si>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</si>
  <si>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</si>
  <si>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</si>
  <si>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</si>
  <si>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</si>
  <si>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</si>
  <si>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</si>
  <si>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</si>
  <si>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</si>
  <si>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</si>
  <si>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</si>
  <si>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</si>
  <si>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</si>
  <si>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</si>
  <si>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</si>
  <si>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</si>
  <si>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</si>
  <si>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</si>
  <si>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</si>
  <si>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</si>
  <si>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</si>
  <si>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</si>
  <si>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</si>
  <si>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</si>
  <si>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</si>
  <si>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</si>
  <si>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</si>
  <si>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</si>
  <si>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</si>
  <si>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</si>
  <si>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</si>
  <si>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</si>
  <si>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</si>
  <si>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</si>
  <si>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</si>
  <si>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</si>
  <si>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</si>
  <si>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</si>
  <si>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</si>
  <si>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</si>
  <si>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</si>
  <si>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</si>
  <si>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</si>
  <si>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</si>
  <si>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</si>
  <si>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</si>
  <si>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</si>
  <si>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</si>
  <si>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</si>
  <si>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</si>
  <si>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</si>
  <si>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</si>
  <si>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</si>
  <si>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</si>
  <si>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</si>
  <si>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</si>
  <si>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</si>
  <si>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</si>
  <si>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</si>
  <si>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</si>
  <si>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</si>
  <si>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</si>
  <si>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</si>
  <si>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</si>
  <si>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</si>
  <si>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</si>
  <si>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</si>
  <si>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</si>
  <si>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</si>
  <si>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</si>
  <si>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</si>
  <si>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</si>
  <si>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</si>
  <si>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</si>
  <si>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</si>
  <si>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</si>
  <si>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</si>
  <si>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</si>
  <si>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</si>
  <si>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</si>
  <si>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</si>
  <si>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</si>
  <si>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</si>
  <si>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</si>
  <si>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</si>
  <si>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</si>
  <si>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</si>
  <si>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</si>
  <si>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</si>
  <si>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</si>
  <si>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</si>
  <si>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</si>
  <si>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</si>
  <si>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</si>
  <si>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</si>
  <si>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</si>
  <si>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</si>
  <si>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</si>
  <si>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</si>
  <si>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</si>
  <si>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</si>
  <si>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</si>
  <si>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</si>
  <si>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</si>
  <si>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</si>
  <si>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</si>
  <si>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</si>
  <si>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</si>
  <si>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</si>
  <si>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</si>
  <si>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</si>
  <si>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</si>
  <si>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</si>
  <si>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</si>
  <si>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</si>
  <si>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</si>
  <si>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</si>
  <si>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</si>
  <si>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</si>
  <si>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</si>
  <si>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</si>
  <si>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</si>
  <si>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</si>
  <si>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</si>
  <si>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</si>
  <si>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</si>
  <si>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</si>
  <si>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</si>
  <si>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</si>
  <si>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</si>
  <si>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</si>
  <si>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</si>
  <si>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</si>
  <si>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</si>
  <si>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</si>
  <si>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</si>
  <si>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</si>
  <si>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</si>
  <si>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</si>
  <si>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</si>
  <si>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</si>
  <si>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</si>
  <si>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</si>
  <si>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</si>
  <si>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</si>
  <si>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</si>
  <si>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</si>
  <si>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</si>
  <si>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</si>
  <si>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</si>
  <si>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</si>
  <si>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</si>
  <si>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</si>
  <si>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</si>
  <si>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</si>
  <si>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</si>
  <si>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</si>
  <si>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</si>
  <si>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</si>
  <si>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</si>
  <si>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</si>
  <si>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</si>
  <si>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</si>
  <si>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</si>
  <si>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</si>
  <si>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</si>
  <si>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</si>
  <si>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</si>
  <si>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</si>
  <si>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</si>
  <si>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</si>
  <si>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</si>
  <si>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</si>
  <si>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</si>
  <si>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</si>
  <si>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</si>
  <si>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</si>
  <si>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</si>
  <si>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</si>
  <si>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</si>
  <si>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</si>
  <si>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</si>
  <si>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</si>
  <si>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</si>
  <si>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</si>
  <si>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</si>
  <si>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</si>
  <si>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</si>
  <si>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</si>
  <si>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</si>
  <si>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</si>
  <si>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</si>
  <si>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</si>
  <si>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</si>
  <si>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</si>
  <si>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</si>
  <si>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</si>
  <si>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</si>
  <si>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</si>
  <si>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</si>
  <si>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</si>
  <si>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</si>
  <si>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</si>
  <si>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</si>
  <si>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</si>
  <si>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</si>
  <si>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</si>
  <si>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</si>
  <si>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</si>
  <si>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</si>
  <si>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</si>
  <si>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</si>
  <si>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</si>
  <si>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</si>
  <si>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</si>
  <si>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Cargo civil-ANALISTA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</si>
  <si>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</si>
  <si>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</si>
  <si>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</si>
  <si>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</si>
  <si>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</si>
  <si>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</si>
  <si>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</si>
  <si>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</si>
  <si>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</si>
  <si>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</si>
  <si>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</si>
  <si>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Cargo civil-COORDINADOR (A)</t>
  </si>
  <si>
    <t>VILEIKA ALCANTARA MARTINEZ</t>
  </si>
  <si>
    <t>YOSMARLIN FERNANDEZ CAPELLAN</t>
  </si>
  <si>
    <t xml:space="preserve">              Correspondiente al mes de Agosto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</si>
</sst>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8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3" fillId="0" borderId="0" xfId="0" applyFont="1" applyAlignment="1">
      <alignment horizontal="center" vertical="center"/>
    </xf>
    <xf numFmtId="0" fontId="0" fillId="2" borderId="8" xfId="0" applyFill="1" applyBorder="1"/>
    <xf numFmtId="0" fontId="0" fillId="2" borderId="0" xfId="0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1019121"/>
  <sheetViews>
    <sheetView tabSelected="1" zoomScale="85" zoomScaleNormal="85" zoomScalePageLayoutView="55" workbookViewId="0">
      <pane ySplit="6" topLeftCell="A997" activePane="bottomLeft" state="frozen"/>
      <selection pane="bottomLeft" activeCell="W1" sqref="W1:W1048576"/>
    </sheetView>
  </sheetViews>
  <sheetFormatPr baseColWidth="10" defaultColWidth="18.42578125" defaultRowHeight="15"/>
  <cols>
    <col min="1" max="1" width="7.7109375" style="2" customWidth="1"/>
    <col min="2" max="2" width="37" style="63" customWidth="1"/>
    <col min="3" max="3" width="32.28515625" style="67" customWidth="1"/>
    <col min="4" max="4" width="43.85546875" style="54" customWidth="1"/>
    <col min="5" max="5" width="33.5703125" style="71" customWidth="1"/>
    <col min="6" max="7" width="12.85546875" style="72" customWidth="1"/>
    <col min="8" max="8" width="16.5703125" style="73" customWidth="1"/>
    <col min="9" max="9" width="16" style="74" customWidth="1"/>
    <col min="10" max="10" width="12.140625" style="71" customWidth="1"/>
    <col min="11" max="11" width="14.7109375" style="75" customWidth="1"/>
    <col min="12" max="12" width="15.28515625" style="73" customWidth="1"/>
    <col min="13" max="13" width="12.42578125" style="73" customWidth="1"/>
    <col min="14" max="14" width="14.85546875" style="76" customWidth="1"/>
    <col min="15" max="15" width="14.5703125" style="73" customWidth="1"/>
    <col min="16" max="16" width="14.28515625" style="71" customWidth="1"/>
    <col min="17" max="17" width="15.7109375" style="71" customWidth="1"/>
    <col min="18" max="18" width="14.7109375" style="77" customWidth="1"/>
    <col min="19" max="19" width="15.5703125" style="71" customWidth="1"/>
    <col min="20" max="20" width="15.85546875" style="71" customWidth="1"/>
    <col min="21" max="21" width="15" style="71" customWidth="1"/>
    <col min="22" max="22" width="20.7109375" style="78" customWidth="1"/>
    <col min="23" max="26" width="18.42578125" style="2" customWidth="1"/>
    <col min="27" max="16384" width="18.42578125" style="2"/>
  </cols>
  <sheetData>
    <row r="2" spans="1:22" ht="23.45" customHeight="1">
      <c r="A2" s="129"/>
      <c r="B2" s="129"/>
      <c r="C2" s="106"/>
      <c r="D2" s="106"/>
      <c r="E2" s="106"/>
      <c r="F2" s="106"/>
      <c r="G2" s="131" t="s">
        <v>1276</v>
      </c>
      <c r="H2" s="106"/>
      <c r="I2" s="106"/>
      <c r="J2" s="106"/>
      <c r="K2" s="107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s="1" customFormat="1" ht="23.25">
      <c r="A3" s="130"/>
      <c r="B3" s="130"/>
      <c r="C3" s="108"/>
      <c r="D3" s="109"/>
      <c r="E3" s="109"/>
      <c r="F3" s="109"/>
      <c r="G3" s="109" t="s">
        <v>1344</v>
      </c>
      <c r="H3" s="109"/>
      <c r="I3" s="109"/>
      <c r="J3" s="109"/>
      <c r="K3" s="110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</row>
    <row r="4" spans="1:22" s="82" customFormat="1" ht="14.45" customHeight="1">
      <c r="A4" s="116" t="s">
        <v>148</v>
      </c>
      <c r="B4" s="111" t="s">
        <v>0</v>
      </c>
      <c r="C4" s="119" t="s">
        <v>155</v>
      </c>
      <c r="D4" s="122" t="s">
        <v>154</v>
      </c>
      <c r="E4" s="122" t="s">
        <v>156</v>
      </c>
      <c r="F4" s="99" t="s">
        <v>157</v>
      </c>
      <c r="G4" s="99" t="s">
        <v>158</v>
      </c>
      <c r="H4" s="114" t="s">
        <v>149</v>
      </c>
      <c r="I4" s="114" t="s">
        <v>407</v>
      </c>
      <c r="J4" s="98" t="s">
        <v>150</v>
      </c>
      <c r="K4" s="115" t="s">
        <v>151</v>
      </c>
      <c r="L4" s="98"/>
      <c r="M4" s="98"/>
      <c r="N4" s="98"/>
      <c r="O4" s="98"/>
      <c r="P4" s="98"/>
      <c r="Q4" s="98"/>
      <c r="R4" s="98" t="s">
        <v>152</v>
      </c>
      <c r="S4" s="98"/>
      <c r="T4" s="98" t="s">
        <v>153</v>
      </c>
      <c r="U4" s="98" t="s">
        <v>210</v>
      </c>
      <c r="V4" s="105" t="s">
        <v>409</v>
      </c>
    </row>
    <row r="5" spans="1:22" s="82" customFormat="1" ht="12" customHeight="1">
      <c r="A5" s="117"/>
      <c r="B5" s="112"/>
      <c r="C5" s="120"/>
      <c r="D5" s="122"/>
      <c r="E5" s="122"/>
      <c r="F5" s="99"/>
      <c r="G5" s="99"/>
      <c r="H5" s="114"/>
      <c r="I5" s="114"/>
      <c r="J5" s="98"/>
      <c r="K5" s="101" t="s">
        <v>159</v>
      </c>
      <c r="L5" s="102"/>
      <c r="M5" s="103" t="s">
        <v>408</v>
      </c>
      <c r="N5" s="98" t="s">
        <v>160</v>
      </c>
      <c r="O5" s="98"/>
      <c r="P5" s="98"/>
      <c r="Q5" s="98"/>
      <c r="R5" s="100" t="s">
        <v>162</v>
      </c>
      <c r="S5" s="98" t="s">
        <v>163</v>
      </c>
      <c r="T5" s="98"/>
      <c r="U5" s="98"/>
      <c r="V5" s="105"/>
    </row>
    <row r="6" spans="1:22" s="82" customFormat="1" ht="72" customHeight="1">
      <c r="A6" s="118"/>
      <c r="B6" s="113"/>
      <c r="C6" s="121"/>
      <c r="D6" s="122"/>
      <c r="E6" s="122"/>
      <c r="F6" s="99"/>
      <c r="G6" s="99"/>
      <c r="H6" s="114"/>
      <c r="I6" s="114"/>
      <c r="J6" s="98"/>
      <c r="K6" s="83" t="s">
        <v>646</v>
      </c>
      <c r="L6" s="83" t="s">
        <v>164</v>
      </c>
      <c r="M6" s="104"/>
      <c r="N6" s="83" t="s">
        <v>267</v>
      </c>
      <c r="O6" s="83" t="s">
        <v>165</v>
      </c>
      <c r="P6" s="98" t="s">
        <v>161</v>
      </c>
      <c r="Q6" s="98" t="s">
        <v>211</v>
      </c>
      <c r="R6" s="100"/>
      <c r="S6" s="98"/>
      <c r="T6" s="98"/>
      <c r="U6" s="98"/>
      <c r="V6" s="105"/>
    </row>
    <row r="7" spans="1:22" s="141" customFormat="1">
      <c r="A7" s="134"/>
      <c r="B7" s="135"/>
      <c r="C7" s="135"/>
      <c r="D7" s="115"/>
      <c r="E7" s="115"/>
      <c r="F7" s="136"/>
      <c r="G7" s="136"/>
      <c r="H7" s="137"/>
      <c r="I7" s="137"/>
      <c r="J7" s="115"/>
      <c r="K7" s="137"/>
      <c r="L7" s="137"/>
      <c r="M7" s="138"/>
      <c r="N7" s="137"/>
      <c r="O7" s="137"/>
      <c r="P7" s="115"/>
      <c r="Q7" s="115"/>
      <c r="R7" s="139"/>
      <c r="S7" s="115"/>
      <c r="T7" s="115"/>
      <c r="U7" s="115"/>
      <c r="V7" s="140"/>
    </row>
    <row r="8" spans="1:22" s="125" customFormat="1" ht="22.5" customHeight="1">
      <c r="A8" s="92">
        <v>1</v>
      </c>
      <c r="B8" s="92" t="s">
        <v>1263</v>
      </c>
      <c r="C8" s="92" t="s">
        <v>411</v>
      </c>
      <c r="D8" s="92" t="s">
        <v>171</v>
      </c>
      <c r="E8" s="93" t="s">
        <v>1271</v>
      </c>
      <c r="F8" s="94">
        <v>45809</v>
      </c>
      <c r="G8" s="94">
        <v>45992</v>
      </c>
      <c r="H8" s="124">
        <v>75000</v>
      </c>
      <c r="I8" s="124">
        <v>6309.38</v>
      </c>
      <c r="J8" s="95">
        <v>25</v>
      </c>
      <c r="K8" s="124">
        <v>2152.5</v>
      </c>
      <c r="L8" s="79">
        <f t="shared" ref="L8:L71" si="0">H8*0.071</f>
        <v>5324.9999999999991</v>
      </c>
      <c r="M8" s="79">
        <f t="shared" ref="M8:M71" si="1">H8*0.013</f>
        <v>975</v>
      </c>
      <c r="N8" s="81">
        <f t="shared" ref="N8:N71" si="2">+H8*0.0304</f>
        <v>2280</v>
      </c>
      <c r="O8" s="79">
        <f t="shared" ref="O8:O71" si="3">H8*0.0709</f>
        <v>5317.5</v>
      </c>
      <c r="P8" s="132">
        <v>25</v>
      </c>
      <c r="Q8" s="79">
        <f t="shared" ref="Q8:Q71" si="4">SUM(K8:P8)</f>
        <v>16075</v>
      </c>
      <c r="R8" s="124">
        <v>10766.88</v>
      </c>
      <c r="S8" s="79">
        <f t="shared" ref="S8:S71" si="5">L8+M8+O8</f>
        <v>11617.5</v>
      </c>
      <c r="T8" s="124">
        <v>64233.120000000003</v>
      </c>
      <c r="U8" s="80" t="s">
        <v>166</v>
      </c>
      <c r="V8" s="97" t="s">
        <v>268</v>
      </c>
    </row>
    <row r="9" spans="1:22" s="125" customFormat="1" ht="21.75" customHeight="1">
      <c r="A9" s="92">
        <v>2</v>
      </c>
      <c r="B9" s="92" t="s">
        <v>969</v>
      </c>
      <c r="C9" s="92" t="s">
        <v>524</v>
      </c>
      <c r="D9" s="92" t="s">
        <v>1119</v>
      </c>
      <c r="E9" s="93" t="s">
        <v>1271</v>
      </c>
      <c r="F9" s="94">
        <v>45839</v>
      </c>
      <c r="G9" s="94">
        <v>46023</v>
      </c>
      <c r="H9" s="124">
        <v>45000</v>
      </c>
      <c r="I9" s="124">
        <v>1148.33</v>
      </c>
      <c r="J9" s="95">
        <v>25</v>
      </c>
      <c r="K9" s="124">
        <v>1291.5</v>
      </c>
      <c r="L9" s="79">
        <f t="shared" si="0"/>
        <v>3194.9999999999995</v>
      </c>
      <c r="M9" s="79">
        <f t="shared" si="1"/>
        <v>585</v>
      </c>
      <c r="N9" s="81">
        <f t="shared" si="2"/>
        <v>1368</v>
      </c>
      <c r="O9" s="79">
        <f t="shared" si="3"/>
        <v>3190.5</v>
      </c>
      <c r="P9" s="92">
        <v>25</v>
      </c>
      <c r="Q9" s="79">
        <f t="shared" si="4"/>
        <v>9655</v>
      </c>
      <c r="R9" s="124">
        <v>7057.68</v>
      </c>
      <c r="S9" s="79">
        <f t="shared" si="5"/>
        <v>6970.5</v>
      </c>
      <c r="T9" s="124">
        <v>41167.17</v>
      </c>
      <c r="U9" s="80" t="s">
        <v>166</v>
      </c>
      <c r="V9" s="97" t="s">
        <v>268</v>
      </c>
    </row>
    <row r="10" spans="1:22" s="125" customFormat="1" ht="22.5" customHeight="1">
      <c r="A10" s="92">
        <v>3</v>
      </c>
      <c r="B10" s="92" t="s">
        <v>820</v>
      </c>
      <c r="C10" s="92" t="s">
        <v>6</v>
      </c>
      <c r="D10" s="92" t="s">
        <v>181</v>
      </c>
      <c r="E10" s="93" t="s">
        <v>1271</v>
      </c>
      <c r="F10" s="94">
        <v>45717</v>
      </c>
      <c r="G10" s="94">
        <v>45901</v>
      </c>
      <c r="H10" s="124">
        <v>155000</v>
      </c>
      <c r="I10" s="124">
        <v>25042.74</v>
      </c>
      <c r="J10" s="95">
        <v>25</v>
      </c>
      <c r="K10" s="124">
        <v>4448.5</v>
      </c>
      <c r="L10" s="79">
        <f t="shared" si="0"/>
        <v>11004.999999999998</v>
      </c>
      <c r="M10" s="79">
        <f t="shared" si="1"/>
        <v>2015</v>
      </c>
      <c r="N10" s="81">
        <f t="shared" si="2"/>
        <v>4712</v>
      </c>
      <c r="O10" s="79">
        <f t="shared" si="3"/>
        <v>10989.5</v>
      </c>
      <c r="P10" s="92">
        <v>25</v>
      </c>
      <c r="Q10" s="79">
        <f t="shared" si="4"/>
        <v>33195</v>
      </c>
      <c r="R10" s="124">
        <v>31284.99</v>
      </c>
      <c r="S10" s="79">
        <f t="shared" si="5"/>
        <v>24009.5</v>
      </c>
      <c r="T10" s="124">
        <v>120771.76</v>
      </c>
      <c r="U10" s="80" t="s">
        <v>166</v>
      </c>
      <c r="V10" s="97" t="s">
        <v>269</v>
      </c>
    </row>
    <row r="11" spans="1:22" s="125" customFormat="1" ht="21" customHeight="1">
      <c r="A11" s="92">
        <v>4</v>
      </c>
      <c r="B11" s="92" t="s">
        <v>976</v>
      </c>
      <c r="C11" s="92" t="s">
        <v>260</v>
      </c>
      <c r="D11" s="92" t="s">
        <v>208</v>
      </c>
      <c r="E11" s="93" t="s">
        <v>1271</v>
      </c>
      <c r="F11" s="94">
        <v>45870</v>
      </c>
      <c r="G11" s="94">
        <v>46054</v>
      </c>
      <c r="H11" s="124">
        <v>65000</v>
      </c>
      <c r="I11" s="124">
        <v>4084.48</v>
      </c>
      <c r="J11" s="95">
        <v>25</v>
      </c>
      <c r="K11" s="124">
        <v>1865.5</v>
      </c>
      <c r="L11" s="79">
        <f t="shared" si="0"/>
        <v>4615</v>
      </c>
      <c r="M11" s="79">
        <f t="shared" si="1"/>
        <v>845</v>
      </c>
      <c r="N11" s="81">
        <f t="shared" si="2"/>
        <v>1976</v>
      </c>
      <c r="O11" s="79">
        <f t="shared" si="3"/>
        <v>4608.5</v>
      </c>
      <c r="P11" s="124">
        <v>7740.46</v>
      </c>
      <c r="Q11" s="79">
        <f t="shared" si="4"/>
        <v>21650.46</v>
      </c>
      <c r="R11" s="124">
        <v>9666.44</v>
      </c>
      <c r="S11" s="79">
        <f t="shared" si="5"/>
        <v>10068.5</v>
      </c>
      <c r="T11" s="124">
        <v>49833.56</v>
      </c>
      <c r="U11" s="80" t="s">
        <v>166</v>
      </c>
      <c r="V11" s="97" t="s">
        <v>269</v>
      </c>
    </row>
    <row r="12" spans="1:22" s="125" customFormat="1" ht="24" customHeight="1">
      <c r="A12" s="92">
        <v>5</v>
      </c>
      <c r="B12" s="92" t="s">
        <v>695</v>
      </c>
      <c r="C12" s="92" t="s">
        <v>21</v>
      </c>
      <c r="D12" s="92" t="s">
        <v>1121</v>
      </c>
      <c r="E12" s="93" t="s">
        <v>1271</v>
      </c>
      <c r="F12" s="94">
        <v>45778</v>
      </c>
      <c r="G12" s="94">
        <v>45962</v>
      </c>
      <c r="H12" s="124">
        <v>20000</v>
      </c>
      <c r="I12" s="92">
        <v>0</v>
      </c>
      <c r="J12" s="95">
        <v>25</v>
      </c>
      <c r="K12" s="92">
        <v>574</v>
      </c>
      <c r="L12" s="79">
        <f t="shared" si="0"/>
        <v>1419.9999999999998</v>
      </c>
      <c r="M12" s="79">
        <f t="shared" si="1"/>
        <v>260</v>
      </c>
      <c r="N12" s="81">
        <f t="shared" si="2"/>
        <v>608</v>
      </c>
      <c r="O12" s="79">
        <f t="shared" si="3"/>
        <v>1418</v>
      </c>
      <c r="P12" s="92">
        <v>125</v>
      </c>
      <c r="Q12" s="79">
        <f t="shared" si="4"/>
        <v>4405</v>
      </c>
      <c r="R12" s="124">
        <v>1307</v>
      </c>
      <c r="S12" s="79">
        <f t="shared" si="5"/>
        <v>3098</v>
      </c>
      <c r="T12" s="124">
        <v>18693</v>
      </c>
      <c r="U12" s="80" t="s">
        <v>166</v>
      </c>
      <c r="V12" s="81" t="s">
        <v>268</v>
      </c>
    </row>
    <row r="13" spans="1:22" s="125" customFormat="1" ht="21.75" customHeight="1">
      <c r="A13" s="92">
        <v>6</v>
      </c>
      <c r="B13" s="92" t="s">
        <v>908</v>
      </c>
      <c r="C13" s="92" t="s">
        <v>54</v>
      </c>
      <c r="D13" s="92" t="s">
        <v>1122</v>
      </c>
      <c r="E13" s="123" t="s">
        <v>686</v>
      </c>
      <c r="F13" s="94">
        <v>45748</v>
      </c>
      <c r="G13" s="94">
        <v>45962</v>
      </c>
      <c r="H13" s="124">
        <v>120000</v>
      </c>
      <c r="I13" s="124">
        <v>16809.87</v>
      </c>
      <c r="J13" s="95">
        <v>25</v>
      </c>
      <c r="K13" s="124">
        <v>3444</v>
      </c>
      <c r="L13" s="79">
        <f t="shared" si="0"/>
        <v>8520</v>
      </c>
      <c r="M13" s="79">
        <f t="shared" si="1"/>
        <v>1560</v>
      </c>
      <c r="N13" s="81">
        <f t="shared" si="2"/>
        <v>3648</v>
      </c>
      <c r="O13" s="79">
        <f t="shared" si="3"/>
        <v>8508</v>
      </c>
      <c r="P13" s="92">
        <v>25</v>
      </c>
      <c r="Q13" s="79">
        <f t="shared" si="4"/>
        <v>25705</v>
      </c>
      <c r="R13" s="124">
        <v>23926.87</v>
      </c>
      <c r="S13" s="79">
        <f t="shared" si="5"/>
        <v>18588</v>
      </c>
      <c r="T13" s="124">
        <v>96073.13</v>
      </c>
      <c r="U13" s="80" t="s">
        <v>166</v>
      </c>
      <c r="V13" s="97" t="s">
        <v>268</v>
      </c>
    </row>
    <row r="14" spans="1:22" s="125" customFormat="1" ht="21.75" customHeight="1">
      <c r="A14" s="92">
        <v>7</v>
      </c>
      <c r="B14" s="92" t="s">
        <v>86</v>
      </c>
      <c r="C14" s="92" t="s">
        <v>80</v>
      </c>
      <c r="D14" s="92" t="s">
        <v>207</v>
      </c>
      <c r="E14" s="93" t="s">
        <v>1271</v>
      </c>
      <c r="F14" s="94">
        <v>45748</v>
      </c>
      <c r="G14" s="94">
        <v>45962</v>
      </c>
      <c r="H14" s="124">
        <v>55000</v>
      </c>
      <c r="I14" s="124">
        <v>2559.6799999999998</v>
      </c>
      <c r="J14" s="95">
        <v>25</v>
      </c>
      <c r="K14" s="124">
        <v>1578.5</v>
      </c>
      <c r="L14" s="79">
        <f t="shared" si="0"/>
        <v>3904.9999999999995</v>
      </c>
      <c r="M14" s="79">
        <f t="shared" si="1"/>
        <v>715</v>
      </c>
      <c r="N14" s="81">
        <f t="shared" si="2"/>
        <v>1672</v>
      </c>
      <c r="O14" s="79">
        <f t="shared" si="3"/>
        <v>3899.5000000000005</v>
      </c>
      <c r="P14" s="92">
        <v>25</v>
      </c>
      <c r="Q14" s="79">
        <f t="shared" si="4"/>
        <v>11795</v>
      </c>
      <c r="R14" s="124">
        <v>15077.22</v>
      </c>
      <c r="S14" s="79">
        <f t="shared" si="5"/>
        <v>8519.5</v>
      </c>
      <c r="T14" s="124">
        <v>49164.82</v>
      </c>
      <c r="U14" s="80" t="s">
        <v>166</v>
      </c>
      <c r="V14" s="81" t="s">
        <v>269</v>
      </c>
    </row>
    <row r="15" spans="1:22" s="125" customFormat="1" ht="26.25" customHeight="1">
      <c r="A15" s="92">
        <v>8</v>
      </c>
      <c r="B15" s="92" t="s">
        <v>821</v>
      </c>
      <c r="C15" s="92" t="s">
        <v>54</v>
      </c>
      <c r="D15" s="92" t="s">
        <v>186</v>
      </c>
      <c r="E15" s="93" t="s">
        <v>1271</v>
      </c>
      <c r="F15" s="94">
        <v>45717</v>
      </c>
      <c r="G15" s="94">
        <v>45901</v>
      </c>
      <c r="H15" s="124">
        <v>220000</v>
      </c>
      <c r="I15" s="124">
        <v>39928.22</v>
      </c>
      <c r="J15" s="95">
        <v>25</v>
      </c>
      <c r="K15" s="124">
        <v>6314</v>
      </c>
      <c r="L15" s="79">
        <f t="shared" si="0"/>
        <v>15619.999999999998</v>
      </c>
      <c r="M15" s="79">
        <f t="shared" si="1"/>
        <v>2860</v>
      </c>
      <c r="N15" s="81">
        <f t="shared" si="2"/>
        <v>6688</v>
      </c>
      <c r="O15" s="79">
        <f t="shared" si="3"/>
        <v>15598.000000000002</v>
      </c>
      <c r="P15" s="92">
        <v>25</v>
      </c>
      <c r="Q15" s="79">
        <f t="shared" si="4"/>
        <v>47105</v>
      </c>
      <c r="R15" s="124">
        <v>41586.370000000003</v>
      </c>
      <c r="S15" s="79">
        <f t="shared" si="5"/>
        <v>34078</v>
      </c>
      <c r="T15" s="124">
        <v>165428.18</v>
      </c>
      <c r="U15" s="80" t="s">
        <v>166</v>
      </c>
      <c r="V15" s="97" t="s">
        <v>269</v>
      </c>
    </row>
    <row r="16" spans="1:22" s="125" customFormat="1" ht="30" customHeight="1">
      <c r="A16" s="92">
        <v>9</v>
      </c>
      <c r="B16" s="92" t="s">
        <v>1032</v>
      </c>
      <c r="C16" s="92" t="s">
        <v>905</v>
      </c>
      <c r="D16" s="92" t="s">
        <v>171</v>
      </c>
      <c r="E16" s="93" t="s">
        <v>1271</v>
      </c>
      <c r="F16" s="94">
        <v>45717</v>
      </c>
      <c r="G16" s="94">
        <v>45901</v>
      </c>
      <c r="H16" s="124">
        <v>90000</v>
      </c>
      <c r="I16" s="124">
        <v>9753.1200000000008</v>
      </c>
      <c r="J16" s="95">
        <v>25</v>
      </c>
      <c r="K16" s="124">
        <v>2583</v>
      </c>
      <c r="L16" s="79">
        <f t="shared" si="0"/>
        <v>6389.9999999999991</v>
      </c>
      <c r="M16" s="79">
        <f t="shared" si="1"/>
        <v>1170</v>
      </c>
      <c r="N16" s="81">
        <f t="shared" si="2"/>
        <v>2736</v>
      </c>
      <c r="O16" s="79">
        <f t="shared" si="3"/>
        <v>6381</v>
      </c>
      <c r="P16" s="92">
        <v>25</v>
      </c>
      <c r="Q16" s="79">
        <f t="shared" si="4"/>
        <v>19285</v>
      </c>
      <c r="R16" s="124">
        <v>15097.12</v>
      </c>
      <c r="S16" s="79">
        <f t="shared" si="5"/>
        <v>13941</v>
      </c>
      <c r="T16" s="124">
        <v>74902.880000000005</v>
      </c>
      <c r="U16" s="80" t="s">
        <v>166</v>
      </c>
      <c r="V16" s="97" t="s">
        <v>268</v>
      </c>
    </row>
    <row r="17" spans="1:22" s="125" customFormat="1" ht="23.25" customHeight="1">
      <c r="A17" s="92">
        <v>10</v>
      </c>
      <c r="B17" s="92" t="s">
        <v>462</v>
      </c>
      <c r="C17" s="92" t="s">
        <v>259</v>
      </c>
      <c r="D17" s="92" t="s">
        <v>1123</v>
      </c>
      <c r="E17" s="93" t="s">
        <v>1271</v>
      </c>
      <c r="F17" s="94">
        <v>45839</v>
      </c>
      <c r="G17" s="94">
        <v>46023</v>
      </c>
      <c r="H17" s="124">
        <v>50000</v>
      </c>
      <c r="I17" s="124">
        <v>1854</v>
      </c>
      <c r="J17" s="95">
        <v>25</v>
      </c>
      <c r="K17" s="124">
        <v>1435</v>
      </c>
      <c r="L17" s="79">
        <f t="shared" si="0"/>
        <v>3549.9999999999995</v>
      </c>
      <c r="M17" s="79">
        <f t="shared" si="1"/>
        <v>650</v>
      </c>
      <c r="N17" s="81">
        <f t="shared" si="2"/>
        <v>1520</v>
      </c>
      <c r="O17" s="79">
        <f t="shared" si="3"/>
        <v>3545.0000000000005</v>
      </c>
      <c r="P17" s="92">
        <v>25</v>
      </c>
      <c r="Q17" s="79">
        <f t="shared" si="4"/>
        <v>10725</v>
      </c>
      <c r="R17" s="124">
        <v>4834</v>
      </c>
      <c r="S17" s="79">
        <f t="shared" si="5"/>
        <v>7745</v>
      </c>
      <c r="T17" s="124">
        <v>45166</v>
      </c>
      <c r="U17" s="80" t="s">
        <v>166</v>
      </c>
      <c r="V17" s="81" t="s">
        <v>268</v>
      </c>
    </row>
    <row r="18" spans="1:22" s="125" customFormat="1" ht="26.25" customHeight="1">
      <c r="A18" s="92">
        <v>11</v>
      </c>
      <c r="B18" s="92" t="s">
        <v>1033</v>
      </c>
      <c r="C18" s="92" t="s">
        <v>1272</v>
      </c>
      <c r="D18" s="92" t="s">
        <v>1122</v>
      </c>
      <c r="E18" s="123" t="s">
        <v>686</v>
      </c>
      <c r="F18" s="94">
        <v>45717</v>
      </c>
      <c r="G18" s="94">
        <v>45901</v>
      </c>
      <c r="H18" s="124">
        <v>55000</v>
      </c>
      <c r="I18" s="124">
        <v>2559.6799999999998</v>
      </c>
      <c r="J18" s="95">
        <v>25</v>
      </c>
      <c r="K18" s="124">
        <v>1578.5</v>
      </c>
      <c r="L18" s="79">
        <f t="shared" si="0"/>
        <v>3904.9999999999995</v>
      </c>
      <c r="M18" s="79">
        <f t="shared" si="1"/>
        <v>715</v>
      </c>
      <c r="N18" s="81">
        <f t="shared" si="2"/>
        <v>1672</v>
      </c>
      <c r="O18" s="79">
        <f t="shared" si="3"/>
        <v>3899.5000000000005</v>
      </c>
      <c r="P18" s="92">
        <v>25</v>
      </c>
      <c r="Q18" s="79">
        <f t="shared" si="4"/>
        <v>11795</v>
      </c>
      <c r="R18" s="124">
        <v>5944.92</v>
      </c>
      <c r="S18" s="79">
        <f t="shared" si="5"/>
        <v>8519.5</v>
      </c>
      <c r="T18" s="124">
        <v>49164.82</v>
      </c>
      <c r="U18" s="80" t="s">
        <v>166</v>
      </c>
      <c r="V18" s="97" t="s">
        <v>268</v>
      </c>
    </row>
    <row r="19" spans="1:22" s="125" customFormat="1" ht="23.25" customHeight="1">
      <c r="A19" s="92">
        <v>12</v>
      </c>
      <c r="B19" s="92" t="s">
        <v>58</v>
      </c>
      <c r="C19" s="92" t="s">
        <v>521</v>
      </c>
      <c r="D19" s="92" t="s">
        <v>182</v>
      </c>
      <c r="E19" s="93" t="s">
        <v>1271</v>
      </c>
      <c r="F19" s="94">
        <v>45778</v>
      </c>
      <c r="G19" s="94">
        <v>45962</v>
      </c>
      <c r="H19" s="124">
        <v>65000</v>
      </c>
      <c r="I19" s="124">
        <v>4427.58</v>
      </c>
      <c r="J19" s="95">
        <v>25</v>
      </c>
      <c r="K19" s="124">
        <v>1865.5</v>
      </c>
      <c r="L19" s="79">
        <f t="shared" si="0"/>
        <v>4615</v>
      </c>
      <c r="M19" s="79">
        <f t="shared" si="1"/>
        <v>845</v>
      </c>
      <c r="N19" s="81">
        <f t="shared" si="2"/>
        <v>1976</v>
      </c>
      <c r="O19" s="79">
        <f t="shared" si="3"/>
        <v>4608.5</v>
      </c>
      <c r="P19" s="92">
        <v>125</v>
      </c>
      <c r="Q19" s="79">
        <f t="shared" si="4"/>
        <v>14035</v>
      </c>
      <c r="R19" s="124">
        <v>8394.08</v>
      </c>
      <c r="S19" s="79">
        <f t="shared" si="5"/>
        <v>10068.5</v>
      </c>
      <c r="T19" s="124">
        <v>56605.919999999998</v>
      </c>
      <c r="U19" s="80" t="s">
        <v>166</v>
      </c>
      <c r="V19" s="81" t="s">
        <v>268</v>
      </c>
    </row>
    <row r="20" spans="1:22" s="125" customFormat="1" ht="27" customHeight="1">
      <c r="A20" s="92">
        <v>13</v>
      </c>
      <c r="B20" s="92" t="s">
        <v>1277</v>
      </c>
      <c r="C20" s="92" t="s">
        <v>411</v>
      </c>
      <c r="D20" s="92" t="s">
        <v>1261</v>
      </c>
      <c r="E20" s="93" t="s">
        <v>1271</v>
      </c>
      <c r="F20" s="94">
        <v>45809</v>
      </c>
      <c r="G20" s="94">
        <v>45992</v>
      </c>
      <c r="H20" s="124">
        <v>70000</v>
      </c>
      <c r="I20" s="124">
        <v>5368.48</v>
      </c>
      <c r="J20" s="95">
        <v>25</v>
      </c>
      <c r="K20" s="124">
        <v>2009</v>
      </c>
      <c r="L20" s="79">
        <f t="shared" si="0"/>
        <v>4970</v>
      </c>
      <c r="M20" s="79">
        <f t="shared" si="1"/>
        <v>910</v>
      </c>
      <c r="N20" s="81">
        <f t="shared" si="2"/>
        <v>2128</v>
      </c>
      <c r="O20" s="79">
        <f t="shared" si="3"/>
        <v>4963</v>
      </c>
      <c r="P20" s="124">
        <v>3875</v>
      </c>
      <c r="Q20" s="79">
        <f t="shared" si="4"/>
        <v>18855</v>
      </c>
      <c r="R20" s="124">
        <v>13380.48</v>
      </c>
      <c r="S20" s="79">
        <f t="shared" si="5"/>
        <v>10843</v>
      </c>
      <c r="T20" s="124">
        <v>56619.519999999997</v>
      </c>
      <c r="U20" s="80" t="s">
        <v>166</v>
      </c>
      <c r="V20" s="97" t="s">
        <v>269</v>
      </c>
    </row>
    <row r="21" spans="1:22" s="125" customFormat="1" ht="26.25" customHeight="1">
      <c r="A21" s="92">
        <v>14</v>
      </c>
      <c r="B21" s="92" t="s">
        <v>1034</v>
      </c>
      <c r="C21" s="92" t="s">
        <v>382</v>
      </c>
      <c r="D21" s="92" t="s">
        <v>1124</v>
      </c>
      <c r="E21" s="93" t="s">
        <v>1271</v>
      </c>
      <c r="F21" s="94">
        <v>45717</v>
      </c>
      <c r="G21" s="94">
        <v>45901</v>
      </c>
      <c r="H21" s="124">
        <v>70000</v>
      </c>
      <c r="I21" s="124">
        <v>5368.48</v>
      </c>
      <c r="J21" s="95">
        <v>25</v>
      </c>
      <c r="K21" s="124">
        <v>2009</v>
      </c>
      <c r="L21" s="79">
        <f t="shared" si="0"/>
        <v>4970</v>
      </c>
      <c r="M21" s="79">
        <f t="shared" si="1"/>
        <v>910</v>
      </c>
      <c r="N21" s="81">
        <f t="shared" si="2"/>
        <v>2128</v>
      </c>
      <c r="O21" s="79">
        <f t="shared" si="3"/>
        <v>4963</v>
      </c>
      <c r="P21" s="92">
        <v>25</v>
      </c>
      <c r="Q21" s="79">
        <f t="shared" si="4"/>
        <v>15005</v>
      </c>
      <c r="R21" s="124">
        <v>9530.48</v>
      </c>
      <c r="S21" s="79">
        <f t="shared" si="5"/>
        <v>10843</v>
      </c>
      <c r="T21" s="124">
        <v>60469.52</v>
      </c>
      <c r="U21" s="80" t="s">
        <v>166</v>
      </c>
      <c r="V21" s="97" t="s">
        <v>269</v>
      </c>
    </row>
    <row r="22" spans="1:22" s="125" customFormat="1" ht="24.75" customHeight="1">
      <c r="A22" s="92">
        <v>15</v>
      </c>
      <c r="B22" s="92" t="s">
        <v>90</v>
      </c>
      <c r="C22" s="92" t="s">
        <v>21</v>
      </c>
      <c r="D22" s="92" t="s">
        <v>1125</v>
      </c>
      <c r="E22" s="93" t="s">
        <v>1271</v>
      </c>
      <c r="F22" s="94">
        <v>45748</v>
      </c>
      <c r="G22" s="94">
        <v>45962</v>
      </c>
      <c r="H22" s="124">
        <v>20000</v>
      </c>
      <c r="I22" s="92">
        <v>0</v>
      </c>
      <c r="J22" s="95">
        <v>25</v>
      </c>
      <c r="K22" s="92">
        <v>574</v>
      </c>
      <c r="L22" s="79">
        <f t="shared" si="0"/>
        <v>1419.9999999999998</v>
      </c>
      <c r="M22" s="79">
        <f t="shared" si="1"/>
        <v>260</v>
      </c>
      <c r="N22" s="81">
        <f t="shared" si="2"/>
        <v>608</v>
      </c>
      <c r="O22" s="79">
        <f t="shared" si="3"/>
        <v>1418</v>
      </c>
      <c r="P22" s="92">
        <v>125</v>
      </c>
      <c r="Q22" s="79">
        <f t="shared" si="4"/>
        <v>4405</v>
      </c>
      <c r="R22" s="124">
        <v>1307</v>
      </c>
      <c r="S22" s="79">
        <f t="shared" si="5"/>
        <v>3098</v>
      </c>
      <c r="T22" s="124">
        <v>18693</v>
      </c>
      <c r="U22" s="80" t="s">
        <v>166</v>
      </c>
      <c r="V22" s="81" t="s">
        <v>268</v>
      </c>
    </row>
    <row r="23" spans="1:22" s="125" customFormat="1" ht="24.75" customHeight="1">
      <c r="A23" s="92">
        <v>16</v>
      </c>
      <c r="B23" s="92" t="s">
        <v>434</v>
      </c>
      <c r="C23" s="92" t="s">
        <v>21</v>
      </c>
      <c r="D23" s="92" t="s">
        <v>1126</v>
      </c>
      <c r="E23" s="93" t="s">
        <v>1271</v>
      </c>
      <c r="F23" s="94">
        <v>45839</v>
      </c>
      <c r="G23" s="94">
        <v>46023</v>
      </c>
      <c r="H23" s="124">
        <v>20000</v>
      </c>
      <c r="I23" s="92">
        <v>0</v>
      </c>
      <c r="J23" s="95">
        <v>25</v>
      </c>
      <c r="K23" s="92">
        <v>574</v>
      </c>
      <c r="L23" s="79">
        <f t="shared" si="0"/>
        <v>1419.9999999999998</v>
      </c>
      <c r="M23" s="79">
        <f t="shared" si="1"/>
        <v>260</v>
      </c>
      <c r="N23" s="81">
        <f t="shared" si="2"/>
        <v>608</v>
      </c>
      <c r="O23" s="79">
        <f t="shared" si="3"/>
        <v>1418</v>
      </c>
      <c r="P23" s="92">
        <v>25</v>
      </c>
      <c r="Q23" s="79">
        <f t="shared" si="4"/>
        <v>4305</v>
      </c>
      <c r="R23" s="124">
        <v>1207</v>
      </c>
      <c r="S23" s="79">
        <f t="shared" si="5"/>
        <v>3098</v>
      </c>
      <c r="T23" s="124">
        <v>18793</v>
      </c>
      <c r="U23" s="80" t="s">
        <v>166</v>
      </c>
      <c r="V23" s="97" t="s">
        <v>268</v>
      </c>
    </row>
    <row r="24" spans="1:22" s="125" customFormat="1" ht="24" customHeight="1">
      <c r="A24" s="92">
        <v>17</v>
      </c>
      <c r="B24" s="92" t="s">
        <v>701</v>
      </c>
      <c r="C24" s="92" t="s">
        <v>79</v>
      </c>
      <c r="D24" s="92" t="s">
        <v>1127</v>
      </c>
      <c r="E24" s="93" t="s">
        <v>1271</v>
      </c>
      <c r="F24" s="94">
        <v>45748</v>
      </c>
      <c r="G24" s="94">
        <v>45962</v>
      </c>
      <c r="H24" s="124">
        <v>50000</v>
      </c>
      <c r="I24" s="124">
        <v>1854</v>
      </c>
      <c r="J24" s="95">
        <v>25</v>
      </c>
      <c r="K24" s="124">
        <v>1435</v>
      </c>
      <c r="L24" s="79">
        <f t="shared" si="0"/>
        <v>3549.9999999999995</v>
      </c>
      <c r="M24" s="79">
        <f t="shared" si="1"/>
        <v>650</v>
      </c>
      <c r="N24" s="81">
        <f t="shared" si="2"/>
        <v>1520</v>
      </c>
      <c r="O24" s="79">
        <f t="shared" si="3"/>
        <v>3545.0000000000005</v>
      </c>
      <c r="P24" s="92">
        <v>25</v>
      </c>
      <c r="Q24" s="79">
        <f t="shared" si="4"/>
        <v>10725</v>
      </c>
      <c r="R24" s="124">
        <v>4834</v>
      </c>
      <c r="S24" s="79">
        <f t="shared" si="5"/>
        <v>7745</v>
      </c>
      <c r="T24" s="124">
        <v>45166</v>
      </c>
      <c r="U24" s="80" t="s">
        <v>166</v>
      </c>
      <c r="V24" s="81" t="s">
        <v>269</v>
      </c>
    </row>
    <row r="25" spans="1:22" s="125" customFormat="1" ht="24" customHeight="1">
      <c r="A25" s="92">
        <v>18</v>
      </c>
      <c r="B25" s="92" t="s">
        <v>538</v>
      </c>
      <c r="C25" s="92" t="s">
        <v>377</v>
      </c>
      <c r="D25" s="92" t="s">
        <v>1128</v>
      </c>
      <c r="E25" s="93" t="s">
        <v>1271</v>
      </c>
      <c r="F25" s="94">
        <v>45839</v>
      </c>
      <c r="G25" s="94">
        <v>46023</v>
      </c>
      <c r="H25" s="124">
        <v>50000</v>
      </c>
      <c r="I25" s="124">
        <v>1854</v>
      </c>
      <c r="J25" s="95">
        <v>25</v>
      </c>
      <c r="K25" s="124">
        <v>1435</v>
      </c>
      <c r="L25" s="79">
        <f t="shared" si="0"/>
        <v>3549.9999999999995</v>
      </c>
      <c r="M25" s="79">
        <f t="shared" si="1"/>
        <v>650</v>
      </c>
      <c r="N25" s="81">
        <f t="shared" si="2"/>
        <v>1520</v>
      </c>
      <c r="O25" s="79">
        <f t="shared" si="3"/>
        <v>3545.0000000000005</v>
      </c>
      <c r="P25" s="92">
        <v>25</v>
      </c>
      <c r="Q25" s="79">
        <f t="shared" si="4"/>
        <v>10725</v>
      </c>
      <c r="R25" s="124">
        <v>1798</v>
      </c>
      <c r="S25" s="79">
        <f t="shared" si="5"/>
        <v>7745</v>
      </c>
      <c r="T25" s="124">
        <v>45166</v>
      </c>
      <c r="U25" s="80" t="s">
        <v>166</v>
      </c>
      <c r="V25" s="96" t="s">
        <v>268</v>
      </c>
    </row>
    <row r="26" spans="1:22" s="125" customFormat="1" ht="25.5" customHeight="1">
      <c r="A26" s="92">
        <v>19</v>
      </c>
      <c r="B26" s="92" t="s">
        <v>977</v>
      </c>
      <c r="C26" s="92" t="s">
        <v>260</v>
      </c>
      <c r="D26" s="92" t="s">
        <v>208</v>
      </c>
      <c r="E26" s="93" t="s">
        <v>1271</v>
      </c>
      <c r="F26" s="94">
        <v>45870</v>
      </c>
      <c r="G26" s="94">
        <v>46054</v>
      </c>
      <c r="H26" s="124">
        <v>80000</v>
      </c>
      <c r="I26" s="124">
        <v>7400.87</v>
      </c>
      <c r="J26" s="95">
        <v>25</v>
      </c>
      <c r="K26" s="124">
        <v>2296</v>
      </c>
      <c r="L26" s="79">
        <f t="shared" si="0"/>
        <v>5679.9999999999991</v>
      </c>
      <c r="M26" s="79">
        <f t="shared" si="1"/>
        <v>1040</v>
      </c>
      <c r="N26" s="81">
        <f t="shared" si="2"/>
        <v>2432</v>
      </c>
      <c r="O26" s="79">
        <f t="shared" si="3"/>
        <v>5672</v>
      </c>
      <c r="P26" s="92">
        <v>25</v>
      </c>
      <c r="Q26" s="79">
        <f t="shared" si="4"/>
        <v>17145</v>
      </c>
      <c r="R26" s="124">
        <v>12153.87</v>
      </c>
      <c r="S26" s="79">
        <f t="shared" si="5"/>
        <v>12392</v>
      </c>
      <c r="T26" s="124">
        <v>67846.13</v>
      </c>
      <c r="U26" s="80" t="s">
        <v>166</v>
      </c>
      <c r="V26" s="97" t="s">
        <v>268</v>
      </c>
    </row>
    <row r="27" spans="1:22" s="125" customFormat="1" ht="27.75" customHeight="1">
      <c r="A27" s="92">
        <v>20</v>
      </c>
      <c r="B27" s="92" t="s">
        <v>515</v>
      </c>
      <c r="C27" s="92" t="s">
        <v>79</v>
      </c>
      <c r="D27" s="92" t="s">
        <v>171</v>
      </c>
      <c r="E27" s="93" t="s">
        <v>1271</v>
      </c>
      <c r="F27" s="94">
        <v>45778</v>
      </c>
      <c r="G27" s="94">
        <v>45962</v>
      </c>
      <c r="H27" s="124">
        <v>90000</v>
      </c>
      <c r="I27" s="124">
        <v>9753.1200000000008</v>
      </c>
      <c r="J27" s="95">
        <v>25</v>
      </c>
      <c r="K27" s="124">
        <v>2583</v>
      </c>
      <c r="L27" s="79">
        <f t="shared" si="0"/>
        <v>6389.9999999999991</v>
      </c>
      <c r="M27" s="79">
        <f t="shared" si="1"/>
        <v>1170</v>
      </c>
      <c r="N27" s="81">
        <f t="shared" si="2"/>
        <v>2736</v>
      </c>
      <c r="O27" s="79">
        <f t="shared" si="3"/>
        <v>6381</v>
      </c>
      <c r="P27" s="92">
        <v>25</v>
      </c>
      <c r="Q27" s="79">
        <f t="shared" si="4"/>
        <v>19285</v>
      </c>
      <c r="R27" s="124">
        <v>15097.12</v>
      </c>
      <c r="S27" s="79">
        <f t="shared" si="5"/>
        <v>13941</v>
      </c>
      <c r="T27" s="124">
        <v>74902.880000000005</v>
      </c>
      <c r="U27" s="80" t="s">
        <v>166</v>
      </c>
      <c r="V27" s="81" t="s">
        <v>268</v>
      </c>
    </row>
    <row r="28" spans="1:22" s="125" customFormat="1" ht="24" customHeight="1">
      <c r="A28" s="92">
        <v>21</v>
      </c>
      <c r="B28" s="92" t="s">
        <v>1035</v>
      </c>
      <c r="C28" s="92" t="s">
        <v>54</v>
      </c>
      <c r="D28" s="92" t="s">
        <v>173</v>
      </c>
      <c r="E28" s="93" t="s">
        <v>1271</v>
      </c>
      <c r="F28" s="94">
        <v>45717</v>
      </c>
      <c r="G28" s="94">
        <v>45901</v>
      </c>
      <c r="H28" s="124">
        <v>95000</v>
      </c>
      <c r="I28" s="124">
        <v>10929.24</v>
      </c>
      <c r="J28" s="95">
        <v>25</v>
      </c>
      <c r="K28" s="124">
        <v>2726.5</v>
      </c>
      <c r="L28" s="79">
        <f t="shared" si="0"/>
        <v>6744.9999999999991</v>
      </c>
      <c r="M28" s="79">
        <f t="shared" si="1"/>
        <v>1235</v>
      </c>
      <c r="N28" s="81">
        <f t="shared" si="2"/>
        <v>2888</v>
      </c>
      <c r="O28" s="79">
        <f t="shared" si="3"/>
        <v>6735.5</v>
      </c>
      <c r="P28" s="92">
        <v>25</v>
      </c>
      <c r="Q28" s="79">
        <f t="shared" si="4"/>
        <v>20355</v>
      </c>
      <c r="R28" s="124">
        <v>16568.740000000002</v>
      </c>
      <c r="S28" s="79">
        <f t="shared" si="5"/>
        <v>14715.5</v>
      </c>
      <c r="T28" s="124">
        <v>78431.259999999995</v>
      </c>
      <c r="U28" s="80" t="s">
        <v>166</v>
      </c>
      <c r="V28" s="97" t="s">
        <v>268</v>
      </c>
    </row>
    <row r="29" spans="1:22" s="125" customFormat="1" ht="24" customHeight="1">
      <c r="A29" s="92">
        <v>22</v>
      </c>
      <c r="B29" s="92" t="s">
        <v>463</v>
      </c>
      <c r="C29" s="92" t="s">
        <v>21</v>
      </c>
      <c r="D29" s="92" t="s">
        <v>1129</v>
      </c>
      <c r="E29" s="93" t="s">
        <v>1271</v>
      </c>
      <c r="F29" s="94">
        <v>45778</v>
      </c>
      <c r="G29" s="94">
        <v>45962</v>
      </c>
      <c r="H29" s="124">
        <v>20000</v>
      </c>
      <c r="I29" s="92">
        <v>0</v>
      </c>
      <c r="J29" s="95">
        <v>25</v>
      </c>
      <c r="K29" s="92">
        <v>574</v>
      </c>
      <c r="L29" s="79">
        <f t="shared" si="0"/>
        <v>1419.9999999999998</v>
      </c>
      <c r="M29" s="79">
        <f t="shared" si="1"/>
        <v>260</v>
      </c>
      <c r="N29" s="81">
        <f t="shared" si="2"/>
        <v>608</v>
      </c>
      <c r="O29" s="79">
        <f t="shared" si="3"/>
        <v>1418</v>
      </c>
      <c r="P29" s="92">
        <v>125</v>
      </c>
      <c r="Q29" s="79">
        <f t="shared" si="4"/>
        <v>4405</v>
      </c>
      <c r="R29" s="124">
        <v>1307</v>
      </c>
      <c r="S29" s="79">
        <f t="shared" si="5"/>
        <v>3098</v>
      </c>
      <c r="T29" s="124">
        <v>18693</v>
      </c>
      <c r="U29" s="80" t="s">
        <v>166</v>
      </c>
      <c r="V29" s="81" t="s">
        <v>268</v>
      </c>
    </row>
    <row r="30" spans="1:22" s="125" customFormat="1" ht="26.25" customHeight="1">
      <c r="A30" s="92">
        <v>23</v>
      </c>
      <c r="B30" s="92" t="s">
        <v>516</v>
      </c>
      <c r="C30" s="92" t="s">
        <v>522</v>
      </c>
      <c r="D30" s="92" t="s">
        <v>181</v>
      </c>
      <c r="E30" s="93" t="s">
        <v>1271</v>
      </c>
      <c r="F30" s="94">
        <v>45839</v>
      </c>
      <c r="G30" s="94">
        <v>46023</v>
      </c>
      <c r="H30" s="124">
        <v>60000</v>
      </c>
      <c r="I30" s="124">
        <v>3486.68</v>
      </c>
      <c r="J30" s="95">
        <v>25</v>
      </c>
      <c r="K30" s="124">
        <v>1722</v>
      </c>
      <c r="L30" s="79">
        <f t="shared" si="0"/>
        <v>4260</v>
      </c>
      <c r="M30" s="79">
        <f t="shared" si="1"/>
        <v>780</v>
      </c>
      <c r="N30" s="81">
        <f t="shared" si="2"/>
        <v>1824</v>
      </c>
      <c r="O30" s="79">
        <f t="shared" si="3"/>
        <v>4254</v>
      </c>
      <c r="P30" s="92">
        <v>125</v>
      </c>
      <c r="Q30" s="79">
        <f t="shared" si="4"/>
        <v>12965</v>
      </c>
      <c r="R30" s="124">
        <v>7157.68</v>
      </c>
      <c r="S30" s="79">
        <f t="shared" si="5"/>
        <v>9294</v>
      </c>
      <c r="T30" s="124">
        <v>52842.32</v>
      </c>
      <c r="U30" s="80" t="s">
        <v>166</v>
      </c>
      <c r="V30" s="97" t="s">
        <v>268</v>
      </c>
    </row>
    <row r="31" spans="1:22" s="125" customFormat="1" ht="26.25" customHeight="1">
      <c r="A31" s="92">
        <v>24</v>
      </c>
      <c r="B31" s="92" t="s">
        <v>702</v>
      </c>
      <c r="C31" s="92" t="s">
        <v>378</v>
      </c>
      <c r="D31" s="92" t="s">
        <v>1127</v>
      </c>
      <c r="E31" s="93" t="s">
        <v>1271</v>
      </c>
      <c r="F31" s="94">
        <v>45839</v>
      </c>
      <c r="G31" s="94">
        <v>46023</v>
      </c>
      <c r="H31" s="124">
        <v>40000</v>
      </c>
      <c r="I31" s="92">
        <v>442.65</v>
      </c>
      <c r="J31" s="95">
        <v>25</v>
      </c>
      <c r="K31" s="124">
        <v>1148</v>
      </c>
      <c r="L31" s="79">
        <f t="shared" si="0"/>
        <v>2839.9999999999995</v>
      </c>
      <c r="M31" s="79">
        <f t="shared" si="1"/>
        <v>520</v>
      </c>
      <c r="N31" s="81">
        <f t="shared" si="2"/>
        <v>1216</v>
      </c>
      <c r="O31" s="79">
        <f t="shared" si="3"/>
        <v>2836</v>
      </c>
      <c r="P31" s="92">
        <v>25</v>
      </c>
      <c r="Q31" s="79">
        <f t="shared" si="4"/>
        <v>8585</v>
      </c>
      <c r="R31" s="124">
        <v>1798</v>
      </c>
      <c r="S31" s="79">
        <f t="shared" si="5"/>
        <v>6196</v>
      </c>
      <c r="T31" s="124">
        <v>37168.35</v>
      </c>
      <c r="U31" s="80" t="s">
        <v>166</v>
      </c>
      <c r="V31" s="97" t="s">
        <v>268</v>
      </c>
    </row>
    <row r="32" spans="1:22" s="125" customFormat="1" ht="26.25" customHeight="1">
      <c r="A32" s="92">
        <v>25</v>
      </c>
      <c r="B32" s="92" t="s">
        <v>1036</v>
      </c>
      <c r="C32" s="92" t="s">
        <v>445</v>
      </c>
      <c r="D32" s="92" t="s">
        <v>180</v>
      </c>
      <c r="E32" s="123" t="s">
        <v>686</v>
      </c>
      <c r="F32" s="94">
        <v>45717</v>
      </c>
      <c r="G32" s="94">
        <v>45901</v>
      </c>
      <c r="H32" s="124">
        <v>80000</v>
      </c>
      <c r="I32" s="124">
        <v>7400.87</v>
      </c>
      <c r="J32" s="95">
        <v>25</v>
      </c>
      <c r="K32" s="124">
        <v>2296</v>
      </c>
      <c r="L32" s="79">
        <f t="shared" si="0"/>
        <v>5679.9999999999991</v>
      </c>
      <c r="M32" s="79">
        <f t="shared" si="1"/>
        <v>1040</v>
      </c>
      <c r="N32" s="81">
        <f t="shared" si="2"/>
        <v>2432</v>
      </c>
      <c r="O32" s="79">
        <f t="shared" si="3"/>
        <v>5672</v>
      </c>
      <c r="P32" s="92">
        <v>25</v>
      </c>
      <c r="Q32" s="79">
        <f t="shared" si="4"/>
        <v>17145</v>
      </c>
      <c r="R32" s="124">
        <v>12153.87</v>
      </c>
      <c r="S32" s="79">
        <f t="shared" si="5"/>
        <v>12392</v>
      </c>
      <c r="T32" s="124">
        <v>67846.13</v>
      </c>
      <c r="U32" s="80" t="s">
        <v>166</v>
      </c>
      <c r="V32" s="97" t="s">
        <v>268</v>
      </c>
    </row>
    <row r="33" spans="1:22" s="125" customFormat="1" ht="27" customHeight="1">
      <c r="A33" s="92">
        <v>26</v>
      </c>
      <c r="B33" s="92" t="s">
        <v>703</v>
      </c>
      <c r="C33" s="92" t="s">
        <v>378</v>
      </c>
      <c r="D33" s="92" t="s">
        <v>1127</v>
      </c>
      <c r="E33" s="93" t="s">
        <v>1271</v>
      </c>
      <c r="F33" s="94">
        <v>45778</v>
      </c>
      <c r="G33" s="94">
        <v>45962</v>
      </c>
      <c r="H33" s="124">
        <v>20000</v>
      </c>
      <c r="I33" s="92">
        <v>0</v>
      </c>
      <c r="J33" s="95">
        <v>25</v>
      </c>
      <c r="K33" s="92">
        <v>574</v>
      </c>
      <c r="L33" s="79">
        <f t="shared" si="0"/>
        <v>1419.9999999999998</v>
      </c>
      <c r="M33" s="79">
        <f t="shared" si="1"/>
        <v>260</v>
      </c>
      <c r="N33" s="81">
        <f t="shared" si="2"/>
        <v>608</v>
      </c>
      <c r="O33" s="79">
        <f t="shared" si="3"/>
        <v>1418</v>
      </c>
      <c r="P33" s="92">
        <v>25</v>
      </c>
      <c r="Q33" s="79">
        <f t="shared" si="4"/>
        <v>4305</v>
      </c>
      <c r="R33" s="124">
        <v>1207</v>
      </c>
      <c r="S33" s="79">
        <f t="shared" si="5"/>
        <v>3098</v>
      </c>
      <c r="T33" s="124">
        <v>18793</v>
      </c>
      <c r="U33" s="80" t="s">
        <v>166</v>
      </c>
      <c r="V33" s="97" t="s">
        <v>269</v>
      </c>
    </row>
    <row r="34" spans="1:22" s="125" customFormat="1" ht="24.75" customHeight="1">
      <c r="A34" s="92">
        <v>27</v>
      </c>
      <c r="B34" s="92" t="s">
        <v>869</v>
      </c>
      <c r="C34" s="92" t="s">
        <v>902</v>
      </c>
      <c r="D34" s="92" t="s">
        <v>186</v>
      </c>
      <c r="E34" s="123" t="s">
        <v>686</v>
      </c>
      <c r="F34" s="94">
        <v>45870</v>
      </c>
      <c r="G34" s="94">
        <v>46054</v>
      </c>
      <c r="H34" s="124">
        <v>150000</v>
      </c>
      <c r="I34" s="124">
        <v>23866.62</v>
      </c>
      <c r="J34" s="95">
        <v>25</v>
      </c>
      <c r="K34" s="124">
        <v>4305</v>
      </c>
      <c r="L34" s="79">
        <f t="shared" si="0"/>
        <v>10649.999999999998</v>
      </c>
      <c r="M34" s="79">
        <f t="shared" si="1"/>
        <v>1950</v>
      </c>
      <c r="N34" s="81">
        <f t="shared" si="2"/>
        <v>4560</v>
      </c>
      <c r="O34" s="79">
        <f t="shared" si="3"/>
        <v>10635</v>
      </c>
      <c r="P34" s="92">
        <v>25</v>
      </c>
      <c r="Q34" s="79">
        <f t="shared" si="4"/>
        <v>32125</v>
      </c>
      <c r="R34" s="124">
        <v>32756.62</v>
      </c>
      <c r="S34" s="79">
        <f t="shared" si="5"/>
        <v>23235</v>
      </c>
      <c r="T34" s="124">
        <v>117243.38</v>
      </c>
      <c r="U34" s="80" t="s">
        <v>166</v>
      </c>
      <c r="V34" s="97" t="s">
        <v>268</v>
      </c>
    </row>
    <row r="35" spans="1:22" s="125" customFormat="1" ht="27" customHeight="1">
      <c r="A35" s="92">
        <v>28</v>
      </c>
      <c r="B35" s="92" t="s">
        <v>909</v>
      </c>
      <c r="C35" s="92" t="s">
        <v>59</v>
      </c>
      <c r="D35" s="92" t="s">
        <v>1274</v>
      </c>
      <c r="E35" s="93" t="s">
        <v>1271</v>
      </c>
      <c r="F35" s="94">
        <v>45748</v>
      </c>
      <c r="G35" s="94">
        <v>45962</v>
      </c>
      <c r="H35" s="124">
        <v>50000</v>
      </c>
      <c r="I35" s="124">
        <v>1854</v>
      </c>
      <c r="J35" s="95">
        <v>25</v>
      </c>
      <c r="K35" s="124">
        <v>1435</v>
      </c>
      <c r="L35" s="79">
        <f t="shared" si="0"/>
        <v>3549.9999999999995</v>
      </c>
      <c r="M35" s="79">
        <f t="shared" si="1"/>
        <v>650</v>
      </c>
      <c r="N35" s="81">
        <f t="shared" si="2"/>
        <v>1520</v>
      </c>
      <c r="O35" s="79">
        <f t="shared" si="3"/>
        <v>3545.0000000000005</v>
      </c>
      <c r="P35" s="124">
        <v>42588.66</v>
      </c>
      <c r="Q35" s="79">
        <f t="shared" si="4"/>
        <v>53288.66</v>
      </c>
      <c r="R35" s="124">
        <v>4834</v>
      </c>
      <c r="S35" s="79">
        <f t="shared" si="5"/>
        <v>7745</v>
      </c>
      <c r="T35" s="124">
        <v>2602.34</v>
      </c>
      <c r="U35" s="80" t="s">
        <v>166</v>
      </c>
      <c r="V35" s="97" t="s">
        <v>268</v>
      </c>
    </row>
    <row r="36" spans="1:22" s="125" customFormat="1" ht="26.25" customHeight="1">
      <c r="A36" s="92">
        <v>29</v>
      </c>
      <c r="B36" s="92" t="s">
        <v>704</v>
      </c>
      <c r="C36" s="92" t="s">
        <v>502</v>
      </c>
      <c r="D36" s="92" t="s">
        <v>505</v>
      </c>
      <c r="E36" s="93" t="s">
        <v>1271</v>
      </c>
      <c r="F36" s="94">
        <v>45778</v>
      </c>
      <c r="G36" s="94">
        <v>45962</v>
      </c>
      <c r="H36" s="124">
        <v>50000</v>
      </c>
      <c r="I36" s="124">
        <v>1854</v>
      </c>
      <c r="J36" s="95">
        <v>25</v>
      </c>
      <c r="K36" s="124">
        <v>1435</v>
      </c>
      <c r="L36" s="79">
        <f t="shared" si="0"/>
        <v>3549.9999999999995</v>
      </c>
      <c r="M36" s="79">
        <f t="shared" si="1"/>
        <v>650</v>
      </c>
      <c r="N36" s="81">
        <f t="shared" si="2"/>
        <v>1520</v>
      </c>
      <c r="O36" s="79">
        <f t="shared" si="3"/>
        <v>3545.0000000000005</v>
      </c>
      <c r="P36" s="124">
        <v>2025</v>
      </c>
      <c r="Q36" s="79">
        <f t="shared" si="4"/>
        <v>12725</v>
      </c>
      <c r="R36" s="124">
        <v>6834</v>
      </c>
      <c r="S36" s="79">
        <f t="shared" si="5"/>
        <v>7745</v>
      </c>
      <c r="T36" s="124">
        <v>43166</v>
      </c>
      <c r="U36" s="80" t="s">
        <v>166</v>
      </c>
      <c r="V36" s="81" t="s">
        <v>268</v>
      </c>
    </row>
    <row r="37" spans="1:22" s="125" customFormat="1" ht="24" customHeight="1">
      <c r="A37" s="92">
        <v>30</v>
      </c>
      <c r="B37" s="92" t="s">
        <v>109</v>
      </c>
      <c r="C37" s="92" t="s">
        <v>21</v>
      </c>
      <c r="D37" s="92" t="s">
        <v>1130</v>
      </c>
      <c r="E37" s="93" t="s">
        <v>1271</v>
      </c>
      <c r="F37" s="94">
        <v>45778</v>
      </c>
      <c r="G37" s="94">
        <v>45962</v>
      </c>
      <c r="H37" s="124">
        <v>20000</v>
      </c>
      <c r="I37" s="92">
        <v>0</v>
      </c>
      <c r="J37" s="95">
        <v>25</v>
      </c>
      <c r="K37" s="92">
        <v>574</v>
      </c>
      <c r="L37" s="79">
        <f t="shared" si="0"/>
        <v>1419.9999999999998</v>
      </c>
      <c r="M37" s="79">
        <f t="shared" si="1"/>
        <v>260</v>
      </c>
      <c r="N37" s="81">
        <f t="shared" si="2"/>
        <v>608</v>
      </c>
      <c r="O37" s="79">
        <f t="shared" si="3"/>
        <v>1418</v>
      </c>
      <c r="P37" s="92">
        <v>125</v>
      </c>
      <c r="Q37" s="79">
        <f t="shared" si="4"/>
        <v>4405</v>
      </c>
      <c r="R37" s="124">
        <v>1307</v>
      </c>
      <c r="S37" s="79">
        <f t="shared" si="5"/>
        <v>3098</v>
      </c>
      <c r="T37" s="124">
        <v>18693</v>
      </c>
      <c r="U37" s="80" t="s">
        <v>166</v>
      </c>
      <c r="V37" s="81" t="s">
        <v>268</v>
      </c>
    </row>
    <row r="38" spans="1:22" s="125" customFormat="1" ht="23.25" customHeight="1">
      <c r="A38" s="92">
        <v>31</v>
      </c>
      <c r="B38" s="92" t="s">
        <v>309</v>
      </c>
      <c r="C38" s="92" t="s">
        <v>79</v>
      </c>
      <c r="D38" s="92" t="s">
        <v>1131</v>
      </c>
      <c r="E38" s="93" t="s">
        <v>1271</v>
      </c>
      <c r="F38" s="94">
        <v>45748</v>
      </c>
      <c r="G38" s="94">
        <v>45962</v>
      </c>
      <c r="H38" s="124">
        <v>60000</v>
      </c>
      <c r="I38" s="124">
        <v>3486.68</v>
      </c>
      <c r="J38" s="95">
        <v>25</v>
      </c>
      <c r="K38" s="124">
        <v>1722</v>
      </c>
      <c r="L38" s="79">
        <f t="shared" si="0"/>
        <v>4260</v>
      </c>
      <c r="M38" s="79">
        <f t="shared" si="1"/>
        <v>780</v>
      </c>
      <c r="N38" s="81">
        <f t="shared" si="2"/>
        <v>1824</v>
      </c>
      <c r="O38" s="79">
        <f t="shared" si="3"/>
        <v>4254</v>
      </c>
      <c r="P38" s="92">
        <v>625</v>
      </c>
      <c r="Q38" s="79">
        <f t="shared" si="4"/>
        <v>13465</v>
      </c>
      <c r="R38" s="124">
        <v>7657.68</v>
      </c>
      <c r="S38" s="79">
        <f t="shared" si="5"/>
        <v>9294</v>
      </c>
      <c r="T38" s="124">
        <v>52342.32</v>
      </c>
      <c r="U38" s="80" t="s">
        <v>166</v>
      </c>
      <c r="V38" s="81" t="s">
        <v>269</v>
      </c>
    </row>
    <row r="39" spans="1:22" s="125" customFormat="1" ht="26.25" customHeight="1">
      <c r="A39" s="92">
        <v>32</v>
      </c>
      <c r="B39" s="92" t="s">
        <v>252</v>
      </c>
      <c r="C39" s="92" t="s">
        <v>21</v>
      </c>
      <c r="D39" s="92" t="s">
        <v>1132</v>
      </c>
      <c r="E39" s="93" t="s">
        <v>1271</v>
      </c>
      <c r="F39" s="94">
        <v>45748</v>
      </c>
      <c r="G39" s="94">
        <v>45962</v>
      </c>
      <c r="H39" s="124">
        <v>20000</v>
      </c>
      <c r="I39" s="92">
        <v>0</v>
      </c>
      <c r="J39" s="95">
        <v>25</v>
      </c>
      <c r="K39" s="92">
        <v>574</v>
      </c>
      <c r="L39" s="79">
        <f t="shared" si="0"/>
        <v>1419.9999999999998</v>
      </c>
      <c r="M39" s="79">
        <f t="shared" si="1"/>
        <v>260</v>
      </c>
      <c r="N39" s="81">
        <f t="shared" si="2"/>
        <v>608</v>
      </c>
      <c r="O39" s="79">
        <f t="shared" si="3"/>
        <v>1418</v>
      </c>
      <c r="P39" s="92">
        <v>125</v>
      </c>
      <c r="Q39" s="79">
        <f t="shared" si="4"/>
        <v>4405</v>
      </c>
      <c r="R39" s="124">
        <v>1307</v>
      </c>
      <c r="S39" s="79">
        <f t="shared" si="5"/>
        <v>3098</v>
      </c>
      <c r="T39" s="124">
        <v>18693</v>
      </c>
      <c r="U39" s="80" t="s">
        <v>166</v>
      </c>
      <c r="V39" s="81" t="s">
        <v>268</v>
      </c>
    </row>
    <row r="40" spans="1:22" s="125" customFormat="1" ht="25.5" customHeight="1">
      <c r="A40" s="92">
        <v>33</v>
      </c>
      <c r="B40" s="92" t="s">
        <v>73</v>
      </c>
      <c r="C40" s="92" t="s">
        <v>6</v>
      </c>
      <c r="D40" s="92" t="s">
        <v>168</v>
      </c>
      <c r="E40" s="93" t="s">
        <v>1271</v>
      </c>
      <c r="F40" s="94">
        <v>45870</v>
      </c>
      <c r="G40" s="94">
        <v>46054</v>
      </c>
      <c r="H40" s="124">
        <v>130000</v>
      </c>
      <c r="I40" s="124">
        <v>19162.12</v>
      </c>
      <c r="J40" s="95">
        <v>25</v>
      </c>
      <c r="K40" s="124">
        <v>3731</v>
      </c>
      <c r="L40" s="79">
        <f t="shared" si="0"/>
        <v>9230</v>
      </c>
      <c r="M40" s="79">
        <f t="shared" si="1"/>
        <v>1690</v>
      </c>
      <c r="N40" s="81">
        <f t="shared" si="2"/>
        <v>3952</v>
      </c>
      <c r="O40" s="79">
        <f t="shared" si="3"/>
        <v>9217</v>
      </c>
      <c r="P40" s="92">
        <v>25</v>
      </c>
      <c r="Q40" s="79">
        <f t="shared" si="4"/>
        <v>27845</v>
      </c>
      <c r="R40" s="124">
        <v>35328.32</v>
      </c>
      <c r="S40" s="79">
        <f t="shared" si="5"/>
        <v>20137</v>
      </c>
      <c r="T40" s="124">
        <v>103129.88</v>
      </c>
      <c r="U40" s="80" t="s">
        <v>166</v>
      </c>
      <c r="V40" s="81" t="s">
        <v>268</v>
      </c>
    </row>
    <row r="41" spans="1:22" s="125" customFormat="1" ht="22.5" customHeight="1">
      <c r="A41" s="92">
        <v>34</v>
      </c>
      <c r="B41" s="92" t="s">
        <v>1037</v>
      </c>
      <c r="C41" s="92" t="s">
        <v>260</v>
      </c>
      <c r="D41" s="92" t="s">
        <v>1146</v>
      </c>
      <c r="E41" s="93" t="s">
        <v>1271</v>
      </c>
      <c r="F41" s="94">
        <v>45718</v>
      </c>
      <c r="G41" s="94">
        <v>45901</v>
      </c>
      <c r="H41" s="124">
        <v>80000</v>
      </c>
      <c r="I41" s="124">
        <v>7400.87</v>
      </c>
      <c r="J41" s="95">
        <v>25</v>
      </c>
      <c r="K41" s="124">
        <v>2296</v>
      </c>
      <c r="L41" s="79">
        <f t="shared" si="0"/>
        <v>5679.9999999999991</v>
      </c>
      <c r="M41" s="79">
        <f t="shared" si="1"/>
        <v>1040</v>
      </c>
      <c r="N41" s="81">
        <f t="shared" si="2"/>
        <v>2432</v>
      </c>
      <c r="O41" s="79">
        <f t="shared" si="3"/>
        <v>5672</v>
      </c>
      <c r="P41" s="92">
        <v>25</v>
      </c>
      <c r="Q41" s="79">
        <f t="shared" si="4"/>
        <v>17145</v>
      </c>
      <c r="R41" s="124">
        <v>11369</v>
      </c>
      <c r="S41" s="79">
        <f t="shared" si="5"/>
        <v>12392</v>
      </c>
      <c r="T41" s="124">
        <v>67846.13</v>
      </c>
      <c r="U41" s="80" t="s">
        <v>166</v>
      </c>
      <c r="V41" s="97" t="s">
        <v>268</v>
      </c>
    </row>
    <row r="42" spans="1:22" s="125" customFormat="1" ht="21.75" customHeight="1">
      <c r="A42" s="92">
        <v>35</v>
      </c>
      <c r="B42" s="92" t="s">
        <v>978</v>
      </c>
      <c r="C42" s="92" t="s">
        <v>1026</v>
      </c>
      <c r="D42" s="92" t="s">
        <v>1133</v>
      </c>
      <c r="E42" s="93" t="s">
        <v>1271</v>
      </c>
      <c r="F42" s="94">
        <v>45870</v>
      </c>
      <c r="G42" s="94">
        <v>46054</v>
      </c>
      <c r="H42" s="124">
        <v>60000</v>
      </c>
      <c r="I42" s="124">
        <v>3486.68</v>
      </c>
      <c r="J42" s="95">
        <v>25</v>
      </c>
      <c r="K42" s="124">
        <v>1722</v>
      </c>
      <c r="L42" s="79">
        <f t="shared" si="0"/>
        <v>4260</v>
      </c>
      <c r="M42" s="79">
        <f t="shared" si="1"/>
        <v>780</v>
      </c>
      <c r="N42" s="81">
        <f t="shared" si="2"/>
        <v>1824</v>
      </c>
      <c r="O42" s="79">
        <f t="shared" si="3"/>
        <v>4254</v>
      </c>
      <c r="P42" s="92">
        <v>25</v>
      </c>
      <c r="Q42" s="79">
        <f t="shared" si="4"/>
        <v>12865</v>
      </c>
      <c r="R42" s="124">
        <v>7057.68</v>
      </c>
      <c r="S42" s="79">
        <f t="shared" si="5"/>
        <v>9294</v>
      </c>
      <c r="T42" s="124">
        <v>52942.32</v>
      </c>
      <c r="U42" s="80" t="s">
        <v>166</v>
      </c>
      <c r="V42" s="97" t="s">
        <v>269</v>
      </c>
    </row>
    <row r="43" spans="1:22" s="125" customFormat="1" ht="25.5" customHeight="1">
      <c r="A43" s="92">
        <v>36</v>
      </c>
      <c r="B43" s="92" t="s">
        <v>359</v>
      </c>
      <c r="C43" s="92" t="s">
        <v>80</v>
      </c>
      <c r="D43" s="92" t="s">
        <v>1132</v>
      </c>
      <c r="E43" s="93" t="s">
        <v>1271</v>
      </c>
      <c r="F43" s="94">
        <v>45870</v>
      </c>
      <c r="G43" s="94">
        <v>46054</v>
      </c>
      <c r="H43" s="124">
        <v>60000</v>
      </c>
      <c r="I43" s="124">
        <v>3486.68</v>
      </c>
      <c r="J43" s="95">
        <v>25</v>
      </c>
      <c r="K43" s="124">
        <v>1722</v>
      </c>
      <c r="L43" s="79">
        <f t="shared" si="0"/>
        <v>4260</v>
      </c>
      <c r="M43" s="79">
        <f t="shared" si="1"/>
        <v>780</v>
      </c>
      <c r="N43" s="81">
        <f t="shared" si="2"/>
        <v>1824</v>
      </c>
      <c r="O43" s="79">
        <f t="shared" si="3"/>
        <v>4254</v>
      </c>
      <c r="P43" s="92">
        <v>25</v>
      </c>
      <c r="Q43" s="79">
        <f t="shared" si="4"/>
        <v>12865</v>
      </c>
      <c r="R43" s="124">
        <v>7057.68</v>
      </c>
      <c r="S43" s="79">
        <f t="shared" si="5"/>
        <v>9294</v>
      </c>
      <c r="T43" s="124">
        <v>52942.32</v>
      </c>
      <c r="U43" s="80" t="s">
        <v>166</v>
      </c>
      <c r="V43" s="81" t="s">
        <v>268</v>
      </c>
    </row>
    <row r="44" spans="1:22" s="125" customFormat="1" ht="22.5" customHeight="1">
      <c r="A44" s="92">
        <v>37</v>
      </c>
      <c r="B44" s="92" t="s">
        <v>322</v>
      </c>
      <c r="C44" s="92" t="s">
        <v>260</v>
      </c>
      <c r="D44" s="92" t="s">
        <v>167</v>
      </c>
      <c r="E44" s="93" t="s">
        <v>1271</v>
      </c>
      <c r="F44" s="94">
        <v>45870</v>
      </c>
      <c r="G44" s="94">
        <v>46054</v>
      </c>
      <c r="H44" s="124">
        <v>65000</v>
      </c>
      <c r="I44" s="124">
        <v>4427.58</v>
      </c>
      <c r="J44" s="95">
        <v>25</v>
      </c>
      <c r="K44" s="124">
        <v>1865.5</v>
      </c>
      <c r="L44" s="79">
        <f t="shared" si="0"/>
        <v>4615</v>
      </c>
      <c r="M44" s="79">
        <f t="shared" si="1"/>
        <v>845</v>
      </c>
      <c r="N44" s="81">
        <f t="shared" si="2"/>
        <v>1976</v>
      </c>
      <c r="O44" s="79">
        <f t="shared" si="3"/>
        <v>4608.5</v>
      </c>
      <c r="P44" s="92">
        <v>125</v>
      </c>
      <c r="Q44" s="79">
        <f t="shared" si="4"/>
        <v>14035</v>
      </c>
      <c r="R44" s="124">
        <v>2931.65</v>
      </c>
      <c r="S44" s="79">
        <f t="shared" si="5"/>
        <v>10068.5</v>
      </c>
      <c r="T44" s="124">
        <v>56605.919999999998</v>
      </c>
      <c r="U44" s="80" t="s">
        <v>166</v>
      </c>
      <c r="V44" s="81" t="s">
        <v>269</v>
      </c>
    </row>
    <row r="45" spans="1:22" s="125" customFormat="1" ht="25.5" customHeight="1">
      <c r="A45" s="92">
        <v>38</v>
      </c>
      <c r="B45" s="92" t="s">
        <v>607</v>
      </c>
      <c r="C45" s="92" t="s">
        <v>384</v>
      </c>
      <c r="D45" s="92" t="s">
        <v>208</v>
      </c>
      <c r="E45" s="93" t="s">
        <v>1271</v>
      </c>
      <c r="F45" s="94">
        <v>45807</v>
      </c>
      <c r="G45" s="94">
        <v>45991</v>
      </c>
      <c r="H45" s="124">
        <v>46000</v>
      </c>
      <c r="I45" s="124">
        <v>1289.46</v>
      </c>
      <c r="J45" s="95">
        <v>25</v>
      </c>
      <c r="K45" s="124">
        <v>1320.2</v>
      </c>
      <c r="L45" s="79">
        <f t="shared" si="0"/>
        <v>3265.9999999999995</v>
      </c>
      <c r="M45" s="79">
        <f t="shared" si="1"/>
        <v>598</v>
      </c>
      <c r="N45" s="81">
        <f t="shared" si="2"/>
        <v>1398.4</v>
      </c>
      <c r="O45" s="79">
        <f t="shared" si="3"/>
        <v>3261.4</v>
      </c>
      <c r="P45" s="92">
        <v>125</v>
      </c>
      <c r="Q45" s="79">
        <f t="shared" si="4"/>
        <v>9969</v>
      </c>
      <c r="R45" s="124">
        <v>4133.0600000000004</v>
      </c>
      <c r="S45" s="79">
        <f t="shared" si="5"/>
        <v>7125.4</v>
      </c>
      <c r="T45" s="124">
        <v>41866.94</v>
      </c>
      <c r="U45" s="80" t="s">
        <v>166</v>
      </c>
      <c r="V45" s="81" t="s">
        <v>269</v>
      </c>
    </row>
    <row r="46" spans="1:22" s="125" customFormat="1" ht="24.75" customHeight="1">
      <c r="A46" s="92">
        <v>39</v>
      </c>
      <c r="B46" s="92" t="s">
        <v>979</v>
      </c>
      <c r="C46" s="92" t="s">
        <v>1027</v>
      </c>
      <c r="D46" s="92" t="s">
        <v>906</v>
      </c>
      <c r="E46" s="93" t="s">
        <v>1271</v>
      </c>
      <c r="F46" s="94">
        <v>45870</v>
      </c>
      <c r="G46" s="94">
        <v>46054</v>
      </c>
      <c r="H46" s="124">
        <v>60000</v>
      </c>
      <c r="I46" s="124">
        <v>3486.68</v>
      </c>
      <c r="J46" s="95">
        <v>25</v>
      </c>
      <c r="K46" s="124">
        <v>1722</v>
      </c>
      <c r="L46" s="79">
        <f t="shared" si="0"/>
        <v>4260</v>
      </c>
      <c r="M46" s="79">
        <f t="shared" si="1"/>
        <v>780</v>
      </c>
      <c r="N46" s="81">
        <f t="shared" si="2"/>
        <v>1824</v>
      </c>
      <c r="O46" s="79">
        <f t="shared" si="3"/>
        <v>4254</v>
      </c>
      <c r="P46" s="92">
        <v>125</v>
      </c>
      <c r="Q46" s="79">
        <f t="shared" si="4"/>
        <v>12965</v>
      </c>
      <c r="R46" s="124">
        <v>7057.68</v>
      </c>
      <c r="S46" s="79">
        <f t="shared" si="5"/>
        <v>9294</v>
      </c>
      <c r="T46" s="124">
        <v>52842.32</v>
      </c>
      <c r="U46" s="80" t="s">
        <v>166</v>
      </c>
      <c r="V46" s="97" t="s">
        <v>269</v>
      </c>
    </row>
    <row r="47" spans="1:22" s="125" customFormat="1" ht="24" customHeight="1">
      <c r="A47" s="92">
        <v>40</v>
      </c>
      <c r="B47" s="92" t="s">
        <v>316</v>
      </c>
      <c r="C47" s="92" t="s">
        <v>378</v>
      </c>
      <c r="D47" s="92" t="s">
        <v>179</v>
      </c>
      <c r="E47" s="93" t="s">
        <v>1271</v>
      </c>
      <c r="F47" s="94">
        <v>45839</v>
      </c>
      <c r="G47" s="94">
        <v>46023</v>
      </c>
      <c r="H47" s="124">
        <v>46000</v>
      </c>
      <c r="I47" s="124">
        <v>1032.1400000000001</v>
      </c>
      <c r="J47" s="95">
        <v>25</v>
      </c>
      <c r="K47" s="124">
        <v>1320.2</v>
      </c>
      <c r="L47" s="79">
        <f t="shared" si="0"/>
        <v>3265.9999999999995</v>
      </c>
      <c r="M47" s="79">
        <f t="shared" si="1"/>
        <v>598</v>
      </c>
      <c r="N47" s="81">
        <f t="shared" si="2"/>
        <v>1398.4</v>
      </c>
      <c r="O47" s="79">
        <f t="shared" si="3"/>
        <v>3261.4</v>
      </c>
      <c r="P47" s="124">
        <v>1740.46</v>
      </c>
      <c r="Q47" s="79">
        <f t="shared" si="4"/>
        <v>11584.46</v>
      </c>
      <c r="R47" s="124">
        <v>5491.2</v>
      </c>
      <c r="S47" s="79">
        <f t="shared" si="5"/>
        <v>7125.4</v>
      </c>
      <c r="T47" s="124">
        <v>40508.800000000003</v>
      </c>
      <c r="U47" s="80" t="s">
        <v>166</v>
      </c>
      <c r="V47" s="81" t="s">
        <v>269</v>
      </c>
    </row>
    <row r="48" spans="1:22" s="125" customFormat="1" ht="21" customHeight="1">
      <c r="A48" s="92">
        <v>41</v>
      </c>
      <c r="B48" s="92" t="s">
        <v>555</v>
      </c>
      <c r="C48" s="92" t="s">
        <v>258</v>
      </c>
      <c r="D48" s="92" t="s">
        <v>169</v>
      </c>
      <c r="E48" s="93" t="s">
        <v>1271</v>
      </c>
      <c r="F48" s="94">
        <v>45870</v>
      </c>
      <c r="G48" s="94">
        <v>46054</v>
      </c>
      <c r="H48" s="124">
        <v>70000</v>
      </c>
      <c r="I48" s="124">
        <v>5025.38</v>
      </c>
      <c r="J48" s="95">
        <v>25</v>
      </c>
      <c r="K48" s="124">
        <v>2009</v>
      </c>
      <c r="L48" s="79">
        <f t="shared" si="0"/>
        <v>4970</v>
      </c>
      <c r="M48" s="79">
        <f t="shared" si="1"/>
        <v>910</v>
      </c>
      <c r="N48" s="81">
        <f t="shared" si="2"/>
        <v>2128</v>
      </c>
      <c r="O48" s="79">
        <f t="shared" si="3"/>
        <v>4963</v>
      </c>
      <c r="P48" s="124">
        <v>1840.46</v>
      </c>
      <c r="Q48" s="79">
        <f t="shared" si="4"/>
        <v>16820.46</v>
      </c>
      <c r="R48" s="124">
        <v>7393.32</v>
      </c>
      <c r="S48" s="79">
        <f t="shared" si="5"/>
        <v>10843</v>
      </c>
      <c r="T48" s="124">
        <v>58997.16</v>
      </c>
      <c r="U48" s="80" t="s">
        <v>166</v>
      </c>
      <c r="V48" s="81" t="s">
        <v>269</v>
      </c>
    </row>
    <row r="49" spans="1:22" s="125" customFormat="1" ht="24" customHeight="1">
      <c r="A49" s="92">
        <v>42</v>
      </c>
      <c r="B49" s="92" t="s">
        <v>464</v>
      </c>
      <c r="C49" s="92" t="s">
        <v>21</v>
      </c>
      <c r="D49" s="92" t="s">
        <v>1135</v>
      </c>
      <c r="E49" s="93" t="s">
        <v>1271</v>
      </c>
      <c r="F49" s="94">
        <v>45870</v>
      </c>
      <c r="G49" s="94">
        <v>46054</v>
      </c>
      <c r="H49" s="124">
        <v>20000</v>
      </c>
      <c r="I49" s="92">
        <v>0</v>
      </c>
      <c r="J49" s="95">
        <v>25</v>
      </c>
      <c r="K49" s="92">
        <v>574</v>
      </c>
      <c r="L49" s="79">
        <f t="shared" si="0"/>
        <v>1419.9999999999998</v>
      </c>
      <c r="M49" s="79">
        <f t="shared" si="1"/>
        <v>260</v>
      </c>
      <c r="N49" s="81">
        <f t="shared" si="2"/>
        <v>608</v>
      </c>
      <c r="O49" s="79">
        <f t="shared" si="3"/>
        <v>1418</v>
      </c>
      <c r="P49" s="92">
        <v>125</v>
      </c>
      <c r="Q49" s="79">
        <f t="shared" si="4"/>
        <v>4405</v>
      </c>
      <c r="R49" s="124">
        <v>1307</v>
      </c>
      <c r="S49" s="79">
        <f t="shared" si="5"/>
        <v>3098</v>
      </c>
      <c r="T49" s="124">
        <v>18693</v>
      </c>
      <c r="U49" s="80" t="s">
        <v>166</v>
      </c>
      <c r="V49" s="96" t="s">
        <v>269</v>
      </c>
    </row>
    <row r="50" spans="1:22" s="125" customFormat="1" ht="24.75" customHeight="1">
      <c r="A50" s="92">
        <v>43</v>
      </c>
      <c r="B50" s="92" t="s">
        <v>1038</v>
      </c>
      <c r="C50" s="92" t="s">
        <v>260</v>
      </c>
      <c r="D50" s="92" t="s">
        <v>1136</v>
      </c>
      <c r="E50" s="93" t="s">
        <v>1271</v>
      </c>
      <c r="F50" s="94">
        <v>45717</v>
      </c>
      <c r="G50" s="94">
        <v>45901</v>
      </c>
      <c r="H50" s="124">
        <v>46000</v>
      </c>
      <c r="I50" s="124">
        <v>1289.46</v>
      </c>
      <c r="J50" s="95">
        <v>25</v>
      </c>
      <c r="K50" s="124">
        <v>1320.2</v>
      </c>
      <c r="L50" s="79">
        <f t="shared" si="0"/>
        <v>3265.9999999999995</v>
      </c>
      <c r="M50" s="79">
        <f t="shared" si="1"/>
        <v>598</v>
      </c>
      <c r="N50" s="81">
        <f t="shared" si="2"/>
        <v>1398.4</v>
      </c>
      <c r="O50" s="79">
        <f t="shared" si="3"/>
        <v>3261.4</v>
      </c>
      <c r="P50" s="92">
        <v>25</v>
      </c>
      <c r="Q50" s="79">
        <f t="shared" si="4"/>
        <v>9869</v>
      </c>
      <c r="R50" s="124">
        <v>4033.06</v>
      </c>
      <c r="S50" s="79">
        <f t="shared" si="5"/>
        <v>7125.4</v>
      </c>
      <c r="T50" s="124">
        <v>41966.94</v>
      </c>
      <c r="U50" s="80" t="s">
        <v>166</v>
      </c>
      <c r="V50" s="97" t="s">
        <v>269</v>
      </c>
    </row>
    <row r="51" spans="1:22" s="125" customFormat="1" ht="24" customHeight="1">
      <c r="A51" s="92">
        <v>44</v>
      </c>
      <c r="B51" s="92" t="s">
        <v>1039</v>
      </c>
      <c r="C51" s="92" t="s">
        <v>6</v>
      </c>
      <c r="D51" s="92" t="s">
        <v>907</v>
      </c>
      <c r="E51" s="93" t="s">
        <v>1271</v>
      </c>
      <c r="F51" s="94">
        <v>45717</v>
      </c>
      <c r="G51" s="94">
        <v>45901</v>
      </c>
      <c r="H51" s="124">
        <v>145000</v>
      </c>
      <c r="I51" s="124">
        <v>22690.49</v>
      </c>
      <c r="J51" s="95">
        <v>25</v>
      </c>
      <c r="K51" s="124">
        <v>4161.5</v>
      </c>
      <c r="L51" s="79">
        <f t="shared" si="0"/>
        <v>10294.999999999998</v>
      </c>
      <c r="M51" s="79">
        <f t="shared" si="1"/>
        <v>1885</v>
      </c>
      <c r="N51" s="81">
        <f t="shared" si="2"/>
        <v>4408</v>
      </c>
      <c r="O51" s="79">
        <f t="shared" si="3"/>
        <v>10280.5</v>
      </c>
      <c r="P51" s="92">
        <v>25</v>
      </c>
      <c r="Q51" s="79">
        <f t="shared" si="4"/>
        <v>31055</v>
      </c>
      <c r="R51" s="124">
        <v>31284.99</v>
      </c>
      <c r="S51" s="79">
        <f t="shared" si="5"/>
        <v>22460.5</v>
      </c>
      <c r="T51" s="124">
        <v>103746.32</v>
      </c>
      <c r="U51" s="80" t="s">
        <v>166</v>
      </c>
      <c r="V51" s="97" t="s">
        <v>269</v>
      </c>
    </row>
    <row r="52" spans="1:22" s="125" customFormat="1" ht="26.25" customHeight="1">
      <c r="A52" s="92">
        <v>45</v>
      </c>
      <c r="B52" s="92" t="s">
        <v>688</v>
      </c>
      <c r="C52" s="92" t="s">
        <v>67</v>
      </c>
      <c r="D52" s="92" t="s">
        <v>1137</v>
      </c>
      <c r="E52" s="93" t="s">
        <v>1271</v>
      </c>
      <c r="F52" s="94">
        <v>45870</v>
      </c>
      <c r="G52" s="94">
        <v>46054</v>
      </c>
      <c r="H52" s="124">
        <v>50000</v>
      </c>
      <c r="I52" s="124">
        <v>1854</v>
      </c>
      <c r="J52" s="95">
        <v>25</v>
      </c>
      <c r="K52" s="124">
        <v>1435</v>
      </c>
      <c r="L52" s="79">
        <f t="shared" si="0"/>
        <v>3549.9999999999995</v>
      </c>
      <c r="M52" s="79">
        <f t="shared" si="1"/>
        <v>650</v>
      </c>
      <c r="N52" s="81">
        <f t="shared" si="2"/>
        <v>1520</v>
      </c>
      <c r="O52" s="79">
        <f t="shared" si="3"/>
        <v>3545.0000000000005</v>
      </c>
      <c r="P52" s="92">
        <v>25</v>
      </c>
      <c r="Q52" s="79">
        <f t="shared" si="4"/>
        <v>10725</v>
      </c>
      <c r="R52" s="124">
        <v>4834</v>
      </c>
      <c r="S52" s="79">
        <f t="shared" si="5"/>
        <v>7745</v>
      </c>
      <c r="T52" s="124">
        <v>45166</v>
      </c>
      <c r="U52" s="80" t="s">
        <v>166</v>
      </c>
      <c r="V52" s="96" t="s">
        <v>268</v>
      </c>
    </row>
    <row r="53" spans="1:22" s="125" customFormat="1" ht="24.75" customHeight="1">
      <c r="A53" s="92">
        <v>46</v>
      </c>
      <c r="B53" s="92" t="s">
        <v>970</v>
      </c>
      <c r="C53" s="92" t="s">
        <v>378</v>
      </c>
      <c r="D53" s="92" t="s">
        <v>186</v>
      </c>
      <c r="E53" s="123" t="s">
        <v>686</v>
      </c>
      <c r="F53" s="94">
        <v>45839</v>
      </c>
      <c r="G53" s="94">
        <v>46023</v>
      </c>
      <c r="H53" s="124">
        <v>145000</v>
      </c>
      <c r="I53" s="124">
        <v>22690.49</v>
      </c>
      <c r="J53" s="95">
        <v>25</v>
      </c>
      <c r="K53" s="124">
        <v>4161.5</v>
      </c>
      <c r="L53" s="79">
        <f t="shared" si="0"/>
        <v>10294.999999999998</v>
      </c>
      <c r="M53" s="79">
        <f t="shared" si="1"/>
        <v>1885</v>
      </c>
      <c r="N53" s="81">
        <f t="shared" si="2"/>
        <v>4408</v>
      </c>
      <c r="O53" s="79">
        <f t="shared" si="3"/>
        <v>10280.5</v>
      </c>
      <c r="P53" s="92">
        <v>25</v>
      </c>
      <c r="Q53" s="79">
        <f t="shared" si="4"/>
        <v>31055</v>
      </c>
      <c r="R53" s="124">
        <v>31284.99</v>
      </c>
      <c r="S53" s="79">
        <f t="shared" si="5"/>
        <v>22460.5</v>
      </c>
      <c r="T53" s="124">
        <v>113715.01</v>
      </c>
      <c r="U53" s="80" t="s">
        <v>166</v>
      </c>
      <c r="V53" s="97" t="s">
        <v>269</v>
      </c>
    </row>
    <row r="54" spans="1:22" s="125" customFormat="1" ht="30" customHeight="1">
      <c r="A54" s="92">
        <v>47</v>
      </c>
      <c r="B54" s="92" t="s">
        <v>910</v>
      </c>
      <c r="C54" s="92" t="s">
        <v>260</v>
      </c>
      <c r="D54" s="92" t="s">
        <v>1138</v>
      </c>
      <c r="E54" s="93" t="s">
        <v>1271</v>
      </c>
      <c r="F54" s="94">
        <v>45748</v>
      </c>
      <c r="G54" s="94">
        <v>45962</v>
      </c>
      <c r="H54" s="124">
        <v>60000</v>
      </c>
      <c r="I54" s="124">
        <v>3486.68</v>
      </c>
      <c r="J54" s="95">
        <v>25</v>
      </c>
      <c r="K54" s="124">
        <v>1722</v>
      </c>
      <c r="L54" s="79">
        <f t="shared" si="0"/>
        <v>4260</v>
      </c>
      <c r="M54" s="79">
        <f t="shared" si="1"/>
        <v>780</v>
      </c>
      <c r="N54" s="81">
        <f t="shared" si="2"/>
        <v>1824</v>
      </c>
      <c r="O54" s="79">
        <f t="shared" si="3"/>
        <v>4254</v>
      </c>
      <c r="P54" s="92">
        <v>25</v>
      </c>
      <c r="Q54" s="79">
        <f t="shared" si="4"/>
        <v>12865</v>
      </c>
      <c r="R54" s="124">
        <v>7057.68</v>
      </c>
      <c r="S54" s="79">
        <f t="shared" si="5"/>
        <v>9294</v>
      </c>
      <c r="T54" s="124">
        <v>52942.32</v>
      </c>
      <c r="U54" s="80" t="s">
        <v>166</v>
      </c>
      <c r="V54" s="97" t="s">
        <v>269</v>
      </c>
    </row>
    <row r="55" spans="1:22" s="125" customFormat="1" ht="30" customHeight="1">
      <c r="A55" s="92">
        <v>48</v>
      </c>
      <c r="B55" s="92" t="s">
        <v>81</v>
      </c>
      <c r="C55" s="92" t="s">
        <v>80</v>
      </c>
      <c r="D55" s="92" t="s">
        <v>207</v>
      </c>
      <c r="E55" s="93" t="s">
        <v>1271</v>
      </c>
      <c r="F55" s="94">
        <v>45717</v>
      </c>
      <c r="G55" s="94">
        <v>45901</v>
      </c>
      <c r="H55" s="124">
        <v>55000</v>
      </c>
      <c r="I55" s="124">
        <v>2559.6799999999998</v>
      </c>
      <c r="J55" s="95">
        <v>25</v>
      </c>
      <c r="K55" s="124">
        <v>1578.5</v>
      </c>
      <c r="L55" s="79">
        <f t="shared" si="0"/>
        <v>3904.9999999999995</v>
      </c>
      <c r="M55" s="79">
        <f t="shared" si="1"/>
        <v>715</v>
      </c>
      <c r="N55" s="81">
        <f t="shared" si="2"/>
        <v>1672</v>
      </c>
      <c r="O55" s="79">
        <f t="shared" si="3"/>
        <v>3899.5000000000005</v>
      </c>
      <c r="P55" s="92">
        <v>25</v>
      </c>
      <c r="Q55" s="79">
        <f t="shared" si="4"/>
        <v>11795</v>
      </c>
      <c r="R55" s="124">
        <v>5835.18</v>
      </c>
      <c r="S55" s="79">
        <f t="shared" si="5"/>
        <v>8519.5</v>
      </c>
      <c r="T55" s="124">
        <v>49164.82</v>
      </c>
      <c r="U55" s="80" t="s">
        <v>166</v>
      </c>
      <c r="V55" s="97" t="s">
        <v>268</v>
      </c>
    </row>
    <row r="56" spans="1:22" s="125" customFormat="1" ht="30" customHeight="1">
      <c r="A56" s="92">
        <v>49</v>
      </c>
      <c r="B56" s="92" t="s">
        <v>352</v>
      </c>
      <c r="C56" s="92" t="s">
        <v>560</v>
      </c>
      <c r="D56" s="92" t="s">
        <v>266</v>
      </c>
      <c r="E56" s="93" t="s">
        <v>1271</v>
      </c>
      <c r="F56" s="94">
        <v>45807</v>
      </c>
      <c r="G56" s="94">
        <v>45991</v>
      </c>
      <c r="H56" s="124">
        <v>95000</v>
      </c>
      <c r="I56" s="124">
        <v>10929.24</v>
      </c>
      <c r="J56" s="95">
        <v>25</v>
      </c>
      <c r="K56" s="124">
        <v>2726.5</v>
      </c>
      <c r="L56" s="79">
        <f t="shared" si="0"/>
        <v>6744.9999999999991</v>
      </c>
      <c r="M56" s="79">
        <f t="shared" si="1"/>
        <v>1235</v>
      </c>
      <c r="N56" s="81">
        <f t="shared" si="2"/>
        <v>2888</v>
      </c>
      <c r="O56" s="79">
        <f t="shared" si="3"/>
        <v>6735.5</v>
      </c>
      <c r="P56" s="92">
        <v>125</v>
      </c>
      <c r="Q56" s="79">
        <f t="shared" si="4"/>
        <v>20455</v>
      </c>
      <c r="R56" s="124">
        <v>16668.740000000002</v>
      </c>
      <c r="S56" s="79">
        <f t="shared" si="5"/>
        <v>14715.5</v>
      </c>
      <c r="T56" s="124">
        <v>78331.259999999995</v>
      </c>
      <c r="U56" s="80" t="s">
        <v>166</v>
      </c>
      <c r="V56" s="81" t="s">
        <v>268</v>
      </c>
    </row>
    <row r="57" spans="1:22" s="125" customFormat="1" ht="30" customHeight="1">
      <c r="A57" s="92">
        <v>50</v>
      </c>
      <c r="B57" s="92" t="s">
        <v>822</v>
      </c>
      <c r="C57" s="92" t="s">
        <v>5</v>
      </c>
      <c r="D57" s="92" t="s">
        <v>187</v>
      </c>
      <c r="E57" s="93" t="s">
        <v>1271</v>
      </c>
      <c r="F57" s="94">
        <v>45839</v>
      </c>
      <c r="G57" s="94">
        <v>46023</v>
      </c>
      <c r="H57" s="124">
        <v>200000</v>
      </c>
      <c r="I57" s="124">
        <v>35627.870000000003</v>
      </c>
      <c r="J57" s="95">
        <v>25</v>
      </c>
      <c r="K57" s="124">
        <v>5740</v>
      </c>
      <c r="L57" s="79">
        <f t="shared" si="0"/>
        <v>14199.999999999998</v>
      </c>
      <c r="M57" s="79">
        <f t="shared" si="1"/>
        <v>2600</v>
      </c>
      <c r="N57" s="81">
        <f t="shared" si="2"/>
        <v>6080</v>
      </c>
      <c r="O57" s="79">
        <f t="shared" si="3"/>
        <v>14180.000000000002</v>
      </c>
      <c r="P57" s="92">
        <v>25</v>
      </c>
      <c r="Q57" s="79">
        <f t="shared" si="4"/>
        <v>42825</v>
      </c>
      <c r="R57" s="124">
        <v>31284.99</v>
      </c>
      <c r="S57" s="79">
        <f t="shared" si="5"/>
        <v>30980</v>
      </c>
      <c r="T57" s="124">
        <v>152527.13</v>
      </c>
      <c r="U57" s="80" t="s">
        <v>166</v>
      </c>
      <c r="V57" s="81" t="s">
        <v>268</v>
      </c>
    </row>
    <row r="58" spans="1:22" s="125" customFormat="1" ht="30" customHeight="1">
      <c r="A58" s="92">
        <v>51</v>
      </c>
      <c r="B58" s="92" t="s">
        <v>345</v>
      </c>
      <c r="C58" s="92" t="s">
        <v>21</v>
      </c>
      <c r="D58" s="92" t="s">
        <v>1140</v>
      </c>
      <c r="E58" s="93" t="s">
        <v>1271</v>
      </c>
      <c r="F58" s="94">
        <v>45839</v>
      </c>
      <c r="G58" s="94">
        <v>46023</v>
      </c>
      <c r="H58" s="124">
        <v>20000</v>
      </c>
      <c r="I58" s="92">
        <v>0</v>
      </c>
      <c r="J58" s="95">
        <v>25</v>
      </c>
      <c r="K58" s="92">
        <v>574</v>
      </c>
      <c r="L58" s="79">
        <f t="shared" si="0"/>
        <v>1419.9999999999998</v>
      </c>
      <c r="M58" s="79">
        <f t="shared" si="1"/>
        <v>260</v>
      </c>
      <c r="N58" s="81">
        <f t="shared" si="2"/>
        <v>608</v>
      </c>
      <c r="O58" s="79">
        <f t="shared" si="3"/>
        <v>1418</v>
      </c>
      <c r="P58" s="92">
        <v>125</v>
      </c>
      <c r="Q58" s="79">
        <f t="shared" si="4"/>
        <v>4405</v>
      </c>
      <c r="R58" s="124">
        <v>1307</v>
      </c>
      <c r="S58" s="79">
        <f t="shared" si="5"/>
        <v>3098</v>
      </c>
      <c r="T58" s="124">
        <v>18693</v>
      </c>
      <c r="U58" s="80" t="s">
        <v>166</v>
      </c>
      <c r="V58" s="81" t="s">
        <v>268</v>
      </c>
    </row>
    <row r="59" spans="1:22" s="125" customFormat="1" ht="30" customHeight="1">
      <c r="A59" s="92">
        <v>52</v>
      </c>
      <c r="B59" s="92" t="s">
        <v>412</v>
      </c>
      <c r="C59" s="92" t="s">
        <v>14</v>
      </c>
      <c r="D59" s="92" t="s">
        <v>1141</v>
      </c>
      <c r="E59" s="93" t="s">
        <v>1271</v>
      </c>
      <c r="F59" s="94">
        <v>45839</v>
      </c>
      <c r="G59" s="94">
        <v>46023</v>
      </c>
      <c r="H59" s="124">
        <v>35000</v>
      </c>
      <c r="I59" s="92">
        <v>0</v>
      </c>
      <c r="J59" s="95">
        <v>25</v>
      </c>
      <c r="K59" s="124">
        <v>1004.5</v>
      </c>
      <c r="L59" s="79">
        <f t="shared" si="0"/>
        <v>2485</v>
      </c>
      <c r="M59" s="79">
        <f t="shared" si="1"/>
        <v>455</v>
      </c>
      <c r="N59" s="81">
        <f t="shared" si="2"/>
        <v>1064</v>
      </c>
      <c r="O59" s="79">
        <f t="shared" si="3"/>
        <v>2481.5</v>
      </c>
      <c r="P59" s="124">
        <v>3455.92</v>
      </c>
      <c r="Q59" s="79">
        <f t="shared" si="4"/>
        <v>10945.92</v>
      </c>
      <c r="R59" s="124">
        <v>6408.49</v>
      </c>
      <c r="S59" s="79">
        <f t="shared" si="5"/>
        <v>5421.5</v>
      </c>
      <c r="T59" s="124">
        <v>29475.58</v>
      </c>
      <c r="U59" s="80" t="s">
        <v>166</v>
      </c>
      <c r="V59" s="81" t="s">
        <v>268</v>
      </c>
    </row>
    <row r="60" spans="1:22" s="125" customFormat="1" ht="30" customHeight="1">
      <c r="A60" s="92">
        <v>53</v>
      </c>
      <c r="B60" s="92" t="s">
        <v>799</v>
      </c>
      <c r="C60" s="92" t="s">
        <v>13</v>
      </c>
      <c r="D60" s="92" t="s">
        <v>185</v>
      </c>
      <c r="E60" s="93" t="s">
        <v>1271</v>
      </c>
      <c r="F60" s="94">
        <v>45717</v>
      </c>
      <c r="G60" s="94">
        <v>45901</v>
      </c>
      <c r="H60" s="124">
        <v>80000</v>
      </c>
      <c r="I60" s="124">
        <v>7400.87</v>
      </c>
      <c r="J60" s="95">
        <v>25</v>
      </c>
      <c r="K60" s="124">
        <v>2296</v>
      </c>
      <c r="L60" s="79">
        <f t="shared" si="0"/>
        <v>5679.9999999999991</v>
      </c>
      <c r="M60" s="79">
        <f t="shared" si="1"/>
        <v>1040</v>
      </c>
      <c r="N60" s="81">
        <f t="shared" si="2"/>
        <v>2432</v>
      </c>
      <c r="O60" s="79">
        <f t="shared" si="3"/>
        <v>5672</v>
      </c>
      <c r="P60" s="92">
        <v>125</v>
      </c>
      <c r="Q60" s="79">
        <f t="shared" si="4"/>
        <v>17245</v>
      </c>
      <c r="R60" s="124">
        <v>12153.87</v>
      </c>
      <c r="S60" s="79">
        <f t="shared" si="5"/>
        <v>12392</v>
      </c>
      <c r="T60" s="124">
        <v>67746.13</v>
      </c>
      <c r="U60" s="80" t="s">
        <v>166</v>
      </c>
      <c r="V60" s="97" t="s">
        <v>268</v>
      </c>
    </row>
    <row r="61" spans="1:22" s="125" customFormat="1" ht="30" customHeight="1">
      <c r="A61" s="92">
        <v>54</v>
      </c>
      <c r="B61" s="92" t="s">
        <v>870</v>
      </c>
      <c r="C61" s="92" t="s">
        <v>35</v>
      </c>
      <c r="D61" s="92" t="s">
        <v>172</v>
      </c>
      <c r="E61" s="93" t="s">
        <v>1271</v>
      </c>
      <c r="F61" s="94">
        <v>45778</v>
      </c>
      <c r="G61" s="94">
        <v>45962</v>
      </c>
      <c r="H61" s="124">
        <v>95000</v>
      </c>
      <c r="I61" s="124">
        <v>10929.24</v>
      </c>
      <c r="J61" s="95">
        <v>25</v>
      </c>
      <c r="K61" s="124">
        <v>2726.5</v>
      </c>
      <c r="L61" s="79">
        <f t="shared" si="0"/>
        <v>6744.9999999999991</v>
      </c>
      <c r="M61" s="79">
        <f t="shared" si="1"/>
        <v>1235</v>
      </c>
      <c r="N61" s="81">
        <f t="shared" si="2"/>
        <v>2888</v>
      </c>
      <c r="O61" s="79">
        <f t="shared" si="3"/>
        <v>6735.5</v>
      </c>
      <c r="P61" s="124">
        <v>18066.349999999999</v>
      </c>
      <c r="Q61" s="79">
        <f t="shared" si="4"/>
        <v>38396.35</v>
      </c>
      <c r="R61" s="124">
        <v>16568.740000000002</v>
      </c>
      <c r="S61" s="79">
        <f t="shared" si="5"/>
        <v>14715.5</v>
      </c>
      <c r="T61" s="124">
        <v>64397.43</v>
      </c>
      <c r="U61" s="80" t="s">
        <v>166</v>
      </c>
      <c r="V61" s="81" t="s">
        <v>268</v>
      </c>
    </row>
    <row r="62" spans="1:22" s="125" customFormat="1" ht="30" customHeight="1">
      <c r="A62" s="92">
        <v>55</v>
      </c>
      <c r="B62" s="92" t="s">
        <v>791</v>
      </c>
      <c r="C62" s="92" t="s">
        <v>61</v>
      </c>
      <c r="D62" s="92" t="s">
        <v>1142</v>
      </c>
      <c r="E62" s="93" t="s">
        <v>1271</v>
      </c>
      <c r="F62" s="94">
        <v>45778</v>
      </c>
      <c r="G62" s="94">
        <v>45962</v>
      </c>
      <c r="H62" s="124">
        <v>20000</v>
      </c>
      <c r="I62" s="92">
        <v>0</v>
      </c>
      <c r="J62" s="95">
        <v>25</v>
      </c>
      <c r="K62" s="92">
        <v>574</v>
      </c>
      <c r="L62" s="79">
        <f t="shared" si="0"/>
        <v>1419.9999999999998</v>
      </c>
      <c r="M62" s="79">
        <f t="shared" si="1"/>
        <v>260</v>
      </c>
      <c r="N62" s="81">
        <f t="shared" si="2"/>
        <v>608</v>
      </c>
      <c r="O62" s="79">
        <f t="shared" si="3"/>
        <v>1418</v>
      </c>
      <c r="P62" s="92">
        <v>25</v>
      </c>
      <c r="Q62" s="79">
        <f t="shared" si="4"/>
        <v>4305</v>
      </c>
      <c r="R62" s="124">
        <v>1207</v>
      </c>
      <c r="S62" s="79">
        <f t="shared" si="5"/>
        <v>3098</v>
      </c>
      <c r="T62" s="124">
        <v>18793</v>
      </c>
      <c r="U62" s="80" t="s">
        <v>166</v>
      </c>
      <c r="V62" s="97" t="s">
        <v>268</v>
      </c>
    </row>
    <row r="63" spans="1:22" s="125" customFormat="1" ht="30" customHeight="1">
      <c r="A63" s="92">
        <v>56</v>
      </c>
      <c r="B63" s="92" t="s">
        <v>53</v>
      </c>
      <c r="C63" s="92" t="s">
        <v>54</v>
      </c>
      <c r="D63" s="92" t="s">
        <v>1119</v>
      </c>
      <c r="E63" s="93" t="s">
        <v>1271</v>
      </c>
      <c r="F63" s="94">
        <v>45778</v>
      </c>
      <c r="G63" s="94">
        <v>45962</v>
      </c>
      <c r="H63" s="124">
        <v>60000</v>
      </c>
      <c r="I63" s="124">
        <v>3486.68</v>
      </c>
      <c r="J63" s="95">
        <v>25</v>
      </c>
      <c r="K63" s="124">
        <v>1722</v>
      </c>
      <c r="L63" s="79">
        <f t="shared" si="0"/>
        <v>4260</v>
      </c>
      <c r="M63" s="79">
        <f t="shared" si="1"/>
        <v>780</v>
      </c>
      <c r="N63" s="81">
        <f t="shared" si="2"/>
        <v>1824</v>
      </c>
      <c r="O63" s="79">
        <f t="shared" si="3"/>
        <v>4254</v>
      </c>
      <c r="P63" s="92">
        <v>125</v>
      </c>
      <c r="Q63" s="79">
        <f t="shared" si="4"/>
        <v>12965</v>
      </c>
      <c r="R63" s="124">
        <v>7157.68</v>
      </c>
      <c r="S63" s="79">
        <f t="shared" si="5"/>
        <v>9294</v>
      </c>
      <c r="T63" s="124">
        <v>52842.32</v>
      </c>
      <c r="U63" s="80" t="s">
        <v>166</v>
      </c>
      <c r="V63" s="81" t="s">
        <v>268</v>
      </c>
    </row>
    <row r="64" spans="1:22" s="125" customFormat="1" ht="24" customHeight="1">
      <c r="A64" s="92">
        <v>57</v>
      </c>
      <c r="B64" s="92" t="s">
        <v>980</v>
      </c>
      <c r="C64" s="92" t="s">
        <v>6</v>
      </c>
      <c r="D64" s="92" t="s">
        <v>1143</v>
      </c>
      <c r="E64" s="93" t="s">
        <v>1271</v>
      </c>
      <c r="F64" s="94">
        <v>45870</v>
      </c>
      <c r="G64" s="94">
        <v>46054</v>
      </c>
      <c r="H64" s="124">
        <v>145000</v>
      </c>
      <c r="I64" s="124">
        <v>22690.49</v>
      </c>
      <c r="J64" s="95">
        <v>25</v>
      </c>
      <c r="K64" s="124">
        <v>4161.5</v>
      </c>
      <c r="L64" s="79">
        <f t="shared" si="0"/>
        <v>10294.999999999998</v>
      </c>
      <c r="M64" s="79">
        <f t="shared" si="1"/>
        <v>1885</v>
      </c>
      <c r="N64" s="81">
        <f t="shared" si="2"/>
        <v>4408</v>
      </c>
      <c r="O64" s="79">
        <f t="shared" si="3"/>
        <v>10280.5</v>
      </c>
      <c r="P64" s="92">
        <v>25</v>
      </c>
      <c r="Q64" s="79">
        <f t="shared" si="4"/>
        <v>31055</v>
      </c>
      <c r="R64" s="124">
        <v>31284.99</v>
      </c>
      <c r="S64" s="79">
        <f t="shared" si="5"/>
        <v>22460.5</v>
      </c>
      <c r="T64" s="124">
        <v>113715.01</v>
      </c>
      <c r="U64" s="80" t="s">
        <v>166</v>
      </c>
      <c r="V64" s="97" t="s">
        <v>268</v>
      </c>
    </row>
    <row r="65" spans="1:22" s="125" customFormat="1" ht="24.75" customHeight="1">
      <c r="A65" s="92">
        <v>58</v>
      </c>
      <c r="B65" s="92" t="s">
        <v>823</v>
      </c>
      <c r="C65" s="92" t="s">
        <v>378</v>
      </c>
      <c r="D65" s="92" t="s">
        <v>186</v>
      </c>
      <c r="E65" s="93" t="s">
        <v>1271</v>
      </c>
      <c r="F65" s="94">
        <v>45807</v>
      </c>
      <c r="G65" s="94">
        <v>45991</v>
      </c>
      <c r="H65" s="124">
        <v>150000</v>
      </c>
      <c r="I65" s="124">
        <v>23866.62</v>
      </c>
      <c r="J65" s="95">
        <v>25</v>
      </c>
      <c r="K65" s="124">
        <v>4305</v>
      </c>
      <c r="L65" s="79">
        <f t="shared" si="0"/>
        <v>10649.999999999998</v>
      </c>
      <c r="M65" s="79">
        <f t="shared" si="1"/>
        <v>1950</v>
      </c>
      <c r="N65" s="81">
        <f t="shared" si="2"/>
        <v>4560</v>
      </c>
      <c r="O65" s="79">
        <f t="shared" si="3"/>
        <v>10635</v>
      </c>
      <c r="P65" s="92">
        <v>25</v>
      </c>
      <c r="Q65" s="79">
        <f t="shared" si="4"/>
        <v>32125</v>
      </c>
      <c r="R65" s="124">
        <v>41586.370000000003</v>
      </c>
      <c r="S65" s="79">
        <f t="shared" si="5"/>
        <v>23235</v>
      </c>
      <c r="T65" s="124">
        <v>117243.38</v>
      </c>
      <c r="U65" s="80" t="s">
        <v>166</v>
      </c>
      <c r="V65" s="81" t="s">
        <v>268</v>
      </c>
    </row>
    <row r="66" spans="1:22" s="125" customFormat="1" ht="24" customHeight="1">
      <c r="A66" s="92">
        <v>59</v>
      </c>
      <c r="B66" s="92" t="s">
        <v>113</v>
      </c>
      <c r="C66" s="92" t="s">
        <v>21</v>
      </c>
      <c r="D66" s="92" t="s">
        <v>1144</v>
      </c>
      <c r="E66" s="93" t="s">
        <v>1271</v>
      </c>
      <c r="F66" s="94">
        <v>45839</v>
      </c>
      <c r="G66" s="94">
        <v>46023</v>
      </c>
      <c r="H66" s="124">
        <v>20000</v>
      </c>
      <c r="I66" s="92">
        <v>0</v>
      </c>
      <c r="J66" s="95">
        <v>25</v>
      </c>
      <c r="K66" s="92">
        <v>574</v>
      </c>
      <c r="L66" s="79">
        <f t="shared" si="0"/>
        <v>1419.9999999999998</v>
      </c>
      <c r="M66" s="79">
        <f t="shared" si="1"/>
        <v>260</v>
      </c>
      <c r="N66" s="81">
        <f t="shared" si="2"/>
        <v>608</v>
      </c>
      <c r="O66" s="79">
        <f t="shared" si="3"/>
        <v>1418</v>
      </c>
      <c r="P66" s="92">
        <v>125</v>
      </c>
      <c r="Q66" s="79">
        <f t="shared" si="4"/>
        <v>4405</v>
      </c>
      <c r="R66" s="124">
        <v>1307</v>
      </c>
      <c r="S66" s="79">
        <f t="shared" si="5"/>
        <v>3098</v>
      </c>
      <c r="T66" s="124">
        <v>18693</v>
      </c>
      <c r="U66" s="80" t="s">
        <v>166</v>
      </c>
      <c r="V66" s="81" t="s">
        <v>268</v>
      </c>
    </row>
    <row r="67" spans="1:22" s="125" customFormat="1" ht="28.5" customHeight="1">
      <c r="A67" s="92">
        <v>60</v>
      </c>
      <c r="B67" s="92" t="s">
        <v>1229</v>
      </c>
      <c r="C67" s="92" t="s">
        <v>1272</v>
      </c>
      <c r="D67" s="92" t="s">
        <v>753</v>
      </c>
      <c r="E67" s="93" t="s">
        <v>1271</v>
      </c>
      <c r="F67" s="94">
        <v>45748</v>
      </c>
      <c r="G67" s="94">
        <v>45962</v>
      </c>
      <c r="H67" s="124">
        <v>60000</v>
      </c>
      <c r="I67" s="124">
        <v>3486.68</v>
      </c>
      <c r="J67" s="95">
        <v>25</v>
      </c>
      <c r="K67" s="124">
        <v>1722</v>
      </c>
      <c r="L67" s="79">
        <f t="shared" si="0"/>
        <v>4260</v>
      </c>
      <c r="M67" s="79">
        <f t="shared" si="1"/>
        <v>780</v>
      </c>
      <c r="N67" s="81">
        <f t="shared" si="2"/>
        <v>1824</v>
      </c>
      <c r="O67" s="79">
        <f t="shared" si="3"/>
        <v>4254</v>
      </c>
      <c r="P67" s="92">
        <v>25</v>
      </c>
      <c r="Q67" s="79">
        <f t="shared" si="4"/>
        <v>12865</v>
      </c>
      <c r="R67" s="124">
        <v>7057.68</v>
      </c>
      <c r="S67" s="79">
        <f t="shared" si="5"/>
        <v>9294</v>
      </c>
      <c r="T67" s="124">
        <v>52942.32</v>
      </c>
      <c r="U67" s="80" t="s">
        <v>166</v>
      </c>
      <c r="V67" s="97" t="s">
        <v>268</v>
      </c>
    </row>
    <row r="68" spans="1:22" s="125" customFormat="1" ht="19.5" customHeight="1">
      <c r="A68" s="92">
        <v>61</v>
      </c>
      <c r="B68" s="92" t="s">
        <v>355</v>
      </c>
      <c r="C68" s="92" t="s">
        <v>21</v>
      </c>
      <c r="D68" s="92" t="s">
        <v>1145</v>
      </c>
      <c r="E68" s="93" t="s">
        <v>1271</v>
      </c>
      <c r="F68" s="94">
        <v>45807</v>
      </c>
      <c r="G68" s="94">
        <v>45991</v>
      </c>
      <c r="H68" s="124">
        <v>20000</v>
      </c>
      <c r="I68" s="92">
        <v>0</v>
      </c>
      <c r="J68" s="95">
        <v>25</v>
      </c>
      <c r="K68" s="92">
        <v>574</v>
      </c>
      <c r="L68" s="79">
        <f t="shared" si="0"/>
        <v>1419.9999999999998</v>
      </c>
      <c r="M68" s="79">
        <f t="shared" si="1"/>
        <v>260</v>
      </c>
      <c r="N68" s="81">
        <f t="shared" si="2"/>
        <v>608</v>
      </c>
      <c r="O68" s="79">
        <f t="shared" si="3"/>
        <v>1418</v>
      </c>
      <c r="P68" s="92">
        <v>125</v>
      </c>
      <c r="Q68" s="79">
        <f t="shared" si="4"/>
        <v>4405</v>
      </c>
      <c r="R68" s="124">
        <v>1307</v>
      </c>
      <c r="S68" s="79">
        <f t="shared" si="5"/>
        <v>3098</v>
      </c>
      <c r="T68" s="124">
        <v>18693</v>
      </c>
      <c r="U68" s="80" t="s">
        <v>166</v>
      </c>
      <c r="V68" s="81" t="s">
        <v>268</v>
      </c>
    </row>
    <row r="69" spans="1:22" s="125" customFormat="1" ht="27" customHeight="1">
      <c r="A69" s="92">
        <v>62</v>
      </c>
      <c r="B69" s="92" t="s">
        <v>617</v>
      </c>
      <c r="C69" s="92" t="s">
        <v>618</v>
      </c>
      <c r="D69" s="92" t="s">
        <v>185</v>
      </c>
      <c r="E69" s="93" t="s">
        <v>1271</v>
      </c>
      <c r="F69" s="94">
        <v>45778</v>
      </c>
      <c r="G69" s="94">
        <v>45962</v>
      </c>
      <c r="H69" s="124">
        <v>57000</v>
      </c>
      <c r="I69" s="124">
        <v>2922.14</v>
      </c>
      <c r="J69" s="95">
        <v>25</v>
      </c>
      <c r="K69" s="124">
        <v>1635.9</v>
      </c>
      <c r="L69" s="79">
        <f t="shared" si="0"/>
        <v>4046.9999999999995</v>
      </c>
      <c r="M69" s="79">
        <f t="shared" si="1"/>
        <v>741</v>
      </c>
      <c r="N69" s="81">
        <f t="shared" si="2"/>
        <v>1732.8</v>
      </c>
      <c r="O69" s="79">
        <f t="shared" si="3"/>
        <v>4041.3</v>
      </c>
      <c r="P69" s="92">
        <v>125</v>
      </c>
      <c r="Q69" s="79">
        <f t="shared" si="4"/>
        <v>12323</v>
      </c>
      <c r="R69" s="124">
        <v>4934</v>
      </c>
      <c r="S69" s="79">
        <f t="shared" si="5"/>
        <v>8829.2999999999993</v>
      </c>
      <c r="T69" s="124">
        <v>50584.160000000003</v>
      </c>
      <c r="U69" s="80" t="s">
        <v>166</v>
      </c>
      <c r="V69" s="97" t="s">
        <v>268</v>
      </c>
    </row>
    <row r="70" spans="1:22" s="125" customFormat="1" ht="27.75" customHeight="1">
      <c r="A70" s="92">
        <v>63</v>
      </c>
      <c r="B70" s="92" t="s">
        <v>507</v>
      </c>
      <c r="C70" s="92" t="s">
        <v>4</v>
      </c>
      <c r="D70" s="92" t="s">
        <v>1146</v>
      </c>
      <c r="E70" s="93" t="s">
        <v>1271</v>
      </c>
      <c r="F70" s="94">
        <v>45839</v>
      </c>
      <c r="G70" s="94">
        <v>46023</v>
      </c>
      <c r="H70" s="124">
        <v>80000</v>
      </c>
      <c r="I70" s="124">
        <v>7400.87</v>
      </c>
      <c r="J70" s="95">
        <v>25</v>
      </c>
      <c r="K70" s="124">
        <v>2296</v>
      </c>
      <c r="L70" s="79">
        <f t="shared" si="0"/>
        <v>5679.9999999999991</v>
      </c>
      <c r="M70" s="79">
        <f t="shared" si="1"/>
        <v>1040</v>
      </c>
      <c r="N70" s="81">
        <f t="shared" si="2"/>
        <v>2432</v>
      </c>
      <c r="O70" s="79">
        <f t="shared" si="3"/>
        <v>5672</v>
      </c>
      <c r="P70" s="92">
        <v>125</v>
      </c>
      <c r="Q70" s="79">
        <f t="shared" si="4"/>
        <v>17245</v>
      </c>
      <c r="R70" s="124">
        <v>12253.87</v>
      </c>
      <c r="S70" s="79">
        <f t="shared" si="5"/>
        <v>12392</v>
      </c>
      <c r="T70" s="124">
        <v>67746.13</v>
      </c>
      <c r="U70" s="80" t="s">
        <v>166</v>
      </c>
      <c r="V70" s="81" t="s">
        <v>268</v>
      </c>
    </row>
    <row r="71" spans="1:22" s="125" customFormat="1" ht="30" customHeight="1">
      <c r="A71" s="92">
        <v>64</v>
      </c>
      <c r="B71" s="92" t="s">
        <v>229</v>
      </c>
      <c r="C71" s="92" t="s">
        <v>14</v>
      </c>
      <c r="D71" s="92" t="s">
        <v>906</v>
      </c>
      <c r="E71" s="93" t="s">
        <v>1271</v>
      </c>
      <c r="F71" s="94">
        <v>45839</v>
      </c>
      <c r="G71" s="94">
        <v>46023</v>
      </c>
      <c r="H71" s="124">
        <v>55000</v>
      </c>
      <c r="I71" s="124">
        <v>2559.6799999999998</v>
      </c>
      <c r="J71" s="95">
        <v>25</v>
      </c>
      <c r="K71" s="124">
        <v>1578.5</v>
      </c>
      <c r="L71" s="79">
        <f t="shared" si="0"/>
        <v>3904.9999999999995</v>
      </c>
      <c r="M71" s="79">
        <f t="shared" si="1"/>
        <v>715</v>
      </c>
      <c r="N71" s="81">
        <f t="shared" si="2"/>
        <v>1672</v>
      </c>
      <c r="O71" s="79">
        <f t="shared" si="3"/>
        <v>3899.5000000000005</v>
      </c>
      <c r="P71" s="92">
        <v>25</v>
      </c>
      <c r="Q71" s="79">
        <f t="shared" si="4"/>
        <v>11795</v>
      </c>
      <c r="R71" s="124">
        <v>5835.18</v>
      </c>
      <c r="S71" s="79">
        <f t="shared" si="5"/>
        <v>8519.5</v>
      </c>
      <c r="T71" s="124">
        <v>49164.82</v>
      </c>
      <c r="U71" s="80" t="s">
        <v>166</v>
      </c>
      <c r="V71" s="81" t="s">
        <v>268</v>
      </c>
    </row>
    <row r="72" spans="1:22" s="126" customFormat="1" ht="27" customHeight="1">
      <c r="A72" s="92">
        <v>65</v>
      </c>
      <c r="B72" s="92" t="s">
        <v>1230</v>
      </c>
      <c r="C72" s="92" t="s">
        <v>680</v>
      </c>
      <c r="D72" s="92" t="s">
        <v>1122</v>
      </c>
      <c r="E72" s="93" t="s">
        <v>1271</v>
      </c>
      <c r="F72" s="94">
        <v>45748</v>
      </c>
      <c r="G72" s="94">
        <v>45962</v>
      </c>
      <c r="H72" s="124">
        <v>85000</v>
      </c>
      <c r="I72" s="124">
        <v>8576.99</v>
      </c>
      <c r="J72" s="95">
        <v>25</v>
      </c>
      <c r="K72" s="124">
        <v>2439.5</v>
      </c>
      <c r="L72" s="79">
        <f t="shared" ref="L72:L135" si="6">H72*0.071</f>
        <v>6034.9999999999991</v>
      </c>
      <c r="M72" s="79">
        <f t="shared" ref="M72:M135" si="7">H72*0.013</f>
        <v>1105</v>
      </c>
      <c r="N72" s="81">
        <f t="shared" ref="N72:N135" si="8">+H72*0.0304</f>
        <v>2584</v>
      </c>
      <c r="O72" s="79">
        <f t="shared" ref="O72:O135" si="9">H72*0.0709</f>
        <v>6026.5</v>
      </c>
      <c r="P72" s="92">
        <v>25</v>
      </c>
      <c r="Q72" s="79">
        <f t="shared" ref="Q72:Q135" si="10">SUM(K72:P72)</f>
        <v>18215</v>
      </c>
      <c r="R72" s="124">
        <v>13625.49</v>
      </c>
      <c r="S72" s="79">
        <f t="shared" ref="S72:S135" si="11">L72+M72+O72</f>
        <v>13166.5</v>
      </c>
      <c r="T72" s="124">
        <v>71374.509999999995</v>
      </c>
      <c r="U72" s="80" t="s">
        <v>166</v>
      </c>
      <c r="V72" s="97" t="s">
        <v>268</v>
      </c>
    </row>
    <row r="73" spans="1:22" s="125" customFormat="1" ht="27" customHeight="1">
      <c r="A73" s="92">
        <v>66</v>
      </c>
      <c r="B73" s="92" t="s">
        <v>127</v>
      </c>
      <c r="C73" s="92" t="s">
        <v>14</v>
      </c>
      <c r="D73" s="92" t="s">
        <v>1147</v>
      </c>
      <c r="E73" s="93" t="s">
        <v>1271</v>
      </c>
      <c r="F73" s="94">
        <v>45839</v>
      </c>
      <c r="G73" s="94">
        <v>46023</v>
      </c>
      <c r="H73" s="124">
        <v>30000</v>
      </c>
      <c r="I73" s="92">
        <v>0</v>
      </c>
      <c r="J73" s="95">
        <v>25</v>
      </c>
      <c r="K73" s="92">
        <v>861</v>
      </c>
      <c r="L73" s="79">
        <f t="shared" si="6"/>
        <v>2130</v>
      </c>
      <c r="M73" s="79">
        <f t="shared" si="7"/>
        <v>390</v>
      </c>
      <c r="N73" s="81">
        <f t="shared" si="8"/>
        <v>912</v>
      </c>
      <c r="O73" s="79">
        <f t="shared" si="9"/>
        <v>2127</v>
      </c>
      <c r="P73" s="92">
        <v>25</v>
      </c>
      <c r="Q73" s="79">
        <f t="shared" si="10"/>
        <v>6445</v>
      </c>
      <c r="R73" s="124">
        <v>1798</v>
      </c>
      <c r="S73" s="79">
        <f t="shared" si="11"/>
        <v>4647</v>
      </c>
      <c r="T73" s="124">
        <v>28202</v>
      </c>
      <c r="U73" s="80" t="s">
        <v>166</v>
      </c>
      <c r="V73" s="81" t="s">
        <v>268</v>
      </c>
    </row>
    <row r="74" spans="1:22" s="125" customFormat="1" ht="27.75" customHeight="1">
      <c r="A74" s="92">
        <v>67</v>
      </c>
      <c r="B74" s="92" t="s">
        <v>1040</v>
      </c>
      <c r="C74" s="92" t="s">
        <v>41</v>
      </c>
      <c r="D74" s="92" t="s">
        <v>1148</v>
      </c>
      <c r="E74" s="93" t="s">
        <v>1271</v>
      </c>
      <c r="F74" s="94">
        <v>45717</v>
      </c>
      <c r="G74" s="94">
        <v>45901</v>
      </c>
      <c r="H74" s="124">
        <v>60000</v>
      </c>
      <c r="I74" s="124">
        <v>3486.68</v>
      </c>
      <c r="J74" s="95">
        <v>25</v>
      </c>
      <c r="K74" s="124">
        <v>1722</v>
      </c>
      <c r="L74" s="79">
        <f t="shared" si="6"/>
        <v>4260</v>
      </c>
      <c r="M74" s="79">
        <f t="shared" si="7"/>
        <v>780</v>
      </c>
      <c r="N74" s="81">
        <f t="shared" si="8"/>
        <v>1824</v>
      </c>
      <c r="O74" s="79">
        <f t="shared" si="9"/>
        <v>4254</v>
      </c>
      <c r="P74" s="92">
        <v>25</v>
      </c>
      <c r="Q74" s="79">
        <f t="shared" si="10"/>
        <v>12865</v>
      </c>
      <c r="R74" s="124">
        <v>7057.68</v>
      </c>
      <c r="S74" s="79">
        <f t="shared" si="11"/>
        <v>9294</v>
      </c>
      <c r="T74" s="124">
        <v>52942.32</v>
      </c>
      <c r="U74" s="80" t="s">
        <v>166</v>
      </c>
      <c r="V74" s="97" t="s">
        <v>268</v>
      </c>
    </row>
    <row r="75" spans="1:22" s="125" customFormat="1" ht="27" customHeight="1">
      <c r="A75" s="92">
        <v>68</v>
      </c>
      <c r="B75" s="92" t="s">
        <v>465</v>
      </c>
      <c r="C75" s="92" t="s">
        <v>14</v>
      </c>
      <c r="D75" s="92" t="s">
        <v>1149</v>
      </c>
      <c r="E75" s="93" t="s">
        <v>1271</v>
      </c>
      <c r="F75" s="94">
        <v>45778</v>
      </c>
      <c r="G75" s="94">
        <v>45962</v>
      </c>
      <c r="H75" s="124">
        <v>35000</v>
      </c>
      <c r="I75" s="92">
        <v>0</v>
      </c>
      <c r="J75" s="95">
        <v>25</v>
      </c>
      <c r="K75" s="124">
        <v>1004.5</v>
      </c>
      <c r="L75" s="79">
        <f t="shared" si="6"/>
        <v>2485</v>
      </c>
      <c r="M75" s="79">
        <f t="shared" si="7"/>
        <v>455</v>
      </c>
      <c r="N75" s="81">
        <f t="shared" si="8"/>
        <v>1064</v>
      </c>
      <c r="O75" s="79">
        <f t="shared" si="9"/>
        <v>2481.5</v>
      </c>
      <c r="P75" s="92">
        <v>25</v>
      </c>
      <c r="Q75" s="79">
        <f t="shared" si="10"/>
        <v>7515</v>
      </c>
      <c r="R75" s="124">
        <v>2093.5</v>
      </c>
      <c r="S75" s="79">
        <f t="shared" si="11"/>
        <v>5421.5</v>
      </c>
      <c r="T75" s="124">
        <v>32906.5</v>
      </c>
      <c r="U75" s="80" t="s">
        <v>166</v>
      </c>
      <c r="V75" s="97" t="s">
        <v>268</v>
      </c>
    </row>
    <row r="76" spans="1:22" s="125" customFormat="1" ht="27" customHeight="1">
      <c r="A76" s="92">
        <v>69</v>
      </c>
      <c r="B76" s="92" t="s">
        <v>705</v>
      </c>
      <c r="C76" s="92" t="s">
        <v>379</v>
      </c>
      <c r="D76" s="92" t="s">
        <v>173</v>
      </c>
      <c r="E76" s="93" t="s">
        <v>1271</v>
      </c>
      <c r="F76" s="94">
        <v>45839</v>
      </c>
      <c r="G76" s="94">
        <v>46023</v>
      </c>
      <c r="H76" s="124">
        <v>70000</v>
      </c>
      <c r="I76" s="124">
        <v>5368.48</v>
      </c>
      <c r="J76" s="95">
        <v>25</v>
      </c>
      <c r="K76" s="124">
        <v>2009</v>
      </c>
      <c r="L76" s="79">
        <f t="shared" si="6"/>
        <v>4970</v>
      </c>
      <c r="M76" s="79">
        <f t="shared" si="7"/>
        <v>910</v>
      </c>
      <c r="N76" s="81">
        <f t="shared" si="8"/>
        <v>2128</v>
      </c>
      <c r="O76" s="79">
        <f t="shared" si="9"/>
        <v>4963</v>
      </c>
      <c r="P76" s="92">
        <v>25</v>
      </c>
      <c r="Q76" s="79">
        <f t="shared" si="10"/>
        <v>15005</v>
      </c>
      <c r="R76" s="124">
        <v>9530.48</v>
      </c>
      <c r="S76" s="79">
        <f t="shared" si="11"/>
        <v>10843</v>
      </c>
      <c r="T76" s="124">
        <v>60469.52</v>
      </c>
      <c r="U76" s="80" t="s">
        <v>166</v>
      </c>
      <c r="V76" s="97" t="s">
        <v>268</v>
      </c>
    </row>
    <row r="77" spans="1:22" s="125" customFormat="1" ht="30" customHeight="1">
      <c r="A77" s="92">
        <v>70</v>
      </c>
      <c r="B77" s="92" t="s">
        <v>676</v>
      </c>
      <c r="C77" s="92" t="s">
        <v>35</v>
      </c>
      <c r="D77" s="92" t="s">
        <v>1127</v>
      </c>
      <c r="E77" s="93" t="s">
        <v>1271</v>
      </c>
      <c r="F77" s="94">
        <v>45778</v>
      </c>
      <c r="G77" s="94">
        <v>45962</v>
      </c>
      <c r="H77" s="124">
        <v>40000</v>
      </c>
      <c r="I77" s="92">
        <v>442.65</v>
      </c>
      <c r="J77" s="95">
        <v>25</v>
      </c>
      <c r="K77" s="124">
        <v>1148</v>
      </c>
      <c r="L77" s="79">
        <f t="shared" si="6"/>
        <v>2839.9999999999995</v>
      </c>
      <c r="M77" s="79">
        <f t="shared" si="7"/>
        <v>520</v>
      </c>
      <c r="N77" s="81">
        <f t="shared" si="8"/>
        <v>1216</v>
      </c>
      <c r="O77" s="79">
        <f t="shared" si="9"/>
        <v>2836</v>
      </c>
      <c r="P77" s="124">
        <v>3025</v>
      </c>
      <c r="Q77" s="79">
        <f t="shared" si="10"/>
        <v>11585</v>
      </c>
      <c r="R77" s="124">
        <v>2831.65</v>
      </c>
      <c r="S77" s="79">
        <f t="shared" si="11"/>
        <v>6196</v>
      </c>
      <c r="T77" s="124">
        <v>34168.35</v>
      </c>
      <c r="U77" s="80" t="s">
        <v>166</v>
      </c>
      <c r="V77" s="81" t="s">
        <v>269</v>
      </c>
    </row>
    <row r="78" spans="1:22" s="125" customFormat="1" ht="25.5" customHeight="1">
      <c r="A78" s="92">
        <v>71</v>
      </c>
      <c r="B78" s="92" t="s">
        <v>579</v>
      </c>
      <c r="C78" s="92" t="s">
        <v>54</v>
      </c>
      <c r="D78" s="92" t="s">
        <v>1127</v>
      </c>
      <c r="E78" s="93" t="s">
        <v>1271</v>
      </c>
      <c r="F78" s="94">
        <v>45717</v>
      </c>
      <c r="G78" s="94">
        <v>45901</v>
      </c>
      <c r="H78" s="124">
        <v>41044.699999999997</v>
      </c>
      <c r="I78" s="92">
        <v>590.09</v>
      </c>
      <c r="J78" s="95">
        <v>25</v>
      </c>
      <c r="K78" s="124">
        <v>1177.98</v>
      </c>
      <c r="L78" s="79">
        <f t="shared" si="6"/>
        <v>2914.1736999999994</v>
      </c>
      <c r="M78" s="79">
        <f t="shared" si="7"/>
        <v>533.58109999999999</v>
      </c>
      <c r="N78" s="81">
        <f t="shared" si="8"/>
        <v>1247.7588799999999</v>
      </c>
      <c r="O78" s="79">
        <f t="shared" si="9"/>
        <v>2910.0692300000001</v>
      </c>
      <c r="P78" s="92">
        <v>25</v>
      </c>
      <c r="Q78" s="79">
        <f t="shared" si="10"/>
        <v>8808.5629100000006</v>
      </c>
      <c r="R78" s="124">
        <v>3040.83</v>
      </c>
      <c r="S78" s="79">
        <f t="shared" si="11"/>
        <v>6357.8240299999998</v>
      </c>
      <c r="T78" s="124">
        <v>38003.870000000003</v>
      </c>
      <c r="U78" s="80" t="s">
        <v>166</v>
      </c>
      <c r="V78" s="97" t="s">
        <v>269</v>
      </c>
    </row>
    <row r="79" spans="1:22" s="125" customFormat="1" ht="24" customHeight="1">
      <c r="A79" s="92">
        <v>72</v>
      </c>
      <c r="B79" s="92" t="s">
        <v>754</v>
      </c>
      <c r="C79" s="92" t="s">
        <v>378</v>
      </c>
      <c r="D79" s="92" t="s">
        <v>1127</v>
      </c>
      <c r="E79" s="93" t="s">
        <v>1271</v>
      </c>
      <c r="F79" s="94">
        <v>45778</v>
      </c>
      <c r="G79" s="94">
        <v>45962</v>
      </c>
      <c r="H79" s="124">
        <v>20000</v>
      </c>
      <c r="I79" s="92">
        <v>0</v>
      </c>
      <c r="J79" s="95">
        <v>25</v>
      </c>
      <c r="K79" s="92">
        <v>574</v>
      </c>
      <c r="L79" s="79">
        <f t="shared" si="6"/>
        <v>1419.9999999999998</v>
      </c>
      <c r="M79" s="79">
        <f t="shared" si="7"/>
        <v>260</v>
      </c>
      <c r="N79" s="81">
        <f t="shared" si="8"/>
        <v>608</v>
      </c>
      <c r="O79" s="79">
        <f t="shared" si="9"/>
        <v>1418</v>
      </c>
      <c r="P79" s="92">
        <v>25</v>
      </c>
      <c r="Q79" s="79">
        <f t="shared" si="10"/>
        <v>4305</v>
      </c>
      <c r="R79" s="124">
        <v>1207</v>
      </c>
      <c r="S79" s="79">
        <f t="shared" si="11"/>
        <v>3098</v>
      </c>
      <c r="T79" s="124">
        <v>18793</v>
      </c>
      <c r="U79" s="80" t="s">
        <v>166</v>
      </c>
      <c r="V79" s="81" t="s">
        <v>268</v>
      </c>
    </row>
    <row r="80" spans="1:22" s="125" customFormat="1" ht="27" customHeight="1">
      <c r="A80" s="92">
        <v>73</v>
      </c>
      <c r="B80" s="92" t="s">
        <v>1231</v>
      </c>
      <c r="C80" s="92" t="s">
        <v>5</v>
      </c>
      <c r="D80" s="92" t="s">
        <v>1206</v>
      </c>
      <c r="E80" s="93" t="s">
        <v>1271</v>
      </c>
      <c r="F80" s="94">
        <v>45748</v>
      </c>
      <c r="G80" s="94">
        <v>45962</v>
      </c>
      <c r="H80" s="124">
        <v>180000</v>
      </c>
      <c r="I80" s="124">
        <v>30923.37</v>
      </c>
      <c r="J80" s="95">
        <v>25</v>
      </c>
      <c r="K80" s="124">
        <v>5166</v>
      </c>
      <c r="L80" s="79">
        <f t="shared" si="6"/>
        <v>12779.999999999998</v>
      </c>
      <c r="M80" s="79">
        <f t="shared" si="7"/>
        <v>2340</v>
      </c>
      <c r="N80" s="81">
        <f t="shared" si="8"/>
        <v>5472</v>
      </c>
      <c r="O80" s="79">
        <f t="shared" si="9"/>
        <v>12762</v>
      </c>
      <c r="P80" s="92">
        <v>25</v>
      </c>
      <c r="Q80" s="79">
        <f t="shared" si="10"/>
        <v>38545</v>
      </c>
      <c r="R80" s="124">
        <v>41586.370000000003</v>
      </c>
      <c r="S80" s="79">
        <f t="shared" si="11"/>
        <v>27882</v>
      </c>
      <c r="T80" s="124">
        <v>138413.63</v>
      </c>
      <c r="U80" s="80" t="s">
        <v>166</v>
      </c>
      <c r="V80" s="97" t="s">
        <v>269</v>
      </c>
    </row>
    <row r="81" spans="1:22" s="125" customFormat="1" ht="21" customHeight="1">
      <c r="A81" s="92">
        <v>74</v>
      </c>
      <c r="B81" s="92" t="s">
        <v>755</v>
      </c>
      <c r="C81" s="92" t="s">
        <v>378</v>
      </c>
      <c r="D81" s="92" t="s">
        <v>1127</v>
      </c>
      <c r="E81" s="93" t="s">
        <v>1271</v>
      </c>
      <c r="F81" s="94">
        <v>45778</v>
      </c>
      <c r="G81" s="94">
        <v>45962</v>
      </c>
      <c r="H81" s="124">
        <v>25000</v>
      </c>
      <c r="I81" s="92">
        <v>0</v>
      </c>
      <c r="J81" s="95">
        <v>25</v>
      </c>
      <c r="K81" s="92">
        <v>717.5</v>
      </c>
      <c r="L81" s="79">
        <f t="shared" si="6"/>
        <v>1774.9999999999998</v>
      </c>
      <c r="M81" s="79">
        <f t="shared" si="7"/>
        <v>325</v>
      </c>
      <c r="N81" s="81">
        <f t="shared" si="8"/>
        <v>760</v>
      </c>
      <c r="O81" s="79">
        <f t="shared" si="9"/>
        <v>1772.5000000000002</v>
      </c>
      <c r="P81" s="92">
        <v>25</v>
      </c>
      <c r="Q81" s="79">
        <f t="shared" si="10"/>
        <v>5375</v>
      </c>
      <c r="R81" s="124">
        <v>1502.5</v>
      </c>
      <c r="S81" s="79">
        <f t="shared" si="11"/>
        <v>3872.5</v>
      </c>
      <c r="T81" s="124">
        <v>23497.5</v>
      </c>
      <c r="U81" s="80" t="s">
        <v>166</v>
      </c>
      <c r="V81" s="97" t="s">
        <v>268</v>
      </c>
    </row>
    <row r="82" spans="1:22" s="125" customFormat="1" ht="24" customHeight="1">
      <c r="A82" s="92">
        <v>75</v>
      </c>
      <c r="B82" s="92" t="s">
        <v>315</v>
      </c>
      <c r="C82" s="92" t="s">
        <v>4</v>
      </c>
      <c r="D82" s="92" t="s">
        <v>179</v>
      </c>
      <c r="E82" s="93" t="s">
        <v>1271</v>
      </c>
      <c r="F82" s="94">
        <v>45778</v>
      </c>
      <c r="G82" s="94">
        <v>45962</v>
      </c>
      <c r="H82" s="124">
        <v>60000</v>
      </c>
      <c r="I82" s="124">
        <v>3486.68</v>
      </c>
      <c r="J82" s="95">
        <v>25</v>
      </c>
      <c r="K82" s="124">
        <v>1722</v>
      </c>
      <c r="L82" s="79">
        <f t="shared" si="6"/>
        <v>4260</v>
      </c>
      <c r="M82" s="79">
        <f t="shared" si="7"/>
        <v>780</v>
      </c>
      <c r="N82" s="81">
        <f t="shared" si="8"/>
        <v>1824</v>
      </c>
      <c r="O82" s="79">
        <f t="shared" si="9"/>
        <v>4254</v>
      </c>
      <c r="P82" s="92">
        <v>125</v>
      </c>
      <c r="Q82" s="79">
        <f t="shared" si="10"/>
        <v>12965</v>
      </c>
      <c r="R82" s="124">
        <v>7157.68</v>
      </c>
      <c r="S82" s="79">
        <f t="shared" si="11"/>
        <v>9294</v>
      </c>
      <c r="T82" s="124">
        <v>52842.32</v>
      </c>
      <c r="U82" s="80" t="s">
        <v>166</v>
      </c>
      <c r="V82" s="81" t="s">
        <v>268</v>
      </c>
    </row>
    <row r="83" spans="1:22" s="125" customFormat="1" ht="26.25" customHeight="1">
      <c r="A83" s="92">
        <v>76</v>
      </c>
      <c r="B83" s="92" t="s">
        <v>525</v>
      </c>
      <c r="C83" s="92" t="s">
        <v>4</v>
      </c>
      <c r="D83" s="92" t="s">
        <v>170</v>
      </c>
      <c r="E83" s="93" t="s">
        <v>1271</v>
      </c>
      <c r="F83" s="94">
        <v>45778</v>
      </c>
      <c r="G83" s="94">
        <v>45962</v>
      </c>
      <c r="H83" s="124">
        <v>50000</v>
      </c>
      <c r="I83" s="124">
        <v>1854</v>
      </c>
      <c r="J83" s="95">
        <v>25</v>
      </c>
      <c r="K83" s="124">
        <v>1435</v>
      </c>
      <c r="L83" s="79">
        <f t="shared" si="6"/>
        <v>3549.9999999999995</v>
      </c>
      <c r="M83" s="79">
        <f t="shared" si="7"/>
        <v>650</v>
      </c>
      <c r="N83" s="81">
        <f t="shared" si="8"/>
        <v>1520</v>
      </c>
      <c r="O83" s="79">
        <f t="shared" si="9"/>
        <v>3545.0000000000005</v>
      </c>
      <c r="P83" s="92">
        <v>25</v>
      </c>
      <c r="Q83" s="79">
        <f t="shared" si="10"/>
        <v>10725</v>
      </c>
      <c r="R83" s="124">
        <v>4834</v>
      </c>
      <c r="S83" s="79">
        <f t="shared" si="11"/>
        <v>7745</v>
      </c>
      <c r="T83" s="124">
        <v>45166</v>
      </c>
      <c r="U83" s="80" t="s">
        <v>166</v>
      </c>
      <c r="V83" s="97" t="s">
        <v>268</v>
      </c>
    </row>
    <row r="84" spans="1:22" s="125" customFormat="1" ht="19.5" customHeight="1">
      <c r="A84" s="92">
        <v>77</v>
      </c>
      <c r="B84" s="92" t="s">
        <v>328</v>
      </c>
      <c r="C84" s="92" t="s">
        <v>79</v>
      </c>
      <c r="D84" s="92" t="s">
        <v>1150</v>
      </c>
      <c r="E84" s="93" t="s">
        <v>1271</v>
      </c>
      <c r="F84" s="94">
        <v>45839</v>
      </c>
      <c r="G84" s="94">
        <v>46023</v>
      </c>
      <c r="H84" s="124">
        <v>90000</v>
      </c>
      <c r="I84" s="124">
        <v>9753.1200000000008</v>
      </c>
      <c r="J84" s="95">
        <v>25</v>
      </c>
      <c r="K84" s="124">
        <v>2583</v>
      </c>
      <c r="L84" s="79">
        <f t="shared" si="6"/>
        <v>6389.9999999999991</v>
      </c>
      <c r="M84" s="79">
        <f t="shared" si="7"/>
        <v>1170</v>
      </c>
      <c r="N84" s="81">
        <f t="shared" si="8"/>
        <v>2736</v>
      </c>
      <c r="O84" s="79">
        <f t="shared" si="9"/>
        <v>6381</v>
      </c>
      <c r="P84" s="92">
        <v>125</v>
      </c>
      <c r="Q84" s="79">
        <f t="shared" si="10"/>
        <v>19385</v>
      </c>
      <c r="R84" s="124">
        <v>15197.12</v>
      </c>
      <c r="S84" s="79">
        <f t="shared" si="11"/>
        <v>13941</v>
      </c>
      <c r="T84" s="124">
        <v>74802.880000000005</v>
      </c>
      <c r="U84" s="80" t="s">
        <v>166</v>
      </c>
      <c r="V84" s="97" t="s">
        <v>268</v>
      </c>
    </row>
    <row r="85" spans="1:22" s="125" customFormat="1" ht="20.25" customHeight="1">
      <c r="A85" s="92">
        <v>78</v>
      </c>
      <c r="B85" s="92" t="s">
        <v>1295</v>
      </c>
      <c r="C85" s="92" t="s">
        <v>7</v>
      </c>
      <c r="D85" s="92" t="s">
        <v>185</v>
      </c>
      <c r="E85" s="93" t="s">
        <v>1271</v>
      </c>
      <c r="F85" s="94">
        <v>45839</v>
      </c>
      <c r="G85" s="94">
        <v>46023</v>
      </c>
      <c r="H85" s="124">
        <v>80000</v>
      </c>
      <c r="I85" s="124">
        <v>7400.87</v>
      </c>
      <c r="J85" s="95">
        <v>25</v>
      </c>
      <c r="K85" s="124">
        <v>2296</v>
      </c>
      <c r="L85" s="79">
        <f t="shared" si="6"/>
        <v>5679.9999999999991</v>
      </c>
      <c r="M85" s="79">
        <f t="shared" si="7"/>
        <v>1040</v>
      </c>
      <c r="N85" s="81">
        <f t="shared" si="8"/>
        <v>2432</v>
      </c>
      <c r="O85" s="79">
        <f t="shared" si="9"/>
        <v>5672</v>
      </c>
      <c r="P85" s="92">
        <v>25</v>
      </c>
      <c r="Q85" s="79">
        <f t="shared" si="10"/>
        <v>17145</v>
      </c>
      <c r="R85" s="124">
        <v>12153.87</v>
      </c>
      <c r="S85" s="79">
        <f t="shared" si="11"/>
        <v>12392</v>
      </c>
      <c r="T85" s="124">
        <v>67846.13</v>
      </c>
      <c r="U85" s="80" t="s">
        <v>166</v>
      </c>
      <c r="V85" s="97" t="s">
        <v>268</v>
      </c>
    </row>
    <row r="86" spans="1:22" s="125" customFormat="1" ht="27" customHeight="1">
      <c r="A86" s="92">
        <v>79</v>
      </c>
      <c r="B86" s="92" t="s">
        <v>102</v>
      </c>
      <c r="C86" s="92" t="s">
        <v>80</v>
      </c>
      <c r="D86" s="92" t="s">
        <v>1151</v>
      </c>
      <c r="E86" s="93" t="s">
        <v>1271</v>
      </c>
      <c r="F86" s="94">
        <v>45778</v>
      </c>
      <c r="G86" s="94">
        <v>45962</v>
      </c>
      <c r="H86" s="124">
        <v>60000</v>
      </c>
      <c r="I86" s="124">
        <v>3486.68</v>
      </c>
      <c r="J86" s="95">
        <v>25</v>
      </c>
      <c r="K86" s="124">
        <v>1722</v>
      </c>
      <c r="L86" s="79">
        <f t="shared" si="6"/>
        <v>4260</v>
      </c>
      <c r="M86" s="79">
        <f t="shared" si="7"/>
        <v>780</v>
      </c>
      <c r="N86" s="81">
        <f t="shared" si="8"/>
        <v>1824</v>
      </c>
      <c r="O86" s="79">
        <f t="shared" si="9"/>
        <v>4254</v>
      </c>
      <c r="P86" s="92">
        <v>25</v>
      </c>
      <c r="Q86" s="79">
        <f t="shared" si="10"/>
        <v>12865</v>
      </c>
      <c r="R86" s="124">
        <v>7057.68</v>
      </c>
      <c r="S86" s="79">
        <f t="shared" si="11"/>
        <v>9294</v>
      </c>
      <c r="T86" s="124">
        <v>52942.32</v>
      </c>
      <c r="U86" s="80" t="s">
        <v>166</v>
      </c>
      <c r="V86" s="81" t="s">
        <v>268</v>
      </c>
    </row>
    <row r="87" spans="1:22" s="125" customFormat="1" ht="27.75" customHeight="1">
      <c r="A87" s="92">
        <v>80</v>
      </c>
      <c r="B87" s="92" t="s">
        <v>241</v>
      </c>
      <c r="C87" s="92" t="s">
        <v>80</v>
      </c>
      <c r="D87" s="92" t="s">
        <v>1129</v>
      </c>
      <c r="E87" s="93" t="s">
        <v>1271</v>
      </c>
      <c r="F87" s="94">
        <v>45778</v>
      </c>
      <c r="G87" s="94">
        <v>45962</v>
      </c>
      <c r="H87" s="124">
        <v>60000</v>
      </c>
      <c r="I87" s="124">
        <v>3486.68</v>
      </c>
      <c r="J87" s="95">
        <v>25</v>
      </c>
      <c r="K87" s="124">
        <v>1722</v>
      </c>
      <c r="L87" s="79">
        <f t="shared" si="6"/>
        <v>4260</v>
      </c>
      <c r="M87" s="79">
        <f t="shared" si="7"/>
        <v>780</v>
      </c>
      <c r="N87" s="81">
        <f t="shared" si="8"/>
        <v>1824</v>
      </c>
      <c r="O87" s="79">
        <f t="shared" si="9"/>
        <v>4254</v>
      </c>
      <c r="P87" s="92">
        <v>125</v>
      </c>
      <c r="Q87" s="79">
        <f t="shared" si="10"/>
        <v>12965</v>
      </c>
      <c r="R87" s="124">
        <v>7157.68</v>
      </c>
      <c r="S87" s="79">
        <f t="shared" si="11"/>
        <v>9294</v>
      </c>
      <c r="T87" s="124">
        <v>52842.32</v>
      </c>
      <c r="U87" s="80" t="s">
        <v>166</v>
      </c>
      <c r="V87" s="97" t="s">
        <v>268</v>
      </c>
    </row>
    <row r="88" spans="1:22" s="125" customFormat="1" ht="27.75" customHeight="1">
      <c r="A88" s="92">
        <v>81</v>
      </c>
      <c r="B88" s="92" t="s">
        <v>285</v>
      </c>
      <c r="C88" s="92" t="s">
        <v>67</v>
      </c>
      <c r="D88" s="92" t="s">
        <v>1119</v>
      </c>
      <c r="E88" s="93" t="s">
        <v>1271</v>
      </c>
      <c r="F88" s="94">
        <v>45839</v>
      </c>
      <c r="G88" s="94">
        <v>46023</v>
      </c>
      <c r="H88" s="124">
        <v>46000</v>
      </c>
      <c r="I88" s="124">
        <v>1032.1400000000001</v>
      </c>
      <c r="J88" s="95">
        <v>25</v>
      </c>
      <c r="K88" s="124">
        <v>1320.2</v>
      </c>
      <c r="L88" s="79">
        <f t="shared" si="6"/>
        <v>3265.9999999999995</v>
      </c>
      <c r="M88" s="79">
        <f t="shared" si="7"/>
        <v>598</v>
      </c>
      <c r="N88" s="81">
        <f t="shared" si="8"/>
        <v>1398.4</v>
      </c>
      <c r="O88" s="79">
        <f t="shared" si="9"/>
        <v>3261.4</v>
      </c>
      <c r="P88" s="124">
        <v>3440.46</v>
      </c>
      <c r="Q88" s="79">
        <f t="shared" si="10"/>
        <v>13284.46</v>
      </c>
      <c r="R88" s="124">
        <v>5591.2</v>
      </c>
      <c r="S88" s="79">
        <f t="shared" si="11"/>
        <v>7125.4</v>
      </c>
      <c r="T88" s="124">
        <v>38808.800000000003</v>
      </c>
      <c r="U88" s="80" t="s">
        <v>166</v>
      </c>
      <c r="V88" s="97" t="s">
        <v>269</v>
      </c>
    </row>
    <row r="89" spans="1:22" s="125" customFormat="1" ht="24.75" customHeight="1">
      <c r="A89" s="92">
        <v>82</v>
      </c>
      <c r="B89" s="92" t="s">
        <v>871</v>
      </c>
      <c r="C89" s="92" t="s">
        <v>261</v>
      </c>
      <c r="D89" s="92" t="s">
        <v>266</v>
      </c>
      <c r="E89" s="93" t="s">
        <v>1271</v>
      </c>
      <c r="F89" s="94">
        <v>45717</v>
      </c>
      <c r="G89" s="94">
        <v>45901</v>
      </c>
      <c r="H89" s="124">
        <v>60000</v>
      </c>
      <c r="I89" s="124">
        <v>3486.68</v>
      </c>
      <c r="J89" s="95">
        <v>25</v>
      </c>
      <c r="K89" s="124">
        <v>1722</v>
      </c>
      <c r="L89" s="79">
        <f t="shared" si="6"/>
        <v>4260</v>
      </c>
      <c r="M89" s="79">
        <f t="shared" si="7"/>
        <v>780</v>
      </c>
      <c r="N89" s="81">
        <f t="shared" si="8"/>
        <v>1824</v>
      </c>
      <c r="O89" s="79">
        <f t="shared" si="9"/>
        <v>4254</v>
      </c>
      <c r="P89" s="92">
        <v>25</v>
      </c>
      <c r="Q89" s="79">
        <f t="shared" si="10"/>
        <v>12865</v>
      </c>
      <c r="R89" s="124">
        <v>7057.68</v>
      </c>
      <c r="S89" s="79">
        <f t="shared" si="11"/>
        <v>9294</v>
      </c>
      <c r="T89" s="124">
        <v>52942.32</v>
      </c>
      <c r="U89" s="80" t="s">
        <v>166</v>
      </c>
      <c r="V89" s="97" t="s">
        <v>268</v>
      </c>
    </row>
    <row r="90" spans="1:22" s="125" customFormat="1" ht="24.75" customHeight="1">
      <c r="A90" s="92">
        <v>83</v>
      </c>
      <c r="B90" s="92" t="s">
        <v>324</v>
      </c>
      <c r="C90" s="92" t="s">
        <v>260</v>
      </c>
      <c r="D90" s="92" t="s">
        <v>173</v>
      </c>
      <c r="E90" s="93" t="s">
        <v>1271</v>
      </c>
      <c r="F90" s="94">
        <v>45778</v>
      </c>
      <c r="G90" s="94">
        <v>45962</v>
      </c>
      <c r="H90" s="124">
        <v>50000</v>
      </c>
      <c r="I90" s="124">
        <v>1854</v>
      </c>
      <c r="J90" s="95">
        <v>25</v>
      </c>
      <c r="K90" s="124">
        <v>1435</v>
      </c>
      <c r="L90" s="79">
        <f t="shared" si="6"/>
        <v>3549.9999999999995</v>
      </c>
      <c r="M90" s="79">
        <f t="shared" si="7"/>
        <v>650</v>
      </c>
      <c r="N90" s="81">
        <f t="shared" si="8"/>
        <v>1520</v>
      </c>
      <c r="O90" s="79">
        <f t="shared" si="9"/>
        <v>3545.0000000000005</v>
      </c>
      <c r="P90" s="92">
        <v>125</v>
      </c>
      <c r="Q90" s="79">
        <f t="shared" si="10"/>
        <v>10825</v>
      </c>
      <c r="R90" s="124">
        <v>4934</v>
      </c>
      <c r="S90" s="79">
        <f t="shared" si="11"/>
        <v>7745</v>
      </c>
      <c r="T90" s="124">
        <v>45066</v>
      </c>
      <c r="U90" s="80" t="s">
        <v>166</v>
      </c>
      <c r="V90" s="81" t="s">
        <v>268</v>
      </c>
    </row>
    <row r="91" spans="1:22" s="125" customFormat="1" ht="24.75" customHeight="1">
      <c r="A91" s="92">
        <v>84</v>
      </c>
      <c r="B91" s="92" t="s">
        <v>292</v>
      </c>
      <c r="C91" s="92" t="s">
        <v>67</v>
      </c>
      <c r="D91" s="92" t="s">
        <v>1119</v>
      </c>
      <c r="E91" s="93" t="s">
        <v>1271</v>
      </c>
      <c r="F91" s="94">
        <v>45717</v>
      </c>
      <c r="G91" s="94">
        <v>45901</v>
      </c>
      <c r="H91" s="124">
        <v>46000</v>
      </c>
      <c r="I91" s="124">
        <v>1289.46</v>
      </c>
      <c r="J91" s="95">
        <v>25</v>
      </c>
      <c r="K91" s="124">
        <v>1320.2</v>
      </c>
      <c r="L91" s="79">
        <f t="shared" si="6"/>
        <v>3265.9999999999995</v>
      </c>
      <c r="M91" s="79">
        <f t="shared" si="7"/>
        <v>598</v>
      </c>
      <c r="N91" s="81">
        <f t="shared" si="8"/>
        <v>1398.4</v>
      </c>
      <c r="O91" s="79">
        <f t="shared" si="9"/>
        <v>3261.4</v>
      </c>
      <c r="P91" s="124">
        <v>4551.6000000000004</v>
      </c>
      <c r="Q91" s="79">
        <f t="shared" si="10"/>
        <v>14395.6</v>
      </c>
      <c r="R91" s="124">
        <v>5220.0600000000004</v>
      </c>
      <c r="S91" s="79">
        <f t="shared" si="11"/>
        <v>7125.4</v>
      </c>
      <c r="T91" s="124">
        <v>35756.839999999997</v>
      </c>
      <c r="U91" s="80" t="s">
        <v>166</v>
      </c>
      <c r="V91" s="97" t="s">
        <v>269</v>
      </c>
    </row>
    <row r="92" spans="1:22" s="125" customFormat="1" ht="22.5" customHeight="1">
      <c r="A92" s="92">
        <v>85</v>
      </c>
      <c r="B92" s="92" t="s">
        <v>253</v>
      </c>
      <c r="C92" s="92" t="s">
        <v>79</v>
      </c>
      <c r="D92" s="92" t="s">
        <v>1152</v>
      </c>
      <c r="E92" s="93" t="s">
        <v>1271</v>
      </c>
      <c r="F92" s="94">
        <v>45778</v>
      </c>
      <c r="G92" s="94">
        <v>45962</v>
      </c>
      <c r="H92" s="124">
        <v>60000</v>
      </c>
      <c r="I92" s="124">
        <v>3143.58</v>
      </c>
      <c r="J92" s="95">
        <v>25</v>
      </c>
      <c r="K92" s="124">
        <v>1722</v>
      </c>
      <c r="L92" s="79">
        <f t="shared" si="6"/>
        <v>4260</v>
      </c>
      <c r="M92" s="79">
        <f t="shared" si="7"/>
        <v>780</v>
      </c>
      <c r="N92" s="81">
        <f t="shared" si="8"/>
        <v>1824</v>
      </c>
      <c r="O92" s="79">
        <f t="shared" si="9"/>
        <v>4254</v>
      </c>
      <c r="P92" s="124">
        <v>1740.46</v>
      </c>
      <c r="Q92" s="79">
        <f t="shared" si="10"/>
        <v>14580.46</v>
      </c>
      <c r="R92" s="124">
        <v>11935.64</v>
      </c>
      <c r="S92" s="79">
        <f t="shared" si="11"/>
        <v>9294</v>
      </c>
      <c r="T92" s="124">
        <v>51569.96</v>
      </c>
      <c r="U92" s="80" t="s">
        <v>166</v>
      </c>
      <c r="V92" s="81" t="s">
        <v>268</v>
      </c>
    </row>
    <row r="93" spans="1:22" s="125" customFormat="1" ht="21" customHeight="1">
      <c r="A93" s="92">
        <v>86</v>
      </c>
      <c r="B93" s="92" t="s">
        <v>911</v>
      </c>
      <c r="C93" s="92" t="s">
        <v>41</v>
      </c>
      <c r="D93" s="92" t="s">
        <v>1153</v>
      </c>
      <c r="E93" s="93" t="s">
        <v>1271</v>
      </c>
      <c r="F93" s="94">
        <v>45748</v>
      </c>
      <c r="G93" s="94">
        <v>45962</v>
      </c>
      <c r="H93" s="124">
        <v>50000</v>
      </c>
      <c r="I93" s="124">
        <v>1854</v>
      </c>
      <c r="J93" s="95">
        <v>25</v>
      </c>
      <c r="K93" s="124">
        <v>1435</v>
      </c>
      <c r="L93" s="79">
        <f t="shared" si="6"/>
        <v>3549.9999999999995</v>
      </c>
      <c r="M93" s="79">
        <f t="shared" si="7"/>
        <v>650</v>
      </c>
      <c r="N93" s="81">
        <f t="shared" si="8"/>
        <v>1520</v>
      </c>
      <c r="O93" s="79">
        <f t="shared" si="9"/>
        <v>3545.0000000000005</v>
      </c>
      <c r="P93" s="92">
        <v>25</v>
      </c>
      <c r="Q93" s="79">
        <f t="shared" si="10"/>
        <v>10725</v>
      </c>
      <c r="R93" s="124">
        <v>4834</v>
      </c>
      <c r="S93" s="79">
        <f t="shared" si="11"/>
        <v>7745</v>
      </c>
      <c r="T93" s="124">
        <v>45166</v>
      </c>
      <c r="U93" s="80" t="s">
        <v>166</v>
      </c>
      <c r="V93" s="97" t="s">
        <v>269</v>
      </c>
    </row>
    <row r="94" spans="1:22" s="125" customFormat="1" ht="21.75" customHeight="1">
      <c r="A94" s="92">
        <v>87</v>
      </c>
      <c r="B94" s="92" t="s">
        <v>781</v>
      </c>
      <c r="C94" s="92" t="s">
        <v>377</v>
      </c>
      <c r="D94" s="92" t="s">
        <v>1154</v>
      </c>
      <c r="E94" s="93" t="s">
        <v>1271</v>
      </c>
      <c r="F94" s="94">
        <v>45778</v>
      </c>
      <c r="G94" s="94">
        <v>45962</v>
      </c>
      <c r="H94" s="124">
        <v>40000</v>
      </c>
      <c r="I94" s="92">
        <v>442.65</v>
      </c>
      <c r="J94" s="95">
        <v>25</v>
      </c>
      <c r="K94" s="124">
        <v>1148</v>
      </c>
      <c r="L94" s="79">
        <f t="shared" si="6"/>
        <v>2839.9999999999995</v>
      </c>
      <c r="M94" s="79">
        <f t="shared" si="7"/>
        <v>520</v>
      </c>
      <c r="N94" s="81">
        <f t="shared" si="8"/>
        <v>1216</v>
      </c>
      <c r="O94" s="79">
        <f t="shared" si="9"/>
        <v>2836</v>
      </c>
      <c r="P94" s="92">
        <v>25</v>
      </c>
      <c r="Q94" s="79">
        <f t="shared" si="10"/>
        <v>8585</v>
      </c>
      <c r="R94" s="124">
        <v>2831.65</v>
      </c>
      <c r="S94" s="79">
        <f t="shared" si="11"/>
        <v>6196</v>
      </c>
      <c r="T94" s="124">
        <v>37168.35</v>
      </c>
      <c r="U94" s="80" t="s">
        <v>166</v>
      </c>
      <c r="V94" s="81" t="s">
        <v>268</v>
      </c>
    </row>
    <row r="95" spans="1:22" s="125" customFormat="1" ht="20.25" customHeight="1">
      <c r="A95" s="92">
        <v>88</v>
      </c>
      <c r="B95" s="92" t="s">
        <v>130</v>
      </c>
      <c r="C95" s="92" t="s">
        <v>79</v>
      </c>
      <c r="D95" s="92" t="s">
        <v>1155</v>
      </c>
      <c r="E95" s="93" t="s">
        <v>1271</v>
      </c>
      <c r="F95" s="94">
        <v>45778</v>
      </c>
      <c r="G95" s="94">
        <v>45962</v>
      </c>
      <c r="H95" s="124">
        <v>60000</v>
      </c>
      <c r="I95" s="124">
        <v>3486.68</v>
      </c>
      <c r="J95" s="95">
        <v>25</v>
      </c>
      <c r="K95" s="124">
        <v>1722</v>
      </c>
      <c r="L95" s="79">
        <f t="shared" si="6"/>
        <v>4260</v>
      </c>
      <c r="M95" s="79">
        <f t="shared" si="7"/>
        <v>780</v>
      </c>
      <c r="N95" s="81">
        <f t="shared" si="8"/>
        <v>1824</v>
      </c>
      <c r="O95" s="79">
        <f t="shared" si="9"/>
        <v>4254</v>
      </c>
      <c r="P95" s="92">
        <v>125</v>
      </c>
      <c r="Q95" s="79">
        <f t="shared" si="10"/>
        <v>12965</v>
      </c>
      <c r="R95" s="124">
        <v>7157.68</v>
      </c>
      <c r="S95" s="79">
        <f t="shared" si="11"/>
        <v>9294</v>
      </c>
      <c r="T95" s="124">
        <v>52842.32</v>
      </c>
      <c r="U95" s="80" t="s">
        <v>166</v>
      </c>
      <c r="V95" s="81" t="s">
        <v>268</v>
      </c>
    </row>
    <row r="96" spans="1:22" s="125" customFormat="1" ht="23.25" customHeight="1">
      <c r="A96" s="92">
        <v>89</v>
      </c>
      <c r="B96" s="92" t="s">
        <v>824</v>
      </c>
      <c r="C96" s="92" t="s">
        <v>35</v>
      </c>
      <c r="D96" s="92" t="s">
        <v>172</v>
      </c>
      <c r="E96" s="93" t="s">
        <v>1271</v>
      </c>
      <c r="F96" s="94">
        <v>45839</v>
      </c>
      <c r="G96" s="94">
        <v>46023</v>
      </c>
      <c r="H96" s="124">
        <v>80000</v>
      </c>
      <c r="I96" s="124">
        <v>7400.87</v>
      </c>
      <c r="J96" s="95">
        <v>25</v>
      </c>
      <c r="K96" s="124">
        <v>2296</v>
      </c>
      <c r="L96" s="79">
        <f t="shared" si="6"/>
        <v>5679.9999999999991</v>
      </c>
      <c r="M96" s="79">
        <f t="shared" si="7"/>
        <v>1040</v>
      </c>
      <c r="N96" s="81">
        <f t="shared" si="8"/>
        <v>2432</v>
      </c>
      <c r="O96" s="79">
        <f t="shared" si="9"/>
        <v>5672</v>
      </c>
      <c r="P96" s="92">
        <v>25</v>
      </c>
      <c r="Q96" s="79">
        <f t="shared" si="10"/>
        <v>17145</v>
      </c>
      <c r="R96" s="124">
        <v>12153.87</v>
      </c>
      <c r="S96" s="79">
        <f t="shared" si="11"/>
        <v>12392</v>
      </c>
      <c r="T96" s="124">
        <v>67846.13</v>
      </c>
      <c r="U96" s="80" t="s">
        <v>166</v>
      </c>
      <c r="V96" s="81" t="s">
        <v>269</v>
      </c>
    </row>
    <row r="97" spans="1:22" s="125" customFormat="1" ht="24.75" customHeight="1">
      <c r="A97" s="92">
        <v>90</v>
      </c>
      <c r="B97" s="92" t="s">
        <v>348</v>
      </c>
      <c r="C97" s="92" t="s">
        <v>21</v>
      </c>
      <c r="D97" s="92" t="s">
        <v>1129</v>
      </c>
      <c r="E97" s="93" t="s">
        <v>1271</v>
      </c>
      <c r="F97" s="94">
        <v>45778</v>
      </c>
      <c r="G97" s="94">
        <v>45962</v>
      </c>
      <c r="H97" s="124">
        <v>20000</v>
      </c>
      <c r="I97" s="92">
        <v>0</v>
      </c>
      <c r="J97" s="95">
        <v>25</v>
      </c>
      <c r="K97" s="92">
        <v>574</v>
      </c>
      <c r="L97" s="79">
        <f t="shared" si="6"/>
        <v>1419.9999999999998</v>
      </c>
      <c r="M97" s="79">
        <f t="shared" si="7"/>
        <v>260</v>
      </c>
      <c r="N97" s="81">
        <f t="shared" si="8"/>
        <v>608</v>
      </c>
      <c r="O97" s="79">
        <f t="shared" si="9"/>
        <v>1418</v>
      </c>
      <c r="P97" s="92">
        <v>125</v>
      </c>
      <c r="Q97" s="79">
        <f t="shared" si="10"/>
        <v>4405</v>
      </c>
      <c r="R97" s="124">
        <v>1307</v>
      </c>
      <c r="S97" s="79">
        <f t="shared" si="11"/>
        <v>3098</v>
      </c>
      <c r="T97" s="124">
        <v>18693</v>
      </c>
      <c r="U97" s="80" t="s">
        <v>166</v>
      </c>
      <c r="V97" s="81" t="s">
        <v>269</v>
      </c>
    </row>
    <row r="98" spans="1:22" s="125" customFormat="1" ht="26.25" customHeight="1">
      <c r="A98" s="92">
        <v>91</v>
      </c>
      <c r="B98" s="92" t="s">
        <v>44</v>
      </c>
      <c r="C98" s="92" t="s">
        <v>8</v>
      </c>
      <c r="D98" s="92" t="s">
        <v>1156</v>
      </c>
      <c r="E98" s="93" t="s">
        <v>1271</v>
      </c>
      <c r="F98" s="94">
        <v>45807</v>
      </c>
      <c r="G98" s="94">
        <v>45991</v>
      </c>
      <c r="H98" s="124">
        <v>15000</v>
      </c>
      <c r="I98" s="92">
        <v>0</v>
      </c>
      <c r="J98" s="95">
        <v>25</v>
      </c>
      <c r="K98" s="92">
        <v>430.5</v>
      </c>
      <c r="L98" s="79">
        <f t="shared" si="6"/>
        <v>1065</v>
      </c>
      <c r="M98" s="79">
        <f t="shared" si="7"/>
        <v>195</v>
      </c>
      <c r="N98" s="81">
        <f t="shared" si="8"/>
        <v>456</v>
      </c>
      <c r="O98" s="79">
        <f t="shared" si="9"/>
        <v>1063.5</v>
      </c>
      <c r="P98" s="92">
        <v>25</v>
      </c>
      <c r="Q98" s="79">
        <f t="shared" si="10"/>
        <v>3235</v>
      </c>
      <c r="R98" s="124">
        <v>2289.16</v>
      </c>
      <c r="S98" s="79">
        <f t="shared" si="11"/>
        <v>2323.5</v>
      </c>
      <c r="T98" s="124">
        <v>14088.5</v>
      </c>
      <c r="U98" s="80" t="s">
        <v>166</v>
      </c>
      <c r="V98" s="81" t="s">
        <v>268</v>
      </c>
    </row>
    <row r="99" spans="1:22" s="125" customFormat="1" ht="19.5" customHeight="1">
      <c r="A99" s="92">
        <v>92</v>
      </c>
      <c r="B99" s="92" t="s">
        <v>1324</v>
      </c>
      <c r="C99" s="92" t="s">
        <v>524</v>
      </c>
      <c r="D99" s="92" t="s">
        <v>1134</v>
      </c>
      <c r="E99" s="93" t="s">
        <v>647</v>
      </c>
      <c r="F99" s="94">
        <v>45870</v>
      </c>
      <c r="G99" s="94">
        <v>46054</v>
      </c>
      <c r="H99" s="124">
        <v>50000</v>
      </c>
      <c r="I99" s="124">
        <v>1854</v>
      </c>
      <c r="J99" s="95">
        <v>25</v>
      </c>
      <c r="K99" s="124">
        <v>1435</v>
      </c>
      <c r="L99" s="79">
        <f t="shared" si="6"/>
        <v>3549.9999999999995</v>
      </c>
      <c r="M99" s="79">
        <f t="shared" si="7"/>
        <v>650</v>
      </c>
      <c r="N99" s="81">
        <f t="shared" si="8"/>
        <v>1520</v>
      </c>
      <c r="O99" s="79">
        <f t="shared" si="9"/>
        <v>3545.0000000000005</v>
      </c>
      <c r="P99" s="92">
        <v>25</v>
      </c>
      <c r="Q99" s="79">
        <f t="shared" si="10"/>
        <v>10725</v>
      </c>
      <c r="R99" s="124">
        <v>4834</v>
      </c>
      <c r="S99" s="79">
        <f t="shared" si="11"/>
        <v>7745</v>
      </c>
      <c r="T99" s="124">
        <v>45166</v>
      </c>
      <c r="U99" s="80" t="s">
        <v>166</v>
      </c>
      <c r="V99" s="97" t="s">
        <v>268</v>
      </c>
    </row>
    <row r="100" spans="1:22" s="125" customFormat="1" ht="24" customHeight="1">
      <c r="A100" s="92">
        <v>93</v>
      </c>
      <c r="B100" s="92" t="s">
        <v>398</v>
      </c>
      <c r="C100" s="92" t="s">
        <v>406</v>
      </c>
      <c r="D100" s="92" t="s">
        <v>1157</v>
      </c>
      <c r="E100" s="93" t="s">
        <v>1271</v>
      </c>
      <c r="F100" s="94">
        <v>45839</v>
      </c>
      <c r="G100" s="94">
        <v>46023</v>
      </c>
      <c r="H100" s="124">
        <v>25400</v>
      </c>
      <c r="I100" s="92">
        <v>0</v>
      </c>
      <c r="J100" s="95">
        <v>25</v>
      </c>
      <c r="K100" s="92">
        <v>728.98</v>
      </c>
      <c r="L100" s="79">
        <f t="shared" si="6"/>
        <v>1803.3999999999999</v>
      </c>
      <c r="M100" s="79">
        <f t="shared" si="7"/>
        <v>330.2</v>
      </c>
      <c r="N100" s="81">
        <f t="shared" si="8"/>
        <v>772.16</v>
      </c>
      <c r="O100" s="79">
        <f t="shared" si="9"/>
        <v>1800.8600000000001</v>
      </c>
      <c r="P100" s="124">
        <v>2025</v>
      </c>
      <c r="Q100" s="79">
        <f t="shared" si="10"/>
        <v>7460.6</v>
      </c>
      <c r="R100" s="124">
        <v>1526.14</v>
      </c>
      <c r="S100" s="79">
        <f t="shared" si="11"/>
        <v>3934.46</v>
      </c>
      <c r="T100" s="124">
        <v>17838.45</v>
      </c>
      <c r="U100" s="80" t="s">
        <v>166</v>
      </c>
      <c r="V100" s="81" t="s">
        <v>268</v>
      </c>
    </row>
    <row r="101" spans="1:22" s="125" customFormat="1" ht="25.5" customHeight="1">
      <c r="A101" s="92">
        <v>94</v>
      </c>
      <c r="B101" s="92" t="s">
        <v>402</v>
      </c>
      <c r="C101" s="92" t="s">
        <v>101</v>
      </c>
      <c r="D101" s="92" t="s">
        <v>1158</v>
      </c>
      <c r="E101" s="93" t="s">
        <v>1271</v>
      </c>
      <c r="F101" s="94">
        <v>45870</v>
      </c>
      <c r="G101" s="94">
        <v>46054</v>
      </c>
      <c r="H101" s="124">
        <v>20000</v>
      </c>
      <c r="I101" s="92">
        <v>0</v>
      </c>
      <c r="J101" s="95">
        <v>25</v>
      </c>
      <c r="K101" s="92">
        <v>574</v>
      </c>
      <c r="L101" s="79">
        <f t="shared" si="6"/>
        <v>1419.9999999999998</v>
      </c>
      <c r="M101" s="79">
        <f t="shared" si="7"/>
        <v>260</v>
      </c>
      <c r="N101" s="81">
        <f t="shared" si="8"/>
        <v>608</v>
      </c>
      <c r="O101" s="79">
        <f t="shared" si="9"/>
        <v>1418</v>
      </c>
      <c r="P101" s="92">
        <v>25</v>
      </c>
      <c r="Q101" s="79">
        <f t="shared" si="10"/>
        <v>4305</v>
      </c>
      <c r="R101" s="124">
        <v>1207</v>
      </c>
      <c r="S101" s="79">
        <f t="shared" si="11"/>
        <v>3098</v>
      </c>
      <c r="T101" s="124">
        <v>18793</v>
      </c>
      <c r="U101" s="80" t="s">
        <v>166</v>
      </c>
      <c r="V101" s="81" t="s">
        <v>269</v>
      </c>
    </row>
    <row r="102" spans="1:22" s="125" customFormat="1" ht="30" customHeight="1">
      <c r="A102" s="92">
        <v>95</v>
      </c>
      <c r="B102" s="92" t="s">
        <v>872</v>
      </c>
      <c r="C102" s="92" t="s">
        <v>378</v>
      </c>
      <c r="D102" s="92" t="s">
        <v>906</v>
      </c>
      <c r="E102" s="93" t="s">
        <v>1271</v>
      </c>
      <c r="F102" s="94">
        <v>45807</v>
      </c>
      <c r="G102" s="94">
        <v>45991</v>
      </c>
      <c r="H102" s="124">
        <v>60000</v>
      </c>
      <c r="I102" s="124">
        <v>3486.68</v>
      </c>
      <c r="J102" s="95">
        <v>25</v>
      </c>
      <c r="K102" s="124">
        <v>1722</v>
      </c>
      <c r="L102" s="79">
        <f t="shared" si="6"/>
        <v>4260</v>
      </c>
      <c r="M102" s="79">
        <f t="shared" si="7"/>
        <v>780</v>
      </c>
      <c r="N102" s="81">
        <f t="shared" si="8"/>
        <v>1824</v>
      </c>
      <c r="O102" s="79">
        <f t="shared" si="9"/>
        <v>4254</v>
      </c>
      <c r="P102" s="92">
        <v>25</v>
      </c>
      <c r="Q102" s="79">
        <f t="shared" si="10"/>
        <v>12865</v>
      </c>
      <c r="R102" s="124">
        <v>7057.68</v>
      </c>
      <c r="S102" s="79">
        <f t="shared" si="11"/>
        <v>9294</v>
      </c>
      <c r="T102" s="124">
        <v>52942.32</v>
      </c>
      <c r="U102" s="80" t="s">
        <v>166</v>
      </c>
      <c r="V102" s="81" t="s">
        <v>269</v>
      </c>
    </row>
    <row r="103" spans="1:22" s="125" customFormat="1" ht="26.25" customHeight="1">
      <c r="A103" s="92">
        <v>96</v>
      </c>
      <c r="B103" s="92" t="s">
        <v>1278</v>
      </c>
      <c r="C103" s="92" t="s">
        <v>6</v>
      </c>
      <c r="D103" s="92" t="s">
        <v>1293</v>
      </c>
      <c r="E103" s="93" t="s">
        <v>1271</v>
      </c>
      <c r="F103" s="94">
        <v>45809</v>
      </c>
      <c r="G103" s="94">
        <v>45992</v>
      </c>
      <c r="H103" s="124">
        <v>145000</v>
      </c>
      <c r="I103" s="124">
        <v>22690.49</v>
      </c>
      <c r="J103" s="95">
        <v>25</v>
      </c>
      <c r="K103" s="124">
        <v>4161.5</v>
      </c>
      <c r="L103" s="79">
        <f t="shared" si="6"/>
        <v>10294.999999999998</v>
      </c>
      <c r="M103" s="79">
        <f t="shared" si="7"/>
        <v>1885</v>
      </c>
      <c r="N103" s="81">
        <f t="shared" si="8"/>
        <v>4408</v>
      </c>
      <c r="O103" s="79">
        <f t="shared" si="9"/>
        <v>10280.5</v>
      </c>
      <c r="P103" s="124">
        <v>5525</v>
      </c>
      <c r="Q103" s="79">
        <f t="shared" si="10"/>
        <v>36555</v>
      </c>
      <c r="R103" s="124">
        <v>36784.99</v>
      </c>
      <c r="S103" s="79">
        <f t="shared" si="11"/>
        <v>22460.5</v>
      </c>
      <c r="T103" s="124">
        <v>108615.01</v>
      </c>
      <c r="U103" s="80" t="s">
        <v>166</v>
      </c>
      <c r="V103" s="97" t="s">
        <v>269</v>
      </c>
    </row>
    <row r="104" spans="1:22" s="125" customFormat="1" ht="27.75" customHeight="1">
      <c r="A104" s="92">
        <v>97</v>
      </c>
      <c r="B104" s="92" t="s">
        <v>539</v>
      </c>
      <c r="C104" s="92" t="s">
        <v>79</v>
      </c>
      <c r="D104" s="92" t="s">
        <v>1141</v>
      </c>
      <c r="E104" s="93" t="s">
        <v>1271</v>
      </c>
      <c r="F104" s="94">
        <v>45778</v>
      </c>
      <c r="G104" s="94">
        <v>45962</v>
      </c>
      <c r="H104" s="124">
        <v>60000</v>
      </c>
      <c r="I104" s="124">
        <v>3486.68</v>
      </c>
      <c r="J104" s="95">
        <v>25</v>
      </c>
      <c r="K104" s="124">
        <v>1722</v>
      </c>
      <c r="L104" s="79">
        <f t="shared" si="6"/>
        <v>4260</v>
      </c>
      <c r="M104" s="79">
        <f t="shared" si="7"/>
        <v>780</v>
      </c>
      <c r="N104" s="81">
        <f t="shared" si="8"/>
        <v>1824</v>
      </c>
      <c r="O104" s="79">
        <f t="shared" si="9"/>
        <v>4254</v>
      </c>
      <c r="P104" s="92">
        <v>25</v>
      </c>
      <c r="Q104" s="79">
        <f t="shared" si="10"/>
        <v>12865</v>
      </c>
      <c r="R104" s="124">
        <v>7057.68</v>
      </c>
      <c r="S104" s="79">
        <f t="shared" si="11"/>
        <v>9294</v>
      </c>
      <c r="T104" s="124">
        <v>52942.32</v>
      </c>
      <c r="U104" s="80" t="s">
        <v>166</v>
      </c>
      <c r="V104" s="81" t="s">
        <v>268</v>
      </c>
    </row>
    <row r="105" spans="1:22" s="125" customFormat="1" ht="25.5" customHeight="1">
      <c r="A105" s="92">
        <v>98</v>
      </c>
      <c r="B105" s="92" t="s">
        <v>706</v>
      </c>
      <c r="C105" s="92" t="s">
        <v>54</v>
      </c>
      <c r="D105" s="92" t="s">
        <v>1127</v>
      </c>
      <c r="E105" s="93" t="s">
        <v>1271</v>
      </c>
      <c r="F105" s="94">
        <v>45807</v>
      </c>
      <c r="G105" s="94">
        <v>45991</v>
      </c>
      <c r="H105" s="124">
        <v>70000</v>
      </c>
      <c r="I105" s="124">
        <v>5368.48</v>
      </c>
      <c r="J105" s="95">
        <v>25</v>
      </c>
      <c r="K105" s="124">
        <v>2009</v>
      </c>
      <c r="L105" s="79">
        <f t="shared" si="6"/>
        <v>4970</v>
      </c>
      <c r="M105" s="79">
        <f t="shared" si="7"/>
        <v>910</v>
      </c>
      <c r="N105" s="81">
        <f t="shared" si="8"/>
        <v>2128</v>
      </c>
      <c r="O105" s="79">
        <f t="shared" si="9"/>
        <v>4963</v>
      </c>
      <c r="P105" s="92">
        <v>25</v>
      </c>
      <c r="Q105" s="79">
        <f t="shared" si="10"/>
        <v>15005</v>
      </c>
      <c r="R105" s="124">
        <v>9530.48</v>
      </c>
      <c r="S105" s="79">
        <f t="shared" si="11"/>
        <v>10843</v>
      </c>
      <c r="T105" s="124">
        <v>60469.52</v>
      </c>
      <c r="U105" s="80" t="s">
        <v>166</v>
      </c>
      <c r="V105" s="81" t="s">
        <v>268</v>
      </c>
    </row>
    <row r="106" spans="1:22" s="125" customFormat="1" ht="26.25" customHeight="1">
      <c r="A106" s="92">
        <v>99</v>
      </c>
      <c r="B106" s="92" t="s">
        <v>608</v>
      </c>
      <c r="C106" s="92" t="s">
        <v>67</v>
      </c>
      <c r="D106" s="92" t="s">
        <v>208</v>
      </c>
      <c r="E106" s="93" t="s">
        <v>1271</v>
      </c>
      <c r="F106" s="94">
        <v>45870</v>
      </c>
      <c r="G106" s="94">
        <v>46054</v>
      </c>
      <c r="H106" s="124">
        <v>46000</v>
      </c>
      <c r="I106" s="124">
        <v>1289.46</v>
      </c>
      <c r="J106" s="95">
        <v>25</v>
      </c>
      <c r="K106" s="124">
        <v>1320.2</v>
      </c>
      <c r="L106" s="79">
        <f t="shared" si="6"/>
        <v>3265.9999999999995</v>
      </c>
      <c r="M106" s="79">
        <f t="shared" si="7"/>
        <v>598</v>
      </c>
      <c r="N106" s="81">
        <f t="shared" si="8"/>
        <v>1398.4</v>
      </c>
      <c r="O106" s="79">
        <f t="shared" si="9"/>
        <v>3261.4</v>
      </c>
      <c r="P106" s="92">
        <v>125</v>
      </c>
      <c r="Q106" s="79">
        <f t="shared" si="10"/>
        <v>9969</v>
      </c>
      <c r="R106" s="124">
        <v>4133.0600000000004</v>
      </c>
      <c r="S106" s="79">
        <f t="shared" si="11"/>
        <v>7125.4</v>
      </c>
      <c r="T106" s="124">
        <v>41866.94</v>
      </c>
      <c r="U106" s="80" t="s">
        <v>166</v>
      </c>
      <c r="V106" s="81" t="s">
        <v>268</v>
      </c>
    </row>
    <row r="107" spans="1:22" s="125" customFormat="1" ht="30" customHeight="1">
      <c r="A107" s="92">
        <v>100</v>
      </c>
      <c r="B107" s="92" t="s">
        <v>1041</v>
      </c>
      <c r="C107" s="92" t="s">
        <v>1026</v>
      </c>
      <c r="D107" s="92" t="s">
        <v>1124</v>
      </c>
      <c r="E107" s="93" t="s">
        <v>1271</v>
      </c>
      <c r="F107" s="94">
        <v>45717</v>
      </c>
      <c r="G107" s="94">
        <v>45901</v>
      </c>
      <c r="H107" s="124">
        <v>60000</v>
      </c>
      <c r="I107" s="124">
        <v>3486.68</v>
      </c>
      <c r="J107" s="95">
        <v>25</v>
      </c>
      <c r="K107" s="124">
        <v>1722</v>
      </c>
      <c r="L107" s="79">
        <f t="shared" si="6"/>
        <v>4260</v>
      </c>
      <c r="M107" s="79">
        <f t="shared" si="7"/>
        <v>780</v>
      </c>
      <c r="N107" s="81">
        <f t="shared" si="8"/>
        <v>1824</v>
      </c>
      <c r="O107" s="79">
        <f t="shared" si="9"/>
        <v>4254</v>
      </c>
      <c r="P107" s="92">
        <v>25</v>
      </c>
      <c r="Q107" s="79">
        <f t="shared" si="10"/>
        <v>12865</v>
      </c>
      <c r="R107" s="124">
        <v>7057.68</v>
      </c>
      <c r="S107" s="79">
        <f t="shared" si="11"/>
        <v>9294</v>
      </c>
      <c r="T107" s="124">
        <v>52942.32</v>
      </c>
      <c r="U107" s="80" t="s">
        <v>166</v>
      </c>
      <c r="V107" s="97" t="s">
        <v>268</v>
      </c>
    </row>
    <row r="108" spans="1:22" s="125" customFormat="1" ht="24" customHeight="1">
      <c r="A108" s="92">
        <v>101</v>
      </c>
      <c r="B108" s="92" t="s">
        <v>39</v>
      </c>
      <c r="C108" s="92" t="s">
        <v>2</v>
      </c>
      <c r="D108" s="92" t="s">
        <v>189</v>
      </c>
      <c r="E108" s="93" t="s">
        <v>1271</v>
      </c>
      <c r="F108" s="94">
        <v>45778</v>
      </c>
      <c r="G108" s="94">
        <v>45962</v>
      </c>
      <c r="H108" s="124">
        <v>130000</v>
      </c>
      <c r="I108" s="124">
        <v>19162.12</v>
      </c>
      <c r="J108" s="95">
        <v>25</v>
      </c>
      <c r="K108" s="124">
        <v>3731</v>
      </c>
      <c r="L108" s="79">
        <f t="shared" si="6"/>
        <v>9230</v>
      </c>
      <c r="M108" s="79">
        <f t="shared" si="7"/>
        <v>1690</v>
      </c>
      <c r="N108" s="81">
        <f t="shared" si="8"/>
        <v>3952</v>
      </c>
      <c r="O108" s="79">
        <f t="shared" si="9"/>
        <v>9217</v>
      </c>
      <c r="P108" s="92">
        <v>25</v>
      </c>
      <c r="Q108" s="79">
        <f t="shared" si="10"/>
        <v>27845</v>
      </c>
      <c r="R108" s="124">
        <v>28156.71</v>
      </c>
      <c r="S108" s="79">
        <f t="shared" si="11"/>
        <v>20137</v>
      </c>
      <c r="T108" s="124">
        <v>103129.88</v>
      </c>
      <c r="U108" s="80" t="s">
        <v>166</v>
      </c>
      <c r="V108" s="81" t="s">
        <v>268</v>
      </c>
    </row>
    <row r="109" spans="1:22" s="125" customFormat="1" ht="21.75" customHeight="1">
      <c r="A109" s="92">
        <v>102</v>
      </c>
      <c r="B109" s="92" t="s">
        <v>1042</v>
      </c>
      <c r="C109" s="92" t="s">
        <v>61</v>
      </c>
      <c r="D109" s="92" t="s">
        <v>183</v>
      </c>
      <c r="E109" s="93" t="s">
        <v>1271</v>
      </c>
      <c r="F109" s="94">
        <v>45717</v>
      </c>
      <c r="G109" s="94">
        <v>45901</v>
      </c>
      <c r="H109" s="124">
        <v>60000</v>
      </c>
      <c r="I109" s="124">
        <v>3486.68</v>
      </c>
      <c r="J109" s="95">
        <v>25</v>
      </c>
      <c r="K109" s="124">
        <v>1722</v>
      </c>
      <c r="L109" s="79">
        <f t="shared" si="6"/>
        <v>4260</v>
      </c>
      <c r="M109" s="79">
        <f t="shared" si="7"/>
        <v>780</v>
      </c>
      <c r="N109" s="81">
        <f t="shared" si="8"/>
        <v>1824</v>
      </c>
      <c r="O109" s="79">
        <f t="shared" si="9"/>
        <v>4254</v>
      </c>
      <c r="P109" s="92">
        <v>25</v>
      </c>
      <c r="Q109" s="79">
        <f t="shared" si="10"/>
        <v>12865</v>
      </c>
      <c r="R109" s="124">
        <v>7057.68</v>
      </c>
      <c r="S109" s="79">
        <f t="shared" si="11"/>
        <v>9294</v>
      </c>
      <c r="T109" s="124">
        <v>46960.38</v>
      </c>
      <c r="U109" s="80" t="s">
        <v>166</v>
      </c>
      <c r="V109" s="97" t="s">
        <v>269</v>
      </c>
    </row>
    <row r="110" spans="1:22" s="125" customFormat="1" ht="27" customHeight="1">
      <c r="A110" s="92">
        <v>103</v>
      </c>
      <c r="B110" s="92" t="s">
        <v>609</v>
      </c>
      <c r="C110" s="92" t="s">
        <v>79</v>
      </c>
      <c r="D110" s="92" t="s">
        <v>173</v>
      </c>
      <c r="E110" s="93" t="s">
        <v>1271</v>
      </c>
      <c r="F110" s="94">
        <v>45778</v>
      </c>
      <c r="G110" s="94">
        <v>45962</v>
      </c>
      <c r="H110" s="124">
        <v>85000</v>
      </c>
      <c r="I110" s="124">
        <v>8576.99</v>
      </c>
      <c r="J110" s="95">
        <v>25</v>
      </c>
      <c r="K110" s="124">
        <v>2439.5</v>
      </c>
      <c r="L110" s="79">
        <f t="shared" si="6"/>
        <v>6034.9999999999991</v>
      </c>
      <c r="M110" s="79">
        <f t="shared" si="7"/>
        <v>1105</v>
      </c>
      <c r="N110" s="81">
        <f t="shared" si="8"/>
        <v>2584</v>
      </c>
      <c r="O110" s="79">
        <f t="shared" si="9"/>
        <v>6026.5</v>
      </c>
      <c r="P110" s="124">
        <v>1125</v>
      </c>
      <c r="Q110" s="79">
        <f t="shared" si="10"/>
        <v>19315</v>
      </c>
      <c r="R110" s="124">
        <v>14725.49</v>
      </c>
      <c r="S110" s="79">
        <f t="shared" si="11"/>
        <v>13166.5</v>
      </c>
      <c r="T110" s="124">
        <v>65251.41</v>
      </c>
      <c r="U110" s="80" t="s">
        <v>166</v>
      </c>
      <c r="V110" s="81" t="s">
        <v>268</v>
      </c>
    </row>
    <row r="111" spans="1:22" s="125" customFormat="1" ht="24.75" customHeight="1">
      <c r="A111" s="92">
        <v>104</v>
      </c>
      <c r="B111" s="92" t="s">
        <v>1232</v>
      </c>
      <c r="C111" s="92" t="s">
        <v>379</v>
      </c>
      <c r="D111" s="92" t="s">
        <v>1133</v>
      </c>
      <c r="E111" s="93" t="s">
        <v>1271</v>
      </c>
      <c r="F111" s="94">
        <v>45748</v>
      </c>
      <c r="G111" s="94">
        <v>45962</v>
      </c>
      <c r="H111" s="124">
        <v>70000</v>
      </c>
      <c r="I111" s="124">
        <v>5368.48</v>
      </c>
      <c r="J111" s="95">
        <v>25</v>
      </c>
      <c r="K111" s="124">
        <v>2009</v>
      </c>
      <c r="L111" s="79">
        <f t="shared" si="6"/>
        <v>4970</v>
      </c>
      <c r="M111" s="79">
        <f t="shared" si="7"/>
        <v>910</v>
      </c>
      <c r="N111" s="81">
        <f t="shared" si="8"/>
        <v>2128</v>
      </c>
      <c r="O111" s="79">
        <f t="shared" si="9"/>
        <v>4963</v>
      </c>
      <c r="P111" s="92">
        <v>25</v>
      </c>
      <c r="Q111" s="79">
        <f t="shared" si="10"/>
        <v>15005</v>
      </c>
      <c r="R111" s="124">
        <v>9530.48</v>
      </c>
      <c r="S111" s="79">
        <f t="shared" si="11"/>
        <v>10843</v>
      </c>
      <c r="T111" s="124">
        <v>60469.52</v>
      </c>
      <c r="U111" s="80" t="s">
        <v>166</v>
      </c>
      <c r="V111" s="97" t="s">
        <v>268</v>
      </c>
    </row>
    <row r="112" spans="1:22" s="125" customFormat="1" ht="27" customHeight="1">
      <c r="A112" s="92">
        <v>105</v>
      </c>
      <c r="B112" s="92" t="s">
        <v>107</v>
      </c>
      <c r="C112" s="92" t="s">
        <v>21</v>
      </c>
      <c r="D112" s="92" t="s">
        <v>1160</v>
      </c>
      <c r="E112" s="93" t="s">
        <v>1271</v>
      </c>
      <c r="F112" s="94">
        <v>45807</v>
      </c>
      <c r="G112" s="94">
        <v>45991</v>
      </c>
      <c r="H112" s="124">
        <v>20000</v>
      </c>
      <c r="I112" s="92">
        <v>0</v>
      </c>
      <c r="J112" s="95">
        <v>25</v>
      </c>
      <c r="K112" s="92">
        <v>574</v>
      </c>
      <c r="L112" s="79">
        <f t="shared" si="6"/>
        <v>1419.9999999999998</v>
      </c>
      <c r="M112" s="79">
        <f t="shared" si="7"/>
        <v>260</v>
      </c>
      <c r="N112" s="81">
        <f t="shared" si="8"/>
        <v>608</v>
      </c>
      <c r="O112" s="79">
        <f t="shared" si="9"/>
        <v>1418</v>
      </c>
      <c r="P112" s="92">
        <v>125</v>
      </c>
      <c r="Q112" s="79">
        <f t="shared" si="10"/>
        <v>4405</v>
      </c>
      <c r="R112" s="124">
        <v>1307</v>
      </c>
      <c r="S112" s="79">
        <f t="shared" si="11"/>
        <v>3098</v>
      </c>
      <c r="T112" s="124">
        <v>18693</v>
      </c>
      <c r="U112" s="80" t="s">
        <v>166</v>
      </c>
      <c r="V112" s="81" t="s">
        <v>268</v>
      </c>
    </row>
    <row r="113" spans="1:22" s="125" customFormat="1" ht="27" customHeight="1">
      <c r="A113" s="92">
        <v>106</v>
      </c>
      <c r="B113" s="92" t="s">
        <v>873</v>
      </c>
      <c r="C113" s="92" t="s">
        <v>903</v>
      </c>
      <c r="D113" s="92" t="s">
        <v>372</v>
      </c>
      <c r="E113" s="93" t="s">
        <v>1271</v>
      </c>
      <c r="F113" s="94">
        <v>45778</v>
      </c>
      <c r="G113" s="94">
        <v>45962</v>
      </c>
      <c r="H113" s="124">
        <v>60000</v>
      </c>
      <c r="I113" s="124">
        <v>3486.68</v>
      </c>
      <c r="J113" s="95">
        <v>25</v>
      </c>
      <c r="K113" s="124">
        <v>1722</v>
      </c>
      <c r="L113" s="79">
        <f t="shared" si="6"/>
        <v>4260</v>
      </c>
      <c r="M113" s="79">
        <f t="shared" si="7"/>
        <v>780</v>
      </c>
      <c r="N113" s="81">
        <f t="shared" si="8"/>
        <v>1824</v>
      </c>
      <c r="O113" s="79">
        <f t="shared" si="9"/>
        <v>4254</v>
      </c>
      <c r="P113" s="92">
        <v>125</v>
      </c>
      <c r="Q113" s="79">
        <f t="shared" si="10"/>
        <v>12965</v>
      </c>
      <c r="R113" s="124">
        <v>7057.68</v>
      </c>
      <c r="S113" s="79">
        <f t="shared" si="11"/>
        <v>9294</v>
      </c>
      <c r="T113" s="124">
        <v>52842.32</v>
      </c>
      <c r="U113" s="80" t="s">
        <v>166</v>
      </c>
      <c r="V113" s="96" t="s">
        <v>268</v>
      </c>
    </row>
    <row r="114" spans="1:22" s="125" customFormat="1" ht="24.75" customHeight="1">
      <c r="A114" s="92">
        <v>107</v>
      </c>
      <c r="B114" s="92" t="s">
        <v>912</v>
      </c>
      <c r="C114" s="92" t="s">
        <v>260</v>
      </c>
      <c r="D114" s="92" t="s">
        <v>1161</v>
      </c>
      <c r="E114" s="93" t="s">
        <v>1271</v>
      </c>
      <c r="F114" s="94">
        <v>45748</v>
      </c>
      <c r="G114" s="94">
        <v>45962</v>
      </c>
      <c r="H114" s="124">
        <v>46000</v>
      </c>
      <c r="I114" s="124">
        <v>1289.46</v>
      </c>
      <c r="J114" s="95">
        <v>25</v>
      </c>
      <c r="K114" s="124">
        <v>1320.2</v>
      </c>
      <c r="L114" s="79">
        <f t="shared" si="6"/>
        <v>3265.9999999999995</v>
      </c>
      <c r="M114" s="79">
        <f t="shared" si="7"/>
        <v>598</v>
      </c>
      <c r="N114" s="81">
        <f t="shared" si="8"/>
        <v>1398.4</v>
      </c>
      <c r="O114" s="79">
        <f t="shared" si="9"/>
        <v>3261.4</v>
      </c>
      <c r="P114" s="92">
        <v>25</v>
      </c>
      <c r="Q114" s="79">
        <f t="shared" si="10"/>
        <v>9869</v>
      </c>
      <c r="R114" s="124">
        <v>4033.06</v>
      </c>
      <c r="S114" s="79">
        <f t="shared" si="11"/>
        <v>7125.4</v>
      </c>
      <c r="T114" s="124">
        <v>41966.94</v>
      </c>
      <c r="U114" s="80" t="s">
        <v>166</v>
      </c>
      <c r="V114" s="97" t="s">
        <v>268</v>
      </c>
    </row>
    <row r="115" spans="1:22" s="125" customFormat="1" ht="26.25" customHeight="1">
      <c r="A115" s="92">
        <v>108</v>
      </c>
      <c r="B115" s="92" t="s">
        <v>1043</v>
      </c>
      <c r="C115" s="92" t="s">
        <v>62</v>
      </c>
      <c r="D115" s="92" t="s">
        <v>1162</v>
      </c>
      <c r="E115" s="93" t="s">
        <v>1271</v>
      </c>
      <c r="F115" s="94">
        <v>45717</v>
      </c>
      <c r="G115" s="94">
        <v>45901</v>
      </c>
      <c r="H115" s="124">
        <v>40000</v>
      </c>
      <c r="I115" s="92">
        <v>442.65</v>
      </c>
      <c r="J115" s="95">
        <v>25</v>
      </c>
      <c r="K115" s="124">
        <v>1148</v>
      </c>
      <c r="L115" s="79">
        <f t="shared" si="6"/>
        <v>2839.9999999999995</v>
      </c>
      <c r="M115" s="79">
        <f t="shared" si="7"/>
        <v>520</v>
      </c>
      <c r="N115" s="81">
        <f t="shared" si="8"/>
        <v>1216</v>
      </c>
      <c r="O115" s="79">
        <f t="shared" si="9"/>
        <v>2836</v>
      </c>
      <c r="P115" s="92">
        <v>25</v>
      </c>
      <c r="Q115" s="79">
        <f t="shared" si="10"/>
        <v>8585</v>
      </c>
      <c r="R115" s="124">
        <v>2831.65</v>
      </c>
      <c r="S115" s="79">
        <f t="shared" si="11"/>
        <v>6196</v>
      </c>
      <c r="T115" s="124">
        <v>37168.35</v>
      </c>
      <c r="U115" s="80" t="s">
        <v>166</v>
      </c>
      <c r="V115" s="97" t="s">
        <v>269</v>
      </c>
    </row>
    <row r="116" spans="1:22" s="125" customFormat="1" ht="30" customHeight="1">
      <c r="A116" s="92">
        <v>109</v>
      </c>
      <c r="B116" s="92" t="s">
        <v>142</v>
      </c>
      <c r="C116" s="92" t="s">
        <v>21</v>
      </c>
      <c r="D116" s="92" t="s">
        <v>1163</v>
      </c>
      <c r="E116" s="93" t="s">
        <v>1271</v>
      </c>
      <c r="F116" s="94">
        <v>45778</v>
      </c>
      <c r="G116" s="94">
        <v>45962</v>
      </c>
      <c r="H116" s="124">
        <v>20000</v>
      </c>
      <c r="I116" s="92">
        <v>0</v>
      </c>
      <c r="J116" s="95">
        <v>25</v>
      </c>
      <c r="K116" s="92">
        <v>574</v>
      </c>
      <c r="L116" s="79">
        <f t="shared" si="6"/>
        <v>1419.9999999999998</v>
      </c>
      <c r="M116" s="79">
        <f t="shared" si="7"/>
        <v>260</v>
      </c>
      <c r="N116" s="81">
        <f t="shared" si="8"/>
        <v>608</v>
      </c>
      <c r="O116" s="79">
        <f t="shared" si="9"/>
        <v>1418</v>
      </c>
      <c r="P116" s="92">
        <v>25</v>
      </c>
      <c r="Q116" s="79">
        <f t="shared" si="10"/>
        <v>4305</v>
      </c>
      <c r="R116" s="124">
        <v>1207</v>
      </c>
      <c r="S116" s="79">
        <f t="shared" si="11"/>
        <v>3098</v>
      </c>
      <c r="T116" s="124">
        <v>18793</v>
      </c>
      <c r="U116" s="80" t="s">
        <v>166</v>
      </c>
      <c r="V116" s="81" t="s">
        <v>269</v>
      </c>
    </row>
    <row r="117" spans="1:22" s="125" customFormat="1" ht="30" customHeight="1">
      <c r="A117" s="92">
        <v>110</v>
      </c>
      <c r="B117" s="92" t="s">
        <v>397</v>
      </c>
      <c r="C117" s="92" t="s">
        <v>406</v>
      </c>
      <c r="D117" s="92" t="s">
        <v>1157</v>
      </c>
      <c r="E117" s="93" t="s">
        <v>1271</v>
      </c>
      <c r="F117" s="94">
        <v>45778</v>
      </c>
      <c r="G117" s="94">
        <v>45962</v>
      </c>
      <c r="H117" s="124">
        <v>25400</v>
      </c>
      <c r="I117" s="92">
        <v>0</v>
      </c>
      <c r="J117" s="95">
        <v>25</v>
      </c>
      <c r="K117" s="92">
        <v>728.98</v>
      </c>
      <c r="L117" s="79">
        <f t="shared" si="6"/>
        <v>1803.3999999999999</v>
      </c>
      <c r="M117" s="79">
        <f t="shared" si="7"/>
        <v>330.2</v>
      </c>
      <c r="N117" s="81">
        <f t="shared" si="8"/>
        <v>772.16</v>
      </c>
      <c r="O117" s="79">
        <f t="shared" si="9"/>
        <v>1800.8600000000001</v>
      </c>
      <c r="P117" s="92">
        <v>25</v>
      </c>
      <c r="Q117" s="79">
        <f t="shared" si="10"/>
        <v>5460.6</v>
      </c>
      <c r="R117" s="124">
        <v>1526.14</v>
      </c>
      <c r="S117" s="79">
        <f t="shared" si="11"/>
        <v>3934.46</v>
      </c>
      <c r="T117" s="124">
        <v>23873.86</v>
      </c>
      <c r="U117" s="80" t="s">
        <v>166</v>
      </c>
      <c r="V117" s="81" t="s">
        <v>268</v>
      </c>
    </row>
    <row r="118" spans="1:22" s="125" customFormat="1" ht="30" customHeight="1">
      <c r="A118" s="92">
        <v>111</v>
      </c>
      <c r="B118" s="92" t="s">
        <v>540</v>
      </c>
      <c r="C118" s="92" t="s">
        <v>21</v>
      </c>
      <c r="D118" s="92" t="s">
        <v>1141</v>
      </c>
      <c r="E118" s="93" t="s">
        <v>1271</v>
      </c>
      <c r="F118" s="94">
        <v>45839</v>
      </c>
      <c r="G118" s="94">
        <v>46023</v>
      </c>
      <c r="H118" s="124">
        <v>20000</v>
      </c>
      <c r="I118" s="92">
        <v>0</v>
      </c>
      <c r="J118" s="95">
        <v>25</v>
      </c>
      <c r="K118" s="92">
        <v>574</v>
      </c>
      <c r="L118" s="79">
        <f t="shared" si="6"/>
        <v>1419.9999999999998</v>
      </c>
      <c r="M118" s="79">
        <f t="shared" si="7"/>
        <v>260</v>
      </c>
      <c r="N118" s="81">
        <f t="shared" si="8"/>
        <v>608</v>
      </c>
      <c r="O118" s="79">
        <f t="shared" si="9"/>
        <v>1418</v>
      </c>
      <c r="P118" s="124">
        <v>1740.46</v>
      </c>
      <c r="Q118" s="79">
        <f t="shared" si="10"/>
        <v>6020.46</v>
      </c>
      <c r="R118" s="124">
        <v>2922.46</v>
      </c>
      <c r="S118" s="79">
        <f t="shared" si="11"/>
        <v>3098</v>
      </c>
      <c r="T118" s="124">
        <v>17077.54</v>
      </c>
      <c r="U118" s="80" t="s">
        <v>166</v>
      </c>
      <c r="V118" s="81" t="s">
        <v>268</v>
      </c>
    </row>
    <row r="119" spans="1:22" s="125" customFormat="1" ht="30" customHeight="1">
      <c r="A119" s="92">
        <v>112</v>
      </c>
      <c r="B119" s="92" t="s">
        <v>40</v>
      </c>
      <c r="C119" s="92" t="s">
        <v>23</v>
      </c>
      <c r="D119" s="92" t="s">
        <v>1139</v>
      </c>
      <c r="E119" s="93" t="s">
        <v>1271</v>
      </c>
      <c r="F119" s="94">
        <v>45870</v>
      </c>
      <c r="G119" s="94">
        <v>46054</v>
      </c>
      <c r="H119" s="124">
        <v>45000</v>
      </c>
      <c r="I119" s="124">
        <v>1148.33</v>
      </c>
      <c r="J119" s="95">
        <v>25</v>
      </c>
      <c r="K119" s="124">
        <v>1291.5</v>
      </c>
      <c r="L119" s="79">
        <f t="shared" si="6"/>
        <v>3194.9999999999995</v>
      </c>
      <c r="M119" s="79">
        <f t="shared" si="7"/>
        <v>585</v>
      </c>
      <c r="N119" s="81">
        <f t="shared" si="8"/>
        <v>1368</v>
      </c>
      <c r="O119" s="79">
        <f t="shared" si="9"/>
        <v>3190.5</v>
      </c>
      <c r="P119" s="92">
        <v>25</v>
      </c>
      <c r="Q119" s="79">
        <f t="shared" si="10"/>
        <v>9655</v>
      </c>
      <c r="R119" s="124">
        <v>911.5</v>
      </c>
      <c r="S119" s="79">
        <f t="shared" si="11"/>
        <v>6970.5</v>
      </c>
      <c r="T119" s="124">
        <v>41167.17</v>
      </c>
      <c r="U119" s="80" t="s">
        <v>166</v>
      </c>
      <c r="V119" s="97" t="s">
        <v>268</v>
      </c>
    </row>
    <row r="120" spans="1:22" s="125" customFormat="1" ht="30" customHeight="1">
      <c r="A120" s="92">
        <v>113</v>
      </c>
      <c r="B120" s="92" t="s">
        <v>283</v>
      </c>
      <c r="C120" s="92" t="s">
        <v>67</v>
      </c>
      <c r="D120" s="92" t="s">
        <v>1119</v>
      </c>
      <c r="E120" s="93" t="s">
        <v>1271</v>
      </c>
      <c r="F120" s="94">
        <v>45778</v>
      </c>
      <c r="G120" s="94">
        <v>45962</v>
      </c>
      <c r="H120" s="124">
        <v>46000</v>
      </c>
      <c r="I120" s="92">
        <v>774.82</v>
      </c>
      <c r="J120" s="95">
        <v>25</v>
      </c>
      <c r="K120" s="124">
        <v>1320.2</v>
      </c>
      <c r="L120" s="79">
        <f t="shared" si="6"/>
        <v>3265.9999999999995</v>
      </c>
      <c r="M120" s="79">
        <f t="shared" si="7"/>
        <v>598</v>
      </c>
      <c r="N120" s="81">
        <f t="shared" si="8"/>
        <v>1398.4</v>
      </c>
      <c r="O120" s="79">
        <f t="shared" si="9"/>
        <v>3261.4</v>
      </c>
      <c r="P120" s="124">
        <v>9139.92</v>
      </c>
      <c r="Q120" s="79">
        <f t="shared" si="10"/>
        <v>18983.919999999998</v>
      </c>
      <c r="R120" s="124">
        <v>8933.41</v>
      </c>
      <c r="S120" s="79">
        <f t="shared" si="11"/>
        <v>7125.4</v>
      </c>
      <c r="T120" s="124">
        <v>33366.660000000003</v>
      </c>
      <c r="U120" s="80" t="s">
        <v>166</v>
      </c>
      <c r="V120" s="81" t="s">
        <v>268</v>
      </c>
    </row>
    <row r="121" spans="1:22" s="125" customFormat="1" ht="30" customHeight="1">
      <c r="A121" s="92">
        <v>114</v>
      </c>
      <c r="B121" s="92" t="s">
        <v>913</v>
      </c>
      <c r="C121" s="92" t="s">
        <v>80</v>
      </c>
      <c r="D121" s="92" t="s">
        <v>1164</v>
      </c>
      <c r="E121" s="93" t="s">
        <v>1271</v>
      </c>
      <c r="F121" s="94">
        <v>45748</v>
      </c>
      <c r="G121" s="94">
        <v>45962</v>
      </c>
      <c r="H121" s="124">
        <v>60000</v>
      </c>
      <c r="I121" s="124">
        <v>3143.58</v>
      </c>
      <c r="J121" s="95">
        <v>25</v>
      </c>
      <c r="K121" s="124">
        <v>1722</v>
      </c>
      <c r="L121" s="79">
        <f t="shared" si="6"/>
        <v>4260</v>
      </c>
      <c r="M121" s="79">
        <f t="shared" si="7"/>
        <v>780</v>
      </c>
      <c r="N121" s="81">
        <f t="shared" si="8"/>
        <v>1824</v>
      </c>
      <c r="O121" s="79">
        <f t="shared" si="9"/>
        <v>4254</v>
      </c>
      <c r="P121" s="124">
        <v>5192.2</v>
      </c>
      <c r="Q121" s="79">
        <f t="shared" si="10"/>
        <v>18032.2</v>
      </c>
      <c r="R121" s="124">
        <v>8557.68</v>
      </c>
      <c r="S121" s="79">
        <f t="shared" si="11"/>
        <v>9294</v>
      </c>
      <c r="T121" s="124">
        <v>46402.76</v>
      </c>
      <c r="U121" s="80" t="s">
        <v>166</v>
      </c>
      <c r="V121" s="97" t="s">
        <v>268</v>
      </c>
    </row>
    <row r="122" spans="1:22" s="125" customFormat="1" ht="30" customHeight="1">
      <c r="A122" s="92">
        <v>115</v>
      </c>
      <c r="B122" s="92" t="s">
        <v>299</v>
      </c>
      <c r="C122" s="92" t="s">
        <v>41</v>
      </c>
      <c r="D122" s="92" t="s">
        <v>1165</v>
      </c>
      <c r="E122" s="93" t="s">
        <v>1271</v>
      </c>
      <c r="F122" s="94">
        <v>45778</v>
      </c>
      <c r="G122" s="94">
        <v>45962</v>
      </c>
      <c r="H122" s="124">
        <v>50000</v>
      </c>
      <c r="I122" s="124">
        <v>1854</v>
      </c>
      <c r="J122" s="95">
        <v>25</v>
      </c>
      <c r="K122" s="124">
        <v>1435</v>
      </c>
      <c r="L122" s="79">
        <f t="shared" si="6"/>
        <v>3549.9999999999995</v>
      </c>
      <c r="M122" s="79">
        <f t="shared" si="7"/>
        <v>650</v>
      </c>
      <c r="N122" s="81">
        <f t="shared" si="8"/>
        <v>1520</v>
      </c>
      <c r="O122" s="79">
        <f t="shared" si="9"/>
        <v>3545.0000000000005</v>
      </c>
      <c r="P122" s="92">
        <v>25</v>
      </c>
      <c r="Q122" s="79">
        <f t="shared" si="10"/>
        <v>10725</v>
      </c>
      <c r="R122" s="124">
        <v>2679.64</v>
      </c>
      <c r="S122" s="79">
        <f t="shared" si="11"/>
        <v>7745</v>
      </c>
      <c r="T122" s="124">
        <v>45166</v>
      </c>
      <c r="U122" s="80" t="s">
        <v>166</v>
      </c>
      <c r="V122" s="81" t="s">
        <v>268</v>
      </c>
    </row>
    <row r="123" spans="1:22" s="125" customFormat="1" ht="30" customHeight="1">
      <c r="A123" s="92">
        <v>116</v>
      </c>
      <c r="B123" s="92" t="s">
        <v>580</v>
      </c>
      <c r="C123" s="92" t="s">
        <v>572</v>
      </c>
      <c r="D123" s="92" t="s">
        <v>1127</v>
      </c>
      <c r="E123" s="93" t="s">
        <v>1271</v>
      </c>
      <c r="F123" s="94">
        <v>45839</v>
      </c>
      <c r="G123" s="94">
        <v>46023</v>
      </c>
      <c r="H123" s="124">
        <v>35000</v>
      </c>
      <c r="I123" s="92">
        <v>0</v>
      </c>
      <c r="J123" s="95">
        <v>25</v>
      </c>
      <c r="K123" s="124">
        <v>1004.5</v>
      </c>
      <c r="L123" s="79">
        <f t="shared" si="6"/>
        <v>2485</v>
      </c>
      <c r="M123" s="79">
        <f t="shared" si="7"/>
        <v>455</v>
      </c>
      <c r="N123" s="81">
        <f t="shared" si="8"/>
        <v>1064</v>
      </c>
      <c r="O123" s="79">
        <f t="shared" si="9"/>
        <v>2481.5</v>
      </c>
      <c r="P123" s="124">
        <v>4714.17</v>
      </c>
      <c r="Q123" s="79">
        <f t="shared" si="10"/>
        <v>12204.17</v>
      </c>
      <c r="R123" s="124">
        <v>4093.5</v>
      </c>
      <c r="S123" s="79">
        <f t="shared" si="11"/>
        <v>5421.5</v>
      </c>
      <c r="T123" s="124">
        <v>19890.25</v>
      </c>
      <c r="U123" s="80" t="s">
        <v>166</v>
      </c>
      <c r="V123" s="81" t="s">
        <v>268</v>
      </c>
    </row>
    <row r="124" spans="1:22" s="125" customFormat="1" ht="30" customHeight="1">
      <c r="A124" s="92">
        <v>117</v>
      </c>
      <c r="B124" s="92" t="s">
        <v>387</v>
      </c>
      <c r="C124" s="92" t="s">
        <v>21</v>
      </c>
      <c r="D124" s="92" t="s">
        <v>1166</v>
      </c>
      <c r="E124" s="93" t="s">
        <v>1271</v>
      </c>
      <c r="F124" s="94">
        <v>45778</v>
      </c>
      <c r="G124" s="94">
        <v>45962</v>
      </c>
      <c r="H124" s="124">
        <v>20000</v>
      </c>
      <c r="I124" s="92">
        <v>0</v>
      </c>
      <c r="J124" s="95">
        <v>25</v>
      </c>
      <c r="K124" s="92">
        <v>574</v>
      </c>
      <c r="L124" s="79">
        <f t="shared" si="6"/>
        <v>1419.9999999999998</v>
      </c>
      <c r="M124" s="79">
        <f t="shared" si="7"/>
        <v>260</v>
      </c>
      <c r="N124" s="81">
        <f t="shared" si="8"/>
        <v>608</v>
      </c>
      <c r="O124" s="79">
        <f t="shared" si="9"/>
        <v>1418</v>
      </c>
      <c r="P124" s="92">
        <v>25</v>
      </c>
      <c r="Q124" s="79">
        <f t="shared" si="10"/>
        <v>4305</v>
      </c>
      <c r="R124" s="124">
        <v>1207</v>
      </c>
      <c r="S124" s="79">
        <f t="shared" si="11"/>
        <v>3098</v>
      </c>
      <c r="T124" s="124">
        <v>18793</v>
      </c>
      <c r="U124" s="80" t="s">
        <v>166</v>
      </c>
      <c r="V124" s="81" t="s">
        <v>268</v>
      </c>
    </row>
    <row r="125" spans="1:22" s="125" customFormat="1" ht="30" customHeight="1">
      <c r="A125" s="92">
        <v>118</v>
      </c>
      <c r="B125" s="92" t="s">
        <v>466</v>
      </c>
      <c r="C125" s="92" t="s">
        <v>79</v>
      </c>
      <c r="D125" s="92" t="s">
        <v>205</v>
      </c>
      <c r="E125" s="93" t="s">
        <v>1271</v>
      </c>
      <c r="F125" s="94">
        <v>45839</v>
      </c>
      <c r="G125" s="94">
        <v>46023</v>
      </c>
      <c r="H125" s="124">
        <v>60000</v>
      </c>
      <c r="I125" s="124">
        <v>3486.68</v>
      </c>
      <c r="J125" s="95">
        <v>25</v>
      </c>
      <c r="K125" s="124">
        <v>1722</v>
      </c>
      <c r="L125" s="79">
        <f t="shared" si="6"/>
        <v>4260</v>
      </c>
      <c r="M125" s="79">
        <f t="shared" si="7"/>
        <v>780</v>
      </c>
      <c r="N125" s="81">
        <f t="shared" si="8"/>
        <v>1824</v>
      </c>
      <c r="O125" s="79">
        <f t="shared" si="9"/>
        <v>4254</v>
      </c>
      <c r="P125" s="92">
        <v>25</v>
      </c>
      <c r="Q125" s="79">
        <f t="shared" si="10"/>
        <v>12865</v>
      </c>
      <c r="R125" s="124">
        <v>7057.68</v>
      </c>
      <c r="S125" s="79">
        <f t="shared" si="11"/>
        <v>9294</v>
      </c>
      <c r="T125" s="124">
        <v>52942.32</v>
      </c>
      <c r="U125" s="80" t="s">
        <v>166</v>
      </c>
      <c r="V125" s="81" t="s">
        <v>268</v>
      </c>
    </row>
    <row r="126" spans="1:22" s="125" customFormat="1" ht="30" customHeight="1">
      <c r="A126" s="92">
        <v>119</v>
      </c>
      <c r="B126" s="92" t="s">
        <v>448</v>
      </c>
      <c r="C126" s="92" t="s">
        <v>377</v>
      </c>
      <c r="D126" s="92" t="s">
        <v>183</v>
      </c>
      <c r="E126" s="93" t="s">
        <v>1271</v>
      </c>
      <c r="F126" s="94">
        <v>45778</v>
      </c>
      <c r="G126" s="94">
        <v>45962</v>
      </c>
      <c r="H126" s="124">
        <v>60000</v>
      </c>
      <c r="I126" s="124">
        <v>3486.68</v>
      </c>
      <c r="J126" s="95">
        <v>25</v>
      </c>
      <c r="K126" s="124">
        <v>1722</v>
      </c>
      <c r="L126" s="79">
        <f t="shared" si="6"/>
        <v>4260</v>
      </c>
      <c r="M126" s="79">
        <f t="shared" si="7"/>
        <v>780</v>
      </c>
      <c r="N126" s="81">
        <f t="shared" si="8"/>
        <v>1824</v>
      </c>
      <c r="O126" s="79">
        <f t="shared" si="9"/>
        <v>4254</v>
      </c>
      <c r="P126" s="92">
        <v>125</v>
      </c>
      <c r="Q126" s="79">
        <f t="shared" si="10"/>
        <v>12965</v>
      </c>
      <c r="R126" s="124">
        <v>7157.68</v>
      </c>
      <c r="S126" s="79">
        <f t="shared" si="11"/>
        <v>9294</v>
      </c>
      <c r="T126" s="124">
        <v>52842.32</v>
      </c>
      <c r="U126" s="80" t="s">
        <v>166</v>
      </c>
      <c r="V126" s="81" t="s">
        <v>268</v>
      </c>
    </row>
    <row r="127" spans="1:22" s="125" customFormat="1" ht="30" customHeight="1">
      <c r="A127" s="92">
        <v>120</v>
      </c>
      <c r="B127" s="92" t="s">
        <v>914</v>
      </c>
      <c r="C127" s="92" t="s">
        <v>260</v>
      </c>
      <c r="D127" s="92" t="s">
        <v>1167</v>
      </c>
      <c r="E127" s="93" t="s">
        <v>1271</v>
      </c>
      <c r="F127" s="94">
        <v>45748</v>
      </c>
      <c r="G127" s="94">
        <v>45962</v>
      </c>
      <c r="H127" s="124">
        <v>80000</v>
      </c>
      <c r="I127" s="124">
        <v>7400.87</v>
      </c>
      <c r="J127" s="95">
        <v>25</v>
      </c>
      <c r="K127" s="124">
        <v>2296</v>
      </c>
      <c r="L127" s="79">
        <f t="shared" si="6"/>
        <v>5679.9999999999991</v>
      </c>
      <c r="M127" s="79">
        <f t="shared" si="7"/>
        <v>1040</v>
      </c>
      <c r="N127" s="81">
        <f t="shared" si="8"/>
        <v>2432</v>
      </c>
      <c r="O127" s="79">
        <f t="shared" si="9"/>
        <v>5672</v>
      </c>
      <c r="P127" s="92">
        <v>25</v>
      </c>
      <c r="Q127" s="79">
        <f t="shared" si="10"/>
        <v>17145</v>
      </c>
      <c r="R127" s="124">
        <v>9530.48</v>
      </c>
      <c r="S127" s="79">
        <f t="shared" si="11"/>
        <v>12392</v>
      </c>
      <c r="T127" s="124">
        <v>67846.13</v>
      </c>
      <c r="U127" s="80" t="s">
        <v>166</v>
      </c>
      <c r="V127" s="97" t="s">
        <v>269</v>
      </c>
    </row>
    <row r="128" spans="1:22" s="125" customFormat="1" ht="30" customHeight="1">
      <c r="A128" s="92">
        <v>121</v>
      </c>
      <c r="B128" s="92" t="s">
        <v>707</v>
      </c>
      <c r="C128" s="92" t="s">
        <v>67</v>
      </c>
      <c r="D128" s="92" t="s">
        <v>1139</v>
      </c>
      <c r="E128" s="93" t="s">
        <v>1271</v>
      </c>
      <c r="F128" s="94">
        <v>45717</v>
      </c>
      <c r="G128" s="94">
        <v>45901</v>
      </c>
      <c r="H128" s="124">
        <v>50000</v>
      </c>
      <c r="I128" s="124">
        <v>1854</v>
      </c>
      <c r="J128" s="95">
        <v>25</v>
      </c>
      <c r="K128" s="124">
        <v>1435</v>
      </c>
      <c r="L128" s="79">
        <f t="shared" si="6"/>
        <v>3549.9999999999995</v>
      </c>
      <c r="M128" s="79">
        <f t="shared" si="7"/>
        <v>650</v>
      </c>
      <c r="N128" s="81">
        <f t="shared" si="8"/>
        <v>1520</v>
      </c>
      <c r="O128" s="79">
        <f t="shared" si="9"/>
        <v>3545.0000000000005</v>
      </c>
      <c r="P128" s="92">
        <v>25</v>
      </c>
      <c r="Q128" s="79">
        <f t="shared" si="10"/>
        <v>10725</v>
      </c>
      <c r="R128" s="124">
        <v>4834</v>
      </c>
      <c r="S128" s="79">
        <f t="shared" si="11"/>
        <v>7745</v>
      </c>
      <c r="T128" s="124">
        <v>45166</v>
      </c>
      <c r="U128" s="80" t="s">
        <v>166</v>
      </c>
      <c r="V128" s="97" t="s">
        <v>268</v>
      </c>
    </row>
    <row r="129" spans="1:22" s="125" customFormat="1" ht="30" customHeight="1">
      <c r="A129" s="92">
        <v>122</v>
      </c>
      <c r="B129" s="92" t="s">
        <v>129</v>
      </c>
      <c r="C129" s="92" t="s">
        <v>80</v>
      </c>
      <c r="D129" s="92" t="s">
        <v>1163</v>
      </c>
      <c r="E129" s="93" t="s">
        <v>1271</v>
      </c>
      <c r="F129" s="94">
        <v>45778</v>
      </c>
      <c r="G129" s="94">
        <v>45962</v>
      </c>
      <c r="H129" s="124">
        <v>50000</v>
      </c>
      <c r="I129" s="124">
        <v>1854</v>
      </c>
      <c r="J129" s="95">
        <v>25</v>
      </c>
      <c r="K129" s="124">
        <v>1435</v>
      </c>
      <c r="L129" s="79">
        <f t="shared" si="6"/>
        <v>3549.9999999999995</v>
      </c>
      <c r="M129" s="79">
        <f t="shared" si="7"/>
        <v>650</v>
      </c>
      <c r="N129" s="81">
        <f t="shared" si="8"/>
        <v>1520</v>
      </c>
      <c r="O129" s="79">
        <f t="shared" si="9"/>
        <v>3545.0000000000005</v>
      </c>
      <c r="P129" s="92">
        <v>25</v>
      </c>
      <c r="Q129" s="79">
        <f t="shared" si="10"/>
        <v>10725</v>
      </c>
      <c r="R129" s="124">
        <v>4834</v>
      </c>
      <c r="S129" s="79">
        <f t="shared" si="11"/>
        <v>7745</v>
      </c>
      <c r="T129" s="124">
        <v>45166</v>
      </c>
      <c r="U129" s="80" t="s">
        <v>166</v>
      </c>
      <c r="V129" s="81" t="s">
        <v>268</v>
      </c>
    </row>
    <row r="130" spans="1:22" s="125" customFormat="1" ht="30" customHeight="1">
      <c r="A130" s="92">
        <v>123</v>
      </c>
      <c r="B130" s="92" t="s">
        <v>708</v>
      </c>
      <c r="C130" s="92" t="s">
        <v>378</v>
      </c>
      <c r="D130" s="92" t="s">
        <v>505</v>
      </c>
      <c r="E130" s="93" t="s">
        <v>1271</v>
      </c>
      <c r="F130" s="94">
        <v>45778</v>
      </c>
      <c r="G130" s="94">
        <v>45962</v>
      </c>
      <c r="H130" s="124">
        <v>20000</v>
      </c>
      <c r="I130" s="92">
        <v>0</v>
      </c>
      <c r="J130" s="95">
        <v>25</v>
      </c>
      <c r="K130" s="92">
        <v>574</v>
      </c>
      <c r="L130" s="79">
        <f t="shared" si="6"/>
        <v>1419.9999999999998</v>
      </c>
      <c r="M130" s="79">
        <f t="shared" si="7"/>
        <v>260</v>
      </c>
      <c r="N130" s="81">
        <f t="shared" si="8"/>
        <v>608</v>
      </c>
      <c r="O130" s="79">
        <f t="shared" si="9"/>
        <v>1418</v>
      </c>
      <c r="P130" s="124">
        <v>1525</v>
      </c>
      <c r="Q130" s="79">
        <f t="shared" si="10"/>
        <v>5805</v>
      </c>
      <c r="R130" s="124">
        <v>5743.16</v>
      </c>
      <c r="S130" s="79">
        <f t="shared" si="11"/>
        <v>3098</v>
      </c>
      <c r="T130" s="124">
        <v>15651.93</v>
      </c>
      <c r="U130" s="80" t="s">
        <v>166</v>
      </c>
      <c r="V130" s="81" t="s">
        <v>268</v>
      </c>
    </row>
    <row r="131" spans="1:22" s="125" customFormat="1" ht="30" customHeight="1">
      <c r="A131" s="92">
        <v>124</v>
      </c>
      <c r="B131" s="92" t="s">
        <v>874</v>
      </c>
      <c r="C131" s="92" t="s">
        <v>80</v>
      </c>
      <c r="D131" s="92" t="s">
        <v>1168</v>
      </c>
      <c r="E131" s="93" t="s">
        <v>1271</v>
      </c>
      <c r="F131" s="94">
        <v>45839</v>
      </c>
      <c r="G131" s="94">
        <v>46023</v>
      </c>
      <c r="H131" s="124">
        <v>60000</v>
      </c>
      <c r="I131" s="124">
        <v>3486.68</v>
      </c>
      <c r="J131" s="95">
        <v>25</v>
      </c>
      <c r="K131" s="124">
        <v>1722</v>
      </c>
      <c r="L131" s="79">
        <f t="shared" si="6"/>
        <v>4260</v>
      </c>
      <c r="M131" s="79">
        <f t="shared" si="7"/>
        <v>780</v>
      </c>
      <c r="N131" s="81">
        <f t="shared" si="8"/>
        <v>1824</v>
      </c>
      <c r="O131" s="79">
        <f t="shared" si="9"/>
        <v>4254</v>
      </c>
      <c r="P131" s="92">
        <v>25</v>
      </c>
      <c r="Q131" s="79">
        <f t="shared" si="10"/>
        <v>12865</v>
      </c>
      <c r="R131" s="124">
        <v>7057.68</v>
      </c>
      <c r="S131" s="79">
        <f t="shared" si="11"/>
        <v>9294</v>
      </c>
      <c r="T131" s="124">
        <v>52942.32</v>
      </c>
      <c r="U131" s="80" t="s">
        <v>166</v>
      </c>
      <c r="V131" s="81" t="s">
        <v>268</v>
      </c>
    </row>
    <row r="132" spans="1:22" s="125" customFormat="1" ht="30" customHeight="1">
      <c r="A132" s="92">
        <v>125</v>
      </c>
      <c r="B132" s="92" t="s">
        <v>981</v>
      </c>
      <c r="C132" s="92" t="s">
        <v>59</v>
      </c>
      <c r="D132" s="92" t="s">
        <v>208</v>
      </c>
      <c r="E132" s="93" t="s">
        <v>1271</v>
      </c>
      <c r="F132" s="94">
        <v>45870</v>
      </c>
      <c r="G132" s="94">
        <v>46054</v>
      </c>
      <c r="H132" s="124">
        <v>46000</v>
      </c>
      <c r="I132" s="124">
        <v>1289.46</v>
      </c>
      <c r="J132" s="95">
        <v>25</v>
      </c>
      <c r="K132" s="124">
        <v>1320.2</v>
      </c>
      <c r="L132" s="79">
        <f t="shared" si="6"/>
        <v>3265.9999999999995</v>
      </c>
      <c r="M132" s="79">
        <f t="shared" si="7"/>
        <v>598</v>
      </c>
      <c r="N132" s="81">
        <f t="shared" si="8"/>
        <v>1398.4</v>
      </c>
      <c r="O132" s="79">
        <f t="shared" si="9"/>
        <v>3261.4</v>
      </c>
      <c r="P132" s="92">
        <v>25</v>
      </c>
      <c r="Q132" s="79">
        <f t="shared" si="10"/>
        <v>9869</v>
      </c>
      <c r="R132" s="124">
        <v>4033.06</v>
      </c>
      <c r="S132" s="79">
        <f t="shared" si="11"/>
        <v>7125.4</v>
      </c>
      <c r="T132" s="124">
        <v>41966.94</v>
      </c>
      <c r="U132" s="80" t="s">
        <v>166</v>
      </c>
      <c r="V132" s="97" t="s">
        <v>268</v>
      </c>
    </row>
    <row r="133" spans="1:22" s="125" customFormat="1" ht="30" customHeight="1">
      <c r="A133" s="92">
        <v>126</v>
      </c>
      <c r="B133" s="92" t="s">
        <v>368</v>
      </c>
      <c r="C133" s="92" t="s">
        <v>380</v>
      </c>
      <c r="D133" s="92" t="s">
        <v>176</v>
      </c>
      <c r="E133" s="93" t="s">
        <v>1271</v>
      </c>
      <c r="F133" s="94">
        <v>45778</v>
      </c>
      <c r="G133" s="94">
        <v>45962</v>
      </c>
      <c r="H133" s="124">
        <v>65000</v>
      </c>
      <c r="I133" s="124">
        <v>4427.58</v>
      </c>
      <c r="J133" s="95">
        <v>25</v>
      </c>
      <c r="K133" s="124">
        <v>1865.5</v>
      </c>
      <c r="L133" s="79">
        <f t="shared" si="6"/>
        <v>4615</v>
      </c>
      <c r="M133" s="79">
        <f t="shared" si="7"/>
        <v>845</v>
      </c>
      <c r="N133" s="81">
        <f t="shared" si="8"/>
        <v>1976</v>
      </c>
      <c r="O133" s="79">
        <f t="shared" si="9"/>
        <v>4608.5</v>
      </c>
      <c r="P133" s="92">
        <v>25</v>
      </c>
      <c r="Q133" s="79">
        <f t="shared" si="10"/>
        <v>13935</v>
      </c>
      <c r="R133" s="124">
        <v>8294.08</v>
      </c>
      <c r="S133" s="79">
        <f t="shared" si="11"/>
        <v>10068.5</v>
      </c>
      <c r="T133" s="124">
        <v>56705.919999999998</v>
      </c>
      <c r="U133" s="80" t="s">
        <v>166</v>
      </c>
      <c r="V133" s="81" t="s">
        <v>268</v>
      </c>
    </row>
    <row r="134" spans="1:22" s="125" customFormat="1" ht="30" customHeight="1">
      <c r="A134" s="92">
        <v>127</v>
      </c>
      <c r="B134" s="92" t="s">
        <v>115</v>
      </c>
      <c r="C134" s="92" t="s">
        <v>21</v>
      </c>
      <c r="D134" s="92" t="s">
        <v>171</v>
      </c>
      <c r="E134" s="93" t="s">
        <v>1271</v>
      </c>
      <c r="F134" s="94">
        <v>45839</v>
      </c>
      <c r="G134" s="94">
        <v>46023</v>
      </c>
      <c r="H134" s="124">
        <v>20000</v>
      </c>
      <c r="I134" s="92">
        <v>0</v>
      </c>
      <c r="J134" s="95">
        <v>25</v>
      </c>
      <c r="K134" s="92">
        <v>574</v>
      </c>
      <c r="L134" s="79">
        <f t="shared" si="6"/>
        <v>1419.9999999999998</v>
      </c>
      <c r="M134" s="79">
        <f t="shared" si="7"/>
        <v>260</v>
      </c>
      <c r="N134" s="81">
        <f t="shared" si="8"/>
        <v>608</v>
      </c>
      <c r="O134" s="79">
        <f t="shared" si="9"/>
        <v>1418</v>
      </c>
      <c r="P134" s="92">
        <v>125</v>
      </c>
      <c r="Q134" s="79">
        <f t="shared" si="10"/>
        <v>4405</v>
      </c>
      <c r="R134" s="124">
        <v>1307</v>
      </c>
      <c r="S134" s="79">
        <f t="shared" si="11"/>
        <v>3098</v>
      </c>
      <c r="T134" s="124">
        <v>18693</v>
      </c>
      <c r="U134" s="80" t="s">
        <v>166</v>
      </c>
      <c r="V134" s="81" t="s">
        <v>268</v>
      </c>
    </row>
    <row r="135" spans="1:22" s="125" customFormat="1" ht="30" customHeight="1">
      <c r="A135" s="92">
        <v>128</v>
      </c>
      <c r="B135" s="92" t="s">
        <v>825</v>
      </c>
      <c r="C135" s="92" t="s">
        <v>79</v>
      </c>
      <c r="D135" s="92" t="s">
        <v>171</v>
      </c>
      <c r="E135" s="93" t="s">
        <v>1271</v>
      </c>
      <c r="F135" s="94">
        <v>45778</v>
      </c>
      <c r="G135" s="94">
        <v>45962</v>
      </c>
      <c r="H135" s="124">
        <v>95000</v>
      </c>
      <c r="I135" s="124">
        <v>10500.38</v>
      </c>
      <c r="J135" s="95">
        <v>25</v>
      </c>
      <c r="K135" s="124">
        <v>2726.5</v>
      </c>
      <c r="L135" s="79">
        <f t="shared" si="6"/>
        <v>6744.9999999999991</v>
      </c>
      <c r="M135" s="79">
        <f t="shared" si="7"/>
        <v>1235</v>
      </c>
      <c r="N135" s="81">
        <f t="shared" si="8"/>
        <v>2888</v>
      </c>
      <c r="O135" s="79">
        <f t="shared" si="9"/>
        <v>6735.5</v>
      </c>
      <c r="P135" s="124">
        <v>1740.46</v>
      </c>
      <c r="Q135" s="79">
        <f t="shared" si="10"/>
        <v>22070.46</v>
      </c>
      <c r="R135" s="124">
        <v>16568.740000000002</v>
      </c>
      <c r="S135" s="79">
        <f t="shared" si="11"/>
        <v>14715.5</v>
      </c>
      <c r="T135" s="124">
        <v>77144.66</v>
      </c>
      <c r="U135" s="80" t="s">
        <v>166</v>
      </c>
      <c r="V135" s="81" t="s">
        <v>268</v>
      </c>
    </row>
    <row r="136" spans="1:22" s="125" customFormat="1" ht="30" customHeight="1">
      <c r="A136" s="92">
        <v>129</v>
      </c>
      <c r="B136" s="92" t="s">
        <v>227</v>
      </c>
      <c r="C136" s="92" t="s">
        <v>84</v>
      </c>
      <c r="D136" s="92" t="s">
        <v>1169</v>
      </c>
      <c r="E136" s="93" t="s">
        <v>1271</v>
      </c>
      <c r="F136" s="94">
        <v>45839</v>
      </c>
      <c r="G136" s="94">
        <v>46023</v>
      </c>
      <c r="H136" s="124">
        <v>17500</v>
      </c>
      <c r="I136" s="92">
        <v>0</v>
      </c>
      <c r="J136" s="95">
        <v>25</v>
      </c>
      <c r="K136" s="92">
        <v>502.25</v>
      </c>
      <c r="L136" s="79">
        <f t="shared" ref="L136:L199" si="12">H136*0.071</f>
        <v>1242.5</v>
      </c>
      <c r="M136" s="79">
        <f t="shared" ref="M136:M199" si="13">H136*0.013</f>
        <v>227.5</v>
      </c>
      <c r="N136" s="81">
        <f t="shared" ref="N136:N199" si="14">+H136*0.0304</f>
        <v>532</v>
      </c>
      <c r="O136" s="79">
        <f t="shared" ref="O136:O199" si="15">H136*0.0709</f>
        <v>1240.75</v>
      </c>
      <c r="P136" s="92">
        <v>25</v>
      </c>
      <c r="Q136" s="79">
        <f t="shared" ref="Q136:Q199" si="16">SUM(K136:P136)</f>
        <v>3770</v>
      </c>
      <c r="R136" s="124">
        <v>1059.25</v>
      </c>
      <c r="S136" s="79">
        <f t="shared" ref="S136:S199" si="17">L136+M136+O136</f>
        <v>2710.75</v>
      </c>
      <c r="T136" s="124">
        <v>16440.75</v>
      </c>
      <c r="U136" s="80" t="s">
        <v>166</v>
      </c>
      <c r="V136" s="81" t="s">
        <v>268</v>
      </c>
    </row>
    <row r="137" spans="1:22" s="125" customFormat="1" ht="30" customHeight="1">
      <c r="A137" s="92">
        <v>130</v>
      </c>
      <c r="B137" s="92" t="s">
        <v>982</v>
      </c>
      <c r="C137" s="92" t="s">
        <v>59</v>
      </c>
      <c r="D137" s="92" t="s">
        <v>1170</v>
      </c>
      <c r="E137" s="93" t="s">
        <v>1271</v>
      </c>
      <c r="F137" s="94">
        <v>45870</v>
      </c>
      <c r="G137" s="94">
        <v>46054</v>
      </c>
      <c r="H137" s="124">
        <v>60000</v>
      </c>
      <c r="I137" s="124">
        <v>3486.68</v>
      </c>
      <c r="J137" s="95">
        <v>25</v>
      </c>
      <c r="K137" s="124">
        <v>1722</v>
      </c>
      <c r="L137" s="79">
        <f t="shared" si="12"/>
        <v>4260</v>
      </c>
      <c r="M137" s="79">
        <f t="shared" si="13"/>
        <v>780</v>
      </c>
      <c r="N137" s="81">
        <f t="shared" si="14"/>
        <v>1824</v>
      </c>
      <c r="O137" s="79">
        <f t="shared" si="15"/>
        <v>4254</v>
      </c>
      <c r="P137" s="92">
        <v>25</v>
      </c>
      <c r="Q137" s="79">
        <f t="shared" si="16"/>
        <v>12865</v>
      </c>
      <c r="R137" s="124">
        <v>7057.68</v>
      </c>
      <c r="S137" s="79">
        <f t="shared" si="17"/>
        <v>9294</v>
      </c>
      <c r="T137" s="124">
        <v>52942.32</v>
      </c>
      <c r="U137" s="80" t="s">
        <v>166</v>
      </c>
      <c r="V137" s="97" t="s">
        <v>268</v>
      </c>
    </row>
    <row r="138" spans="1:22" s="125" customFormat="1" ht="30" customHeight="1">
      <c r="A138" s="92">
        <v>131</v>
      </c>
      <c r="B138" s="92" t="s">
        <v>400</v>
      </c>
      <c r="C138" s="92" t="s">
        <v>79</v>
      </c>
      <c r="D138" s="92" t="s">
        <v>1132</v>
      </c>
      <c r="E138" s="93" t="s">
        <v>1271</v>
      </c>
      <c r="F138" s="94">
        <v>45778</v>
      </c>
      <c r="G138" s="94">
        <v>45962</v>
      </c>
      <c r="H138" s="124">
        <v>90000</v>
      </c>
      <c r="I138" s="124">
        <v>9753.1200000000008</v>
      </c>
      <c r="J138" s="95">
        <v>25</v>
      </c>
      <c r="K138" s="124">
        <v>2583</v>
      </c>
      <c r="L138" s="79">
        <f t="shared" si="12"/>
        <v>6389.9999999999991</v>
      </c>
      <c r="M138" s="79">
        <f t="shared" si="13"/>
        <v>1170</v>
      </c>
      <c r="N138" s="81">
        <f t="shared" si="14"/>
        <v>2736</v>
      </c>
      <c r="O138" s="79">
        <f t="shared" si="15"/>
        <v>6381</v>
      </c>
      <c r="P138" s="92">
        <v>25</v>
      </c>
      <c r="Q138" s="79">
        <f t="shared" si="16"/>
        <v>19285</v>
      </c>
      <c r="R138" s="124">
        <v>15097.12</v>
      </c>
      <c r="S138" s="79">
        <f t="shared" si="17"/>
        <v>13941</v>
      </c>
      <c r="T138" s="124">
        <v>74902.880000000005</v>
      </c>
      <c r="U138" s="80" t="s">
        <v>166</v>
      </c>
      <c r="V138" s="81" t="s">
        <v>268</v>
      </c>
    </row>
    <row r="139" spans="1:22" s="125" customFormat="1" ht="30" customHeight="1">
      <c r="A139" s="92">
        <v>132</v>
      </c>
      <c r="B139" s="92" t="s">
        <v>276</v>
      </c>
      <c r="C139" s="92" t="s">
        <v>262</v>
      </c>
      <c r="D139" s="92" t="s">
        <v>1171</v>
      </c>
      <c r="E139" s="93" t="s">
        <v>1271</v>
      </c>
      <c r="F139" s="94">
        <v>45839</v>
      </c>
      <c r="G139" s="94">
        <v>46023</v>
      </c>
      <c r="H139" s="124">
        <v>46000</v>
      </c>
      <c r="I139" s="124">
        <v>1289.46</v>
      </c>
      <c r="J139" s="95">
        <v>25</v>
      </c>
      <c r="K139" s="124">
        <v>1320.2</v>
      </c>
      <c r="L139" s="79">
        <f t="shared" si="12"/>
        <v>3265.9999999999995</v>
      </c>
      <c r="M139" s="79">
        <f t="shared" si="13"/>
        <v>598</v>
      </c>
      <c r="N139" s="81">
        <f t="shared" si="14"/>
        <v>1398.4</v>
      </c>
      <c r="O139" s="79">
        <f t="shared" si="15"/>
        <v>3261.4</v>
      </c>
      <c r="P139" s="124">
        <v>4106.9399999999996</v>
      </c>
      <c r="Q139" s="79">
        <f t="shared" si="16"/>
        <v>13950.939999999999</v>
      </c>
      <c r="R139" s="124">
        <v>10390.11</v>
      </c>
      <c r="S139" s="79">
        <f t="shared" si="17"/>
        <v>7125.4</v>
      </c>
      <c r="T139" s="124">
        <v>40866.94</v>
      </c>
      <c r="U139" s="80" t="s">
        <v>166</v>
      </c>
      <c r="V139" s="81" t="s">
        <v>268</v>
      </c>
    </row>
    <row r="140" spans="1:22" s="125" customFormat="1" ht="30" customHeight="1">
      <c r="A140" s="92">
        <v>133</v>
      </c>
      <c r="B140" s="92" t="s">
        <v>1044</v>
      </c>
      <c r="C140" s="92" t="s">
        <v>750</v>
      </c>
      <c r="D140" s="92" t="s">
        <v>186</v>
      </c>
      <c r="E140" s="93" t="s">
        <v>686</v>
      </c>
      <c r="F140" s="94">
        <v>45717</v>
      </c>
      <c r="G140" s="94">
        <v>45901</v>
      </c>
      <c r="H140" s="124">
        <v>30000</v>
      </c>
      <c r="I140" s="92">
        <v>0</v>
      </c>
      <c r="J140" s="95">
        <v>25</v>
      </c>
      <c r="K140" s="92">
        <v>861</v>
      </c>
      <c r="L140" s="79">
        <f t="shared" si="12"/>
        <v>2130</v>
      </c>
      <c r="M140" s="79">
        <f t="shared" si="13"/>
        <v>390</v>
      </c>
      <c r="N140" s="81">
        <f t="shared" si="14"/>
        <v>912</v>
      </c>
      <c r="O140" s="79">
        <f t="shared" si="15"/>
        <v>2127</v>
      </c>
      <c r="P140" s="92">
        <v>25</v>
      </c>
      <c r="Q140" s="79">
        <f t="shared" si="16"/>
        <v>6445</v>
      </c>
      <c r="R140" s="124">
        <v>1798</v>
      </c>
      <c r="S140" s="79">
        <f t="shared" si="17"/>
        <v>4647</v>
      </c>
      <c r="T140" s="124">
        <v>28202</v>
      </c>
      <c r="U140" s="80" t="s">
        <v>166</v>
      </c>
      <c r="V140" s="97" t="s">
        <v>268</v>
      </c>
    </row>
    <row r="141" spans="1:22" s="125" customFormat="1" ht="30" customHeight="1">
      <c r="A141" s="92">
        <v>134</v>
      </c>
      <c r="B141" s="92" t="s">
        <v>33</v>
      </c>
      <c r="C141" s="92" t="s">
        <v>34</v>
      </c>
      <c r="D141" s="92" t="s">
        <v>1171</v>
      </c>
      <c r="E141" s="93" t="s">
        <v>1271</v>
      </c>
      <c r="F141" s="94">
        <v>45778</v>
      </c>
      <c r="G141" s="94">
        <v>45962</v>
      </c>
      <c r="H141" s="124">
        <v>46000</v>
      </c>
      <c r="I141" s="124">
        <v>1289.46</v>
      </c>
      <c r="J141" s="95">
        <v>25</v>
      </c>
      <c r="K141" s="124">
        <v>1320.2</v>
      </c>
      <c r="L141" s="79">
        <f t="shared" si="12"/>
        <v>3265.9999999999995</v>
      </c>
      <c r="M141" s="79">
        <f t="shared" si="13"/>
        <v>598</v>
      </c>
      <c r="N141" s="81">
        <f t="shared" si="14"/>
        <v>1398.4</v>
      </c>
      <c r="O141" s="79">
        <f t="shared" si="15"/>
        <v>3261.4</v>
      </c>
      <c r="P141" s="124">
        <v>22324.67</v>
      </c>
      <c r="Q141" s="79">
        <f t="shared" si="16"/>
        <v>32168.67</v>
      </c>
      <c r="R141" s="124">
        <v>24241.72</v>
      </c>
      <c r="S141" s="79">
        <f t="shared" si="17"/>
        <v>7125.4</v>
      </c>
      <c r="T141" s="124">
        <v>19667.27</v>
      </c>
      <c r="U141" s="80" t="s">
        <v>166</v>
      </c>
      <c r="V141" s="96" t="s">
        <v>268</v>
      </c>
    </row>
    <row r="142" spans="1:22" s="125" customFormat="1" ht="30" customHeight="1">
      <c r="A142" s="92">
        <v>135</v>
      </c>
      <c r="B142" s="92" t="s">
        <v>214</v>
      </c>
      <c r="C142" s="92" t="s">
        <v>21</v>
      </c>
      <c r="D142" s="92" t="s">
        <v>1163</v>
      </c>
      <c r="E142" s="93" t="s">
        <v>1271</v>
      </c>
      <c r="F142" s="94">
        <v>45778</v>
      </c>
      <c r="G142" s="94">
        <v>45962</v>
      </c>
      <c r="H142" s="124">
        <v>45000</v>
      </c>
      <c r="I142" s="124">
        <v>1148.33</v>
      </c>
      <c r="J142" s="95">
        <v>25</v>
      </c>
      <c r="K142" s="124">
        <v>1291.5</v>
      </c>
      <c r="L142" s="79">
        <f t="shared" si="12"/>
        <v>3194.9999999999995</v>
      </c>
      <c r="M142" s="79">
        <f t="shared" si="13"/>
        <v>585</v>
      </c>
      <c r="N142" s="81">
        <f t="shared" si="14"/>
        <v>1368</v>
      </c>
      <c r="O142" s="79">
        <f t="shared" si="15"/>
        <v>3190.5</v>
      </c>
      <c r="P142" s="92">
        <v>25</v>
      </c>
      <c r="Q142" s="79">
        <f t="shared" si="16"/>
        <v>9655</v>
      </c>
      <c r="R142" s="124">
        <v>5054.47</v>
      </c>
      <c r="S142" s="79">
        <f t="shared" si="17"/>
        <v>6970.5</v>
      </c>
      <c r="T142" s="124">
        <v>41167.17</v>
      </c>
      <c r="U142" s="80" t="s">
        <v>166</v>
      </c>
      <c r="V142" s="81" t="s">
        <v>268</v>
      </c>
    </row>
    <row r="143" spans="1:22" s="125" customFormat="1" ht="30" customHeight="1">
      <c r="A143" s="92">
        <v>136</v>
      </c>
      <c r="B143" s="92" t="s">
        <v>619</v>
      </c>
      <c r="C143" s="92" t="s">
        <v>21</v>
      </c>
      <c r="D143" s="92" t="s">
        <v>1147</v>
      </c>
      <c r="E143" s="93" t="s">
        <v>1271</v>
      </c>
      <c r="F143" s="94">
        <v>45839</v>
      </c>
      <c r="G143" s="94">
        <v>46023</v>
      </c>
      <c r="H143" s="124">
        <v>20000</v>
      </c>
      <c r="I143" s="92">
        <v>0</v>
      </c>
      <c r="J143" s="95">
        <v>25</v>
      </c>
      <c r="K143" s="92">
        <v>574</v>
      </c>
      <c r="L143" s="79">
        <f t="shared" si="12"/>
        <v>1419.9999999999998</v>
      </c>
      <c r="M143" s="79">
        <f t="shared" si="13"/>
        <v>260</v>
      </c>
      <c r="N143" s="81">
        <f t="shared" si="14"/>
        <v>608</v>
      </c>
      <c r="O143" s="79">
        <f t="shared" si="15"/>
        <v>1418</v>
      </c>
      <c r="P143" s="92">
        <v>25</v>
      </c>
      <c r="Q143" s="79">
        <f t="shared" si="16"/>
        <v>4305</v>
      </c>
      <c r="R143" s="124">
        <v>1207</v>
      </c>
      <c r="S143" s="79">
        <f t="shared" si="17"/>
        <v>3098</v>
      </c>
      <c r="T143" s="124">
        <v>18793</v>
      </c>
      <c r="U143" s="80" t="s">
        <v>166</v>
      </c>
      <c r="V143" s="81" t="s">
        <v>268</v>
      </c>
    </row>
    <row r="144" spans="1:22" s="125" customFormat="1" ht="30" customHeight="1">
      <c r="A144" s="92">
        <v>137</v>
      </c>
      <c r="B144" s="92" t="s">
        <v>1045</v>
      </c>
      <c r="C144" s="92" t="s">
        <v>260</v>
      </c>
      <c r="D144" s="92" t="s">
        <v>1172</v>
      </c>
      <c r="E144" s="93" t="s">
        <v>1271</v>
      </c>
      <c r="F144" s="94">
        <v>45717</v>
      </c>
      <c r="G144" s="94">
        <v>45901</v>
      </c>
      <c r="H144" s="124">
        <v>50000</v>
      </c>
      <c r="I144" s="124">
        <v>1854</v>
      </c>
      <c r="J144" s="95">
        <v>25</v>
      </c>
      <c r="K144" s="124">
        <v>1435</v>
      </c>
      <c r="L144" s="79">
        <f t="shared" si="12"/>
        <v>3549.9999999999995</v>
      </c>
      <c r="M144" s="79">
        <f t="shared" si="13"/>
        <v>650</v>
      </c>
      <c r="N144" s="81">
        <f t="shared" si="14"/>
        <v>1520</v>
      </c>
      <c r="O144" s="79">
        <f t="shared" si="15"/>
        <v>3545.0000000000005</v>
      </c>
      <c r="P144" s="92">
        <v>25</v>
      </c>
      <c r="Q144" s="79">
        <f t="shared" si="16"/>
        <v>10725</v>
      </c>
      <c r="R144" s="124">
        <v>4834</v>
      </c>
      <c r="S144" s="79">
        <f t="shared" si="17"/>
        <v>7745</v>
      </c>
      <c r="T144" s="124">
        <v>45166</v>
      </c>
      <c r="U144" s="80" t="s">
        <v>166</v>
      </c>
      <c r="V144" s="97" t="s">
        <v>268</v>
      </c>
    </row>
    <row r="145" spans="1:22" s="125" customFormat="1" ht="30" customHeight="1">
      <c r="A145" s="92">
        <v>138</v>
      </c>
      <c r="B145" s="92" t="s">
        <v>467</v>
      </c>
      <c r="C145" s="92" t="s">
        <v>259</v>
      </c>
      <c r="D145" s="92" t="s">
        <v>1123</v>
      </c>
      <c r="E145" s="93" t="s">
        <v>1271</v>
      </c>
      <c r="F145" s="94">
        <v>45870</v>
      </c>
      <c r="G145" s="94">
        <v>46054</v>
      </c>
      <c r="H145" s="124">
        <v>50000</v>
      </c>
      <c r="I145" s="124">
        <v>1596.68</v>
      </c>
      <c r="J145" s="95">
        <v>25</v>
      </c>
      <c r="K145" s="124">
        <v>1435</v>
      </c>
      <c r="L145" s="79">
        <f t="shared" si="12"/>
        <v>3549.9999999999995</v>
      </c>
      <c r="M145" s="79">
        <f t="shared" si="13"/>
        <v>650</v>
      </c>
      <c r="N145" s="81">
        <f t="shared" si="14"/>
        <v>1520</v>
      </c>
      <c r="O145" s="79">
        <f t="shared" si="15"/>
        <v>3545.0000000000005</v>
      </c>
      <c r="P145" s="124">
        <v>1740.46</v>
      </c>
      <c r="Q145" s="79">
        <f t="shared" si="16"/>
        <v>12440.46</v>
      </c>
      <c r="R145" s="124">
        <v>6292.14</v>
      </c>
      <c r="S145" s="79">
        <f t="shared" si="17"/>
        <v>7745</v>
      </c>
      <c r="T145" s="124">
        <v>43707.86</v>
      </c>
      <c r="U145" s="80" t="s">
        <v>166</v>
      </c>
      <c r="V145" s="81" t="s">
        <v>268</v>
      </c>
    </row>
    <row r="146" spans="1:22" s="125" customFormat="1" ht="30" customHeight="1">
      <c r="A146" s="92">
        <v>139</v>
      </c>
      <c r="B146" s="92" t="s">
        <v>526</v>
      </c>
      <c r="C146" s="92" t="s">
        <v>4</v>
      </c>
      <c r="D146" s="92" t="s">
        <v>170</v>
      </c>
      <c r="E146" s="93" t="s">
        <v>1271</v>
      </c>
      <c r="F146" s="94">
        <v>45839</v>
      </c>
      <c r="G146" s="94">
        <v>46023</v>
      </c>
      <c r="H146" s="124">
        <v>50000</v>
      </c>
      <c r="I146" s="124">
        <v>1596.68</v>
      </c>
      <c r="J146" s="95">
        <v>25</v>
      </c>
      <c r="K146" s="124">
        <v>1435</v>
      </c>
      <c r="L146" s="79">
        <f t="shared" si="12"/>
        <v>3549.9999999999995</v>
      </c>
      <c r="M146" s="79">
        <f t="shared" si="13"/>
        <v>650</v>
      </c>
      <c r="N146" s="81">
        <f t="shared" si="14"/>
        <v>1520</v>
      </c>
      <c r="O146" s="79">
        <f t="shared" si="15"/>
        <v>3545.0000000000005</v>
      </c>
      <c r="P146" s="124">
        <v>1740.46</v>
      </c>
      <c r="Q146" s="79">
        <f t="shared" si="16"/>
        <v>12440.46</v>
      </c>
      <c r="R146" s="124">
        <v>6292.14</v>
      </c>
      <c r="S146" s="79">
        <f t="shared" si="17"/>
        <v>7745</v>
      </c>
      <c r="T146" s="124">
        <v>43707.86</v>
      </c>
      <c r="U146" s="80" t="s">
        <v>166</v>
      </c>
      <c r="V146" s="97" t="s">
        <v>268</v>
      </c>
    </row>
    <row r="147" spans="1:22" s="125" customFormat="1" ht="30" customHeight="1">
      <c r="A147" s="92">
        <v>140</v>
      </c>
      <c r="B147" s="92" t="s">
        <v>1233</v>
      </c>
      <c r="C147" s="92" t="s">
        <v>260</v>
      </c>
      <c r="D147" s="92" t="s">
        <v>1184</v>
      </c>
      <c r="E147" s="93" t="s">
        <v>1271</v>
      </c>
      <c r="F147" s="94">
        <v>45748</v>
      </c>
      <c r="G147" s="94">
        <v>45962</v>
      </c>
      <c r="H147" s="124">
        <v>80000</v>
      </c>
      <c r="I147" s="124">
        <v>7400.87</v>
      </c>
      <c r="J147" s="95">
        <v>25</v>
      </c>
      <c r="K147" s="124">
        <v>2296</v>
      </c>
      <c r="L147" s="79">
        <f t="shared" si="12"/>
        <v>5679.9999999999991</v>
      </c>
      <c r="M147" s="79">
        <f t="shared" si="13"/>
        <v>1040</v>
      </c>
      <c r="N147" s="81">
        <f t="shared" si="14"/>
        <v>2432</v>
      </c>
      <c r="O147" s="79">
        <f t="shared" si="15"/>
        <v>5672</v>
      </c>
      <c r="P147" s="92">
        <v>25</v>
      </c>
      <c r="Q147" s="79">
        <f t="shared" si="16"/>
        <v>17145</v>
      </c>
      <c r="R147" s="124">
        <v>12153.87</v>
      </c>
      <c r="S147" s="79">
        <f t="shared" si="17"/>
        <v>12392</v>
      </c>
      <c r="T147" s="124">
        <v>67846.13</v>
      </c>
      <c r="U147" s="80" t="s">
        <v>166</v>
      </c>
      <c r="V147" s="97" t="s">
        <v>268</v>
      </c>
    </row>
    <row r="148" spans="1:22" s="125" customFormat="1" ht="30" customHeight="1">
      <c r="A148" s="92">
        <v>141</v>
      </c>
      <c r="B148" s="92" t="s">
        <v>27</v>
      </c>
      <c r="C148" s="92" t="s">
        <v>28</v>
      </c>
      <c r="D148" s="92" t="s">
        <v>1173</v>
      </c>
      <c r="E148" s="93" t="s">
        <v>1271</v>
      </c>
      <c r="F148" s="94">
        <v>45778</v>
      </c>
      <c r="G148" s="94">
        <v>45962</v>
      </c>
      <c r="H148" s="124">
        <v>150000</v>
      </c>
      <c r="I148" s="124">
        <v>23866.62</v>
      </c>
      <c r="J148" s="95">
        <v>25</v>
      </c>
      <c r="K148" s="124">
        <v>4305</v>
      </c>
      <c r="L148" s="79">
        <f t="shared" si="12"/>
        <v>10649.999999999998</v>
      </c>
      <c r="M148" s="79">
        <f t="shared" si="13"/>
        <v>1950</v>
      </c>
      <c r="N148" s="81">
        <f t="shared" si="14"/>
        <v>4560</v>
      </c>
      <c r="O148" s="79">
        <f t="shared" si="15"/>
        <v>10635</v>
      </c>
      <c r="P148" s="92">
        <v>25</v>
      </c>
      <c r="Q148" s="79">
        <f t="shared" si="16"/>
        <v>32125</v>
      </c>
      <c r="R148" s="124">
        <v>32756.62</v>
      </c>
      <c r="S148" s="79">
        <f t="shared" si="17"/>
        <v>23235</v>
      </c>
      <c r="T148" s="124">
        <v>117243.38</v>
      </c>
      <c r="U148" s="80" t="s">
        <v>166</v>
      </c>
      <c r="V148" s="81" t="s">
        <v>268</v>
      </c>
    </row>
    <row r="149" spans="1:22" s="125" customFormat="1" ht="30" customHeight="1">
      <c r="A149" s="92">
        <v>142</v>
      </c>
      <c r="B149" s="92" t="s">
        <v>1046</v>
      </c>
      <c r="C149" s="92" t="s">
        <v>524</v>
      </c>
      <c r="D149" s="92" t="s">
        <v>1119</v>
      </c>
      <c r="E149" s="93" t="s">
        <v>1271</v>
      </c>
      <c r="F149" s="94">
        <v>45717</v>
      </c>
      <c r="G149" s="94">
        <v>45901</v>
      </c>
      <c r="H149" s="124">
        <v>60000</v>
      </c>
      <c r="I149" s="124">
        <v>3486.68</v>
      </c>
      <c r="J149" s="95">
        <v>25</v>
      </c>
      <c r="K149" s="124">
        <v>1722</v>
      </c>
      <c r="L149" s="79">
        <f t="shared" si="12"/>
        <v>4260</v>
      </c>
      <c r="M149" s="79">
        <f t="shared" si="13"/>
        <v>780</v>
      </c>
      <c r="N149" s="81">
        <f t="shared" si="14"/>
        <v>1824</v>
      </c>
      <c r="O149" s="79">
        <f t="shared" si="15"/>
        <v>4254</v>
      </c>
      <c r="P149" s="124">
        <v>1525</v>
      </c>
      <c r="Q149" s="79">
        <f t="shared" si="16"/>
        <v>14365</v>
      </c>
      <c r="R149" s="124">
        <v>7057.68</v>
      </c>
      <c r="S149" s="79">
        <f t="shared" si="17"/>
        <v>9294</v>
      </c>
      <c r="T149" s="124">
        <v>48842.32</v>
      </c>
      <c r="U149" s="80" t="s">
        <v>166</v>
      </c>
      <c r="V149" s="97" t="s">
        <v>269</v>
      </c>
    </row>
    <row r="150" spans="1:22" s="125" customFormat="1" ht="30" customHeight="1">
      <c r="A150" s="92">
        <v>143</v>
      </c>
      <c r="B150" s="92" t="s">
        <v>441</v>
      </c>
      <c r="C150" s="92" t="s">
        <v>411</v>
      </c>
      <c r="D150" s="92" t="s">
        <v>208</v>
      </c>
      <c r="E150" s="93" t="s">
        <v>1271</v>
      </c>
      <c r="F150" s="94">
        <v>45778</v>
      </c>
      <c r="G150" s="94">
        <v>45962</v>
      </c>
      <c r="H150" s="124">
        <v>50000</v>
      </c>
      <c r="I150" s="124">
        <v>1854</v>
      </c>
      <c r="J150" s="95">
        <v>25</v>
      </c>
      <c r="K150" s="124">
        <v>1435</v>
      </c>
      <c r="L150" s="79">
        <f t="shared" si="12"/>
        <v>3549.9999999999995</v>
      </c>
      <c r="M150" s="79">
        <f t="shared" si="13"/>
        <v>650</v>
      </c>
      <c r="N150" s="81">
        <f t="shared" si="14"/>
        <v>1520</v>
      </c>
      <c r="O150" s="79">
        <f t="shared" si="15"/>
        <v>3545.0000000000005</v>
      </c>
      <c r="P150" s="92">
        <v>125</v>
      </c>
      <c r="Q150" s="79">
        <f t="shared" si="16"/>
        <v>10825</v>
      </c>
      <c r="R150" s="124">
        <v>4834</v>
      </c>
      <c r="S150" s="79">
        <f t="shared" si="17"/>
        <v>7745</v>
      </c>
      <c r="T150" s="124">
        <v>45066</v>
      </c>
      <c r="U150" s="80" t="s">
        <v>166</v>
      </c>
      <c r="V150" s="97" t="s">
        <v>269</v>
      </c>
    </row>
    <row r="151" spans="1:22" s="125" customFormat="1" ht="30" customHeight="1">
      <c r="A151" s="92">
        <v>144</v>
      </c>
      <c r="B151" s="92" t="s">
        <v>468</v>
      </c>
      <c r="C151" s="92" t="s">
        <v>259</v>
      </c>
      <c r="D151" s="92" t="s">
        <v>1119</v>
      </c>
      <c r="E151" s="93" t="s">
        <v>1271</v>
      </c>
      <c r="F151" s="94">
        <v>45839</v>
      </c>
      <c r="G151" s="94">
        <v>46023</v>
      </c>
      <c r="H151" s="124">
        <v>50000</v>
      </c>
      <c r="I151" s="124">
        <v>1854</v>
      </c>
      <c r="J151" s="95">
        <v>25</v>
      </c>
      <c r="K151" s="124">
        <v>1435</v>
      </c>
      <c r="L151" s="79">
        <f t="shared" si="12"/>
        <v>3549.9999999999995</v>
      </c>
      <c r="M151" s="79">
        <f t="shared" si="13"/>
        <v>650</v>
      </c>
      <c r="N151" s="81">
        <f t="shared" si="14"/>
        <v>1520</v>
      </c>
      <c r="O151" s="79">
        <f t="shared" si="15"/>
        <v>3545.0000000000005</v>
      </c>
      <c r="P151" s="92">
        <v>125</v>
      </c>
      <c r="Q151" s="79">
        <f t="shared" si="16"/>
        <v>10825</v>
      </c>
      <c r="R151" s="124">
        <v>4934</v>
      </c>
      <c r="S151" s="79">
        <f t="shared" si="17"/>
        <v>7745</v>
      </c>
      <c r="T151" s="124">
        <v>45066</v>
      </c>
      <c r="U151" s="80" t="s">
        <v>166</v>
      </c>
      <c r="V151" s="81" t="s">
        <v>268</v>
      </c>
    </row>
    <row r="152" spans="1:22" s="125" customFormat="1" ht="30" customHeight="1">
      <c r="A152" s="92">
        <v>145</v>
      </c>
      <c r="B152" s="92" t="s">
        <v>52</v>
      </c>
      <c r="C152" s="92" t="s">
        <v>5</v>
      </c>
      <c r="D152" s="92" t="s">
        <v>1119</v>
      </c>
      <c r="E152" s="93" t="s">
        <v>1271</v>
      </c>
      <c r="F152" s="94">
        <v>45778</v>
      </c>
      <c r="G152" s="94">
        <v>45962</v>
      </c>
      <c r="H152" s="124">
        <v>160000</v>
      </c>
      <c r="I152" s="124">
        <v>25361.14</v>
      </c>
      <c r="J152" s="95">
        <v>25</v>
      </c>
      <c r="K152" s="124">
        <v>4592</v>
      </c>
      <c r="L152" s="79">
        <f t="shared" si="12"/>
        <v>11359.999999999998</v>
      </c>
      <c r="M152" s="79">
        <f t="shared" si="13"/>
        <v>2080</v>
      </c>
      <c r="N152" s="81">
        <f t="shared" si="14"/>
        <v>4864</v>
      </c>
      <c r="O152" s="79">
        <f t="shared" si="15"/>
        <v>11344</v>
      </c>
      <c r="P152" s="124">
        <v>3555.92</v>
      </c>
      <c r="Q152" s="79">
        <f t="shared" si="16"/>
        <v>37795.919999999998</v>
      </c>
      <c r="R152" s="124">
        <v>38373.06</v>
      </c>
      <c r="S152" s="79">
        <f t="shared" si="17"/>
        <v>24784</v>
      </c>
      <c r="T152" s="124">
        <v>121626.94</v>
      </c>
      <c r="U152" s="80" t="s">
        <v>166</v>
      </c>
      <c r="V152" s="81" t="s">
        <v>268</v>
      </c>
    </row>
    <row r="153" spans="1:22" s="125" customFormat="1" ht="30" customHeight="1">
      <c r="A153" s="92">
        <v>146</v>
      </c>
      <c r="B153" s="92" t="s">
        <v>692</v>
      </c>
      <c r="C153" s="92" t="s">
        <v>14</v>
      </c>
      <c r="D153" s="92" t="s">
        <v>1126</v>
      </c>
      <c r="E153" s="93" t="s">
        <v>1271</v>
      </c>
      <c r="F153" s="94">
        <v>45778</v>
      </c>
      <c r="G153" s="94">
        <v>45962</v>
      </c>
      <c r="H153" s="124">
        <v>46000</v>
      </c>
      <c r="I153" s="124">
        <v>1289.46</v>
      </c>
      <c r="J153" s="95">
        <v>25</v>
      </c>
      <c r="K153" s="124">
        <v>1320.2</v>
      </c>
      <c r="L153" s="79">
        <f t="shared" si="12"/>
        <v>3265.9999999999995</v>
      </c>
      <c r="M153" s="79">
        <f t="shared" si="13"/>
        <v>598</v>
      </c>
      <c r="N153" s="81">
        <f t="shared" si="14"/>
        <v>1398.4</v>
      </c>
      <c r="O153" s="79">
        <f t="shared" si="15"/>
        <v>3261.4</v>
      </c>
      <c r="P153" s="92">
        <v>25</v>
      </c>
      <c r="Q153" s="79">
        <f t="shared" si="16"/>
        <v>9869</v>
      </c>
      <c r="R153" s="124">
        <v>4033.06</v>
      </c>
      <c r="S153" s="79">
        <f t="shared" si="17"/>
        <v>7125.4</v>
      </c>
      <c r="T153" s="124">
        <v>41966.94</v>
      </c>
      <c r="U153" s="80" t="s">
        <v>166</v>
      </c>
      <c r="V153" s="81" t="s">
        <v>268</v>
      </c>
    </row>
    <row r="154" spans="1:22" s="125" customFormat="1" ht="30" customHeight="1">
      <c r="A154" s="92">
        <v>147</v>
      </c>
      <c r="B154" s="92" t="s">
        <v>9</v>
      </c>
      <c r="C154" s="92" t="s">
        <v>13</v>
      </c>
      <c r="D154" s="92" t="s">
        <v>183</v>
      </c>
      <c r="E154" s="93" t="s">
        <v>1271</v>
      </c>
      <c r="F154" s="94">
        <v>45778</v>
      </c>
      <c r="G154" s="94">
        <v>45962</v>
      </c>
      <c r="H154" s="124">
        <v>65000</v>
      </c>
      <c r="I154" s="124">
        <v>4084.48</v>
      </c>
      <c r="J154" s="95">
        <v>25</v>
      </c>
      <c r="K154" s="124">
        <v>1865.5</v>
      </c>
      <c r="L154" s="79">
        <f t="shared" si="12"/>
        <v>4615</v>
      </c>
      <c r="M154" s="79">
        <f t="shared" si="13"/>
        <v>845</v>
      </c>
      <c r="N154" s="81">
        <f t="shared" si="14"/>
        <v>1976</v>
      </c>
      <c r="O154" s="79">
        <f t="shared" si="15"/>
        <v>4608.5</v>
      </c>
      <c r="P154" s="124">
        <v>2927.46</v>
      </c>
      <c r="Q154" s="79">
        <f t="shared" si="16"/>
        <v>16837.46</v>
      </c>
      <c r="R154" s="124">
        <v>4895.96</v>
      </c>
      <c r="S154" s="79">
        <f t="shared" si="17"/>
        <v>10068.5</v>
      </c>
      <c r="T154" s="124">
        <v>54146.559999999998</v>
      </c>
      <c r="U154" s="80" t="s">
        <v>166</v>
      </c>
      <c r="V154" s="81" t="s">
        <v>268</v>
      </c>
    </row>
    <row r="155" spans="1:22" s="125" customFormat="1" ht="30" customHeight="1">
      <c r="A155" s="92">
        <v>148</v>
      </c>
      <c r="B155" s="92" t="s">
        <v>1047</v>
      </c>
      <c r="C155" s="92" t="s">
        <v>54</v>
      </c>
      <c r="D155" s="92" t="s">
        <v>173</v>
      </c>
      <c r="E155" s="93" t="s">
        <v>1271</v>
      </c>
      <c r="F155" s="94">
        <v>45717</v>
      </c>
      <c r="G155" s="94">
        <v>45901</v>
      </c>
      <c r="H155" s="124">
        <v>60000</v>
      </c>
      <c r="I155" s="124">
        <v>3486.68</v>
      </c>
      <c r="J155" s="95">
        <v>25</v>
      </c>
      <c r="K155" s="124">
        <v>1722</v>
      </c>
      <c r="L155" s="79">
        <f t="shared" si="12"/>
        <v>4260</v>
      </c>
      <c r="M155" s="79">
        <f t="shared" si="13"/>
        <v>780</v>
      </c>
      <c r="N155" s="81">
        <f t="shared" si="14"/>
        <v>1824</v>
      </c>
      <c r="O155" s="79">
        <f t="shared" si="15"/>
        <v>4254</v>
      </c>
      <c r="P155" s="92">
        <v>25</v>
      </c>
      <c r="Q155" s="79">
        <f t="shared" si="16"/>
        <v>12865</v>
      </c>
      <c r="R155" s="124">
        <v>7057.68</v>
      </c>
      <c r="S155" s="79">
        <f t="shared" si="17"/>
        <v>9294</v>
      </c>
      <c r="T155" s="124">
        <v>48442.32</v>
      </c>
      <c r="U155" s="80" t="s">
        <v>166</v>
      </c>
      <c r="V155" s="97" t="s">
        <v>269</v>
      </c>
    </row>
    <row r="156" spans="1:22" s="125" customFormat="1" ht="30" customHeight="1">
      <c r="A156" s="92">
        <v>149</v>
      </c>
      <c r="B156" s="92" t="s">
        <v>514</v>
      </c>
      <c r="C156" s="92" t="s">
        <v>54</v>
      </c>
      <c r="D156" s="92" t="s">
        <v>176</v>
      </c>
      <c r="E156" s="93" t="s">
        <v>1271</v>
      </c>
      <c r="F156" s="94">
        <v>45778</v>
      </c>
      <c r="G156" s="94">
        <v>45962</v>
      </c>
      <c r="H156" s="124">
        <v>55000</v>
      </c>
      <c r="I156" s="124">
        <v>2559.6799999999998</v>
      </c>
      <c r="J156" s="95">
        <v>25</v>
      </c>
      <c r="K156" s="124">
        <v>1578.5</v>
      </c>
      <c r="L156" s="79">
        <f t="shared" si="12"/>
        <v>3904.9999999999995</v>
      </c>
      <c r="M156" s="79">
        <f t="shared" si="13"/>
        <v>715</v>
      </c>
      <c r="N156" s="81">
        <f t="shared" si="14"/>
        <v>1672</v>
      </c>
      <c r="O156" s="79">
        <f t="shared" si="15"/>
        <v>3899.5000000000005</v>
      </c>
      <c r="P156" s="92">
        <v>25</v>
      </c>
      <c r="Q156" s="79">
        <f t="shared" si="16"/>
        <v>11795</v>
      </c>
      <c r="R156" s="124">
        <v>5835.18</v>
      </c>
      <c r="S156" s="79">
        <f t="shared" si="17"/>
        <v>8519.5</v>
      </c>
      <c r="T156" s="124">
        <v>49164.82</v>
      </c>
      <c r="U156" s="80" t="s">
        <v>166</v>
      </c>
      <c r="V156" s="81" t="s">
        <v>269</v>
      </c>
    </row>
    <row r="157" spans="1:22" s="125" customFormat="1" ht="30" customHeight="1">
      <c r="A157" s="92">
        <v>150</v>
      </c>
      <c r="B157" s="92" t="s">
        <v>709</v>
      </c>
      <c r="C157" s="92" t="s">
        <v>51</v>
      </c>
      <c r="D157" s="92" t="s">
        <v>266</v>
      </c>
      <c r="E157" s="93" t="s">
        <v>1271</v>
      </c>
      <c r="F157" s="94">
        <v>45839</v>
      </c>
      <c r="G157" s="94">
        <v>46023</v>
      </c>
      <c r="H157" s="124">
        <v>65000</v>
      </c>
      <c r="I157" s="124">
        <v>4084.48</v>
      </c>
      <c r="J157" s="95">
        <v>25</v>
      </c>
      <c r="K157" s="124">
        <v>1865.5</v>
      </c>
      <c r="L157" s="79">
        <f t="shared" si="12"/>
        <v>4615</v>
      </c>
      <c r="M157" s="79">
        <f t="shared" si="13"/>
        <v>845</v>
      </c>
      <c r="N157" s="81">
        <f t="shared" si="14"/>
        <v>1976</v>
      </c>
      <c r="O157" s="79">
        <f t="shared" si="15"/>
        <v>4608.5</v>
      </c>
      <c r="P157" s="124">
        <v>8177.83</v>
      </c>
      <c r="Q157" s="79">
        <f t="shared" si="16"/>
        <v>22087.83</v>
      </c>
      <c r="R157" s="124">
        <v>11766.44</v>
      </c>
      <c r="S157" s="79">
        <f t="shared" si="17"/>
        <v>10068.5</v>
      </c>
      <c r="T157" s="124">
        <v>48896.19</v>
      </c>
      <c r="U157" s="80" t="s">
        <v>166</v>
      </c>
      <c r="V157" s="97" t="s">
        <v>268</v>
      </c>
    </row>
    <row r="158" spans="1:22" s="125" customFormat="1" ht="30" customHeight="1">
      <c r="A158" s="92">
        <v>151</v>
      </c>
      <c r="B158" s="92" t="s">
        <v>1048</v>
      </c>
      <c r="C158" s="92" t="s">
        <v>905</v>
      </c>
      <c r="D158" s="92" t="s">
        <v>171</v>
      </c>
      <c r="E158" s="93" t="s">
        <v>1271</v>
      </c>
      <c r="F158" s="94">
        <v>45717</v>
      </c>
      <c r="G158" s="94">
        <v>45901</v>
      </c>
      <c r="H158" s="124">
        <v>90000</v>
      </c>
      <c r="I158" s="124">
        <v>9753.1200000000008</v>
      </c>
      <c r="J158" s="95">
        <v>25</v>
      </c>
      <c r="K158" s="124">
        <v>2583</v>
      </c>
      <c r="L158" s="79">
        <f t="shared" si="12"/>
        <v>6389.9999999999991</v>
      </c>
      <c r="M158" s="79">
        <f t="shared" si="13"/>
        <v>1170</v>
      </c>
      <c r="N158" s="81">
        <f t="shared" si="14"/>
        <v>2736</v>
      </c>
      <c r="O158" s="79">
        <f t="shared" si="15"/>
        <v>6381</v>
      </c>
      <c r="P158" s="92">
        <v>25</v>
      </c>
      <c r="Q158" s="79">
        <f t="shared" si="16"/>
        <v>19285</v>
      </c>
      <c r="R158" s="124">
        <v>15097.12</v>
      </c>
      <c r="S158" s="79">
        <f t="shared" si="17"/>
        <v>13941</v>
      </c>
      <c r="T158" s="124">
        <v>74902.880000000005</v>
      </c>
      <c r="U158" s="80" t="s">
        <v>166</v>
      </c>
      <c r="V158" s="97" t="s">
        <v>269</v>
      </c>
    </row>
    <row r="159" spans="1:22" s="125" customFormat="1" ht="30" customHeight="1">
      <c r="A159" s="92">
        <v>152</v>
      </c>
      <c r="B159" s="92" t="s">
        <v>983</v>
      </c>
      <c r="C159" s="92" t="s">
        <v>1319</v>
      </c>
      <c r="D159" s="92" t="s">
        <v>178</v>
      </c>
      <c r="E159" s="93" t="s">
        <v>1271</v>
      </c>
      <c r="F159" s="94">
        <v>45870</v>
      </c>
      <c r="G159" s="94">
        <v>46054</v>
      </c>
      <c r="H159" s="124">
        <v>85000</v>
      </c>
      <c r="I159" s="124">
        <v>8576.99</v>
      </c>
      <c r="J159" s="95">
        <v>25</v>
      </c>
      <c r="K159" s="124">
        <v>2439.5</v>
      </c>
      <c r="L159" s="79">
        <f t="shared" si="12"/>
        <v>6034.9999999999991</v>
      </c>
      <c r="M159" s="79">
        <f t="shared" si="13"/>
        <v>1105</v>
      </c>
      <c r="N159" s="81">
        <f t="shared" si="14"/>
        <v>2584</v>
      </c>
      <c r="O159" s="79">
        <f t="shared" si="15"/>
        <v>6026.5</v>
      </c>
      <c r="P159" s="92">
        <v>25</v>
      </c>
      <c r="Q159" s="79">
        <f t="shared" si="16"/>
        <v>18215</v>
      </c>
      <c r="R159" s="124">
        <v>8294.08</v>
      </c>
      <c r="S159" s="79">
        <f t="shared" si="17"/>
        <v>13166.5</v>
      </c>
      <c r="T159" s="124">
        <v>71374.509999999995</v>
      </c>
      <c r="U159" s="80" t="s">
        <v>166</v>
      </c>
      <c r="V159" s="97" t="s">
        <v>269</v>
      </c>
    </row>
    <row r="160" spans="1:22" s="125" customFormat="1" ht="30" customHeight="1">
      <c r="A160" s="92">
        <v>153</v>
      </c>
      <c r="B160" s="92" t="s">
        <v>620</v>
      </c>
      <c r="C160" s="92" t="s">
        <v>61</v>
      </c>
      <c r="D160" s="92" t="s">
        <v>1174</v>
      </c>
      <c r="E160" s="93" t="s">
        <v>1271</v>
      </c>
      <c r="F160" s="94">
        <v>45778</v>
      </c>
      <c r="G160" s="94">
        <v>45962</v>
      </c>
      <c r="H160" s="124">
        <v>22000</v>
      </c>
      <c r="I160" s="92">
        <v>0</v>
      </c>
      <c r="J160" s="95">
        <v>25</v>
      </c>
      <c r="K160" s="92">
        <v>631.4</v>
      </c>
      <c r="L160" s="79">
        <f t="shared" si="12"/>
        <v>1561.9999999999998</v>
      </c>
      <c r="M160" s="79">
        <f t="shared" si="13"/>
        <v>286</v>
      </c>
      <c r="N160" s="81">
        <f t="shared" si="14"/>
        <v>668.8</v>
      </c>
      <c r="O160" s="79">
        <f t="shared" si="15"/>
        <v>1559.8000000000002</v>
      </c>
      <c r="P160" s="92">
        <v>25</v>
      </c>
      <c r="Q160" s="79">
        <f t="shared" si="16"/>
        <v>4733</v>
      </c>
      <c r="R160" s="124">
        <v>1325.2</v>
      </c>
      <c r="S160" s="79">
        <f t="shared" si="17"/>
        <v>3407.8</v>
      </c>
      <c r="T160" s="124">
        <v>20674.8</v>
      </c>
      <c r="U160" s="80" t="s">
        <v>166</v>
      </c>
      <c r="V160" s="97" t="s">
        <v>268</v>
      </c>
    </row>
    <row r="161" spans="1:22" s="125" customFormat="1" ht="30" customHeight="1">
      <c r="A161" s="92">
        <v>154</v>
      </c>
      <c r="B161" s="92" t="s">
        <v>581</v>
      </c>
      <c r="C161" s="92" t="s">
        <v>14</v>
      </c>
      <c r="D161" s="92" t="s">
        <v>1127</v>
      </c>
      <c r="E161" s="93" t="s">
        <v>1271</v>
      </c>
      <c r="F161" s="94">
        <v>45839</v>
      </c>
      <c r="G161" s="94">
        <v>46023</v>
      </c>
      <c r="H161" s="124">
        <v>25000</v>
      </c>
      <c r="I161" s="92">
        <v>0</v>
      </c>
      <c r="J161" s="95">
        <v>25</v>
      </c>
      <c r="K161" s="92">
        <v>717.5</v>
      </c>
      <c r="L161" s="79">
        <f t="shared" si="12"/>
        <v>1774.9999999999998</v>
      </c>
      <c r="M161" s="79">
        <f t="shared" si="13"/>
        <v>325</v>
      </c>
      <c r="N161" s="81">
        <f t="shared" si="14"/>
        <v>760</v>
      </c>
      <c r="O161" s="79">
        <f t="shared" si="15"/>
        <v>1772.5000000000002</v>
      </c>
      <c r="P161" s="92">
        <v>25</v>
      </c>
      <c r="Q161" s="79">
        <f t="shared" si="16"/>
        <v>5375</v>
      </c>
      <c r="R161" s="124">
        <v>1502.5</v>
      </c>
      <c r="S161" s="79">
        <f t="shared" si="17"/>
        <v>3872.5</v>
      </c>
      <c r="T161" s="124">
        <v>23497.5</v>
      </c>
      <c r="U161" s="80" t="s">
        <v>166</v>
      </c>
      <c r="V161" s="97" t="s">
        <v>268</v>
      </c>
    </row>
    <row r="162" spans="1:22" s="125" customFormat="1" ht="30" customHeight="1">
      <c r="A162" s="92">
        <v>155</v>
      </c>
      <c r="B162" s="92" t="s">
        <v>1296</v>
      </c>
      <c r="C162" s="92" t="s">
        <v>6</v>
      </c>
      <c r="D162" s="92" t="s">
        <v>1225</v>
      </c>
      <c r="E162" s="93" t="s">
        <v>686</v>
      </c>
      <c r="F162" s="94">
        <v>45839</v>
      </c>
      <c r="G162" s="94">
        <v>46023</v>
      </c>
      <c r="H162" s="124">
        <v>145000</v>
      </c>
      <c r="I162" s="124">
        <v>22690.49</v>
      </c>
      <c r="J162" s="95">
        <v>25</v>
      </c>
      <c r="K162" s="124">
        <v>4161.5</v>
      </c>
      <c r="L162" s="79">
        <f t="shared" si="12"/>
        <v>10294.999999999998</v>
      </c>
      <c r="M162" s="79">
        <f t="shared" si="13"/>
        <v>1885</v>
      </c>
      <c r="N162" s="81">
        <f t="shared" si="14"/>
        <v>4408</v>
      </c>
      <c r="O162" s="79">
        <f t="shared" si="15"/>
        <v>10280.5</v>
      </c>
      <c r="P162" s="92">
        <v>25</v>
      </c>
      <c r="Q162" s="79">
        <f t="shared" si="16"/>
        <v>31055</v>
      </c>
      <c r="R162" s="124">
        <v>31284.99</v>
      </c>
      <c r="S162" s="79">
        <f t="shared" si="17"/>
        <v>22460.5</v>
      </c>
      <c r="T162" s="124">
        <v>113715.01</v>
      </c>
      <c r="U162" s="80" t="s">
        <v>166</v>
      </c>
      <c r="V162" s="97" t="s">
        <v>269</v>
      </c>
    </row>
    <row r="163" spans="1:22" s="125" customFormat="1" ht="30" customHeight="1">
      <c r="A163" s="92">
        <v>156</v>
      </c>
      <c r="B163" s="92" t="s">
        <v>710</v>
      </c>
      <c r="C163" s="92" t="s">
        <v>54</v>
      </c>
      <c r="D163" s="92" t="s">
        <v>173</v>
      </c>
      <c r="E163" s="93" t="s">
        <v>1271</v>
      </c>
      <c r="F163" s="94">
        <v>45778</v>
      </c>
      <c r="G163" s="94">
        <v>45962</v>
      </c>
      <c r="H163" s="124">
        <v>65000</v>
      </c>
      <c r="I163" s="124">
        <v>4427.58</v>
      </c>
      <c r="J163" s="95">
        <v>25</v>
      </c>
      <c r="K163" s="124">
        <v>1865.5</v>
      </c>
      <c r="L163" s="79">
        <f t="shared" si="12"/>
        <v>4615</v>
      </c>
      <c r="M163" s="79">
        <f t="shared" si="13"/>
        <v>845</v>
      </c>
      <c r="N163" s="81">
        <f t="shared" si="14"/>
        <v>1976</v>
      </c>
      <c r="O163" s="79">
        <f t="shared" si="15"/>
        <v>4608.5</v>
      </c>
      <c r="P163" s="92">
        <v>25</v>
      </c>
      <c r="Q163" s="79">
        <f t="shared" si="16"/>
        <v>13935</v>
      </c>
      <c r="R163" s="124">
        <v>8294.08</v>
      </c>
      <c r="S163" s="79">
        <f t="shared" si="17"/>
        <v>10068.5</v>
      </c>
      <c r="T163" s="124">
        <v>56705.919999999998</v>
      </c>
      <c r="U163" s="80" t="s">
        <v>166</v>
      </c>
      <c r="V163" s="81" t="s">
        <v>269</v>
      </c>
    </row>
    <row r="164" spans="1:22" s="125" customFormat="1" ht="30" customHeight="1">
      <c r="A164" s="92">
        <v>157</v>
      </c>
      <c r="B164" s="92" t="s">
        <v>1234</v>
      </c>
      <c r="C164" s="92" t="s">
        <v>1026</v>
      </c>
      <c r="D164" s="92" t="s">
        <v>1124</v>
      </c>
      <c r="E164" s="93" t="s">
        <v>1271</v>
      </c>
      <c r="F164" s="94">
        <v>45748</v>
      </c>
      <c r="G164" s="94">
        <v>45962</v>
      </c>
      <c r="H164" s="124">
        <v>60000</v>
      </c>
      <c r="I164" s="124">
        <v>3486.68</v>
      </c>
      <c r="J164" s="95">
        <v>25</v>
      </c>
      <c r="K164" s="124">
        <v>1722</v>
      </c>
      <c r="L164" s="79">
        <f t="shared" si="12"/>
        <v>4260</v>
      </c>
      <c r="M164" s="79">
        <f t="shared" si="13"/>
        <v>780</v>
      </c>
      <c r="N164" s="81">
        <f t="shared" si="14"/>
        <v>1824</v>
      </c>
      <c r="O164" s="79">
        <f t="shared" si="15"/>
        <v>4254</v>
      </c>
      <c r="P164" s="92">
        <v>25</v>
      </c>
      <c r="Q164" s="79">
        <f t="shared" si="16"/>
        <v>12865</v>
      </c>
      <c r="R164" s="124">
        <v>7057.68</v>
      </c>
      <c r="S164" s="79">
        <f t="shared" si="17"/>
        <v>9294</v>
      </c>
      <c r="T164" s="124">
        <v>44942.32</v>
      </c>
      <c r="U164" s="80" t="s">
        <v>166</v>
      </c>
      <c r="V164" s="97" t="s">
        <v>269</v>
      </c>
    </row>
    <row r="165" spans="1:22" s="125" customFormat="1" ht="30" customHeight="1">
      <c r="A165" s="92">
        <v>158</v>
      </c>
      <c r="B165" s="92" t="s">
        <v>792</v>
      </c>
      <c r="C165" s="92" t="s">
        <v>378</v>
      </c>
      <c r="D165" s="92" t="s">
        <v>1127</v>
      </c>
      <c r="E165" s="93" t="s">
        <v>1271</v>
      </c>
      <c r="F165" s="94">
        <v>45778</v>
      </c>
      <c r="G165" s="94">
        <v>45962</v>
      </c>
      <c r="H165" s="124">
        <v>30000</v>
      </c>
      <c r="I165" s="92">
        <v>0</v>
      </c>
      <c r="J165" s="95">
        <v>25</v>
      </c>
      <c r="K165" s="92">
        <v>861</v>
      </c>
      <c r="L165" s="79">
        <f t="shared" si="12"/>
        <v>2130</v>
      </c>
      <c r="M165" s="79">
        <f t="shared" si="13"/>
        <v>390</v>
      </c>
      <c r="N165" s="81">
        <f t="shared" si="14"/>
        <v>912</v>
      </c>
      <c r="O165" s="79">
        <f t="shared" si="15"/>
        <v>2127</v>
      </c>
      <c r="P165" s="92">
        <v>25</v>
      </c>
      <c r="Q165" s="79">
        <f t="shared" si="16"/>
        <v>6445</v>
      </c>
      <c r="R165" s="124">
        <v>1798</v>
      </c>
      <c r="S165" s="79">
        <f t="shared" si="17"/>
        <v>4647</v>
      </c>
      <c r="T165" s="124">
        <v>28202</v>
      </c>
      <c r="U165" s="80" t="s">
        <v>166</v>
      </c>
      <c r="V165" s="81" t="s">
        <v>268</v>
      </c>
    </row>
    <row r="166" spans="1:22" s="125" customFormat="1" ht="30" customHeight="1">
      <c r="A166" s="92">
        <v>159</v>
      </c>
      <c r="B166" s="92" t="s">
        <v>674</v>
      </c>
      <c r="C166" s="92" t="s">
        <v>6</v>
      </c>
      <c r="D166" s="92" t="s">
        <v>178</v>
      </c>
      <c r="E166" s="93" t="s">
        <v>1271</v>
      </c>
      <c r="F166" s="94">
        <v>45807</v>
      </c>
      <c r="G166" s="94">
        <v>45991</v>
      </c>
      <c r="H166" s="124">
        <v>115000</v>
      </c>
      <c r="I166" s="124">
        <v>15633.74</v>
      </c>
      <c r="J166" s="95">
        <v>25</v>
      </c>
      <c r="K166" s="124">
        <v>3300.5</v>
      </c>
      <c r="L166" s="79">
        <f t="shared" si="12"/>
        <v>8164.9999999999991</v>
      </c>
      <c r="M166" s="79">
        <f t="shared" si="13"/>
        <v>1495</v>
      </c>
      <c r="N166" s="81">
        <f t="shared" si="14"/>
        <v>3496</v>
      </c>
      <c r="O166" s="79">
        <f t="shared" si="15"/>
        <v>8153.5000000000009</v>
      </c>
      <c r="P166" s="92">
        <v>125</v>
      </c>
      <c r="Q166" s="79">
        <f t="shared" si="16"/>
        <v>24735</v>
      </c>
      <c r="R166" s="124">
        <v>15197.12</v>
      </c>
      <c r="S166" s="79">
        <f t="shared" si="17"/>
        <v>17813.5</v>
      </c>
      <c r="T166" s="124">
        <v>92444.76</v>
      </c>
      <c r="U166" s="80" t="s">
        <v>166</v>
      </c>
      <c r="V166" s="81" t="s">
        <v>268</v>
      </c>
    </row>
    <row r="167" spans="1:22" s="125" customFormat="1" ht="30" customHeight="1">
      <c r="A167" s="92">
        <v>160</v>
      </c>
      <c r="B167" s="92" t="s">
        <v>582</v>
      </c>
      <c r="C167" s="92" t="s">
        <v>54</v>
      </c>
      <c r="D167" s="92" t="s">
        <v>1127</v>
      </c>
      <c r="E167" s="93" t="s">
        <v>1271</v>
      </c>
      <c r="F167" s="94">
        <v>45870</v>
      </c>
      <c r="G167" s="94">
        <v>46054</v>
      </c>
      <c r="H167" s="124">
        <v>100000</v>
      </c>
      <c r="I167" s="124">
        <v>12105.37</v>
      </c>
      <c r="J167" s="95">
        <v>25</v>
      </c>
      <c r="K167" s="124">
        <v>2870</v>
      </c>
      <c r="L167" s="79">
        <f t="shared" si="12"/>
        <v>7099.9999999999991</v>
      </c>
      <c r="M167" s="79">
        <f t="shared" si="13"/>
        <v>1300</v>
      </c>
      <c r="N167" s="81">
        <f t="shared" si="14"/>
        <v>3040</v>
      </c>
      <c r="O167" s="79">
        <f t="shared" si="15"/>
        <v>7090.0000000000009</v>
      </c>
      <c r="P167" s="92">
        <v>25</v>
      </c>
      <c r="Q167" s="79">
        <f t="shared" si="16"/>
        <v>21425</v>
      </c>
      <c r="R167" s="124">
        <v>18040.37</v>
      </c>
      <c r="S167" s="79">
        <f t="shared" si="17"/>
        <v>15490</v>
      </c>
      <c r="T167" s="124">
        <v>81959.63</v>
      </c>
      <c r="U167" s="80" t="s">
        <v>166</v>
      </c>
      <c r="V167" s="81" t="s">
        <v>268</v>
      </c>
    </row>
    <row r="168" spans="1:22" s="125" customFormat="1" ht="30" customHeight="1">
      <c r="A168" s="92">
        <v>161</v>
      </c>
      <c r="B168" s="92" t="s">
        <v>1049</v>
      </c>
      <c r="C168" s="92" t="s">
        <v>779</v>
      </c>
      <c r="D168" s="92" t="s">
        <v>1137</v>
      </c>
      <c r="E168" s="93" t="s">
        <v>1271</v>
      </c>
      <c r="F168" s="94">
        <v>45717</v>
      </c>
      <c r="G168" s="94">
        <v>45901</v>
      </c>
      <c r="H168" s="124">
        <v>145000</v>
      </c>
      <c r="I168" s="124">
        <v>22690.49</v>
      </c>
      <c r="J168" s="95">
        <v>25</v>
      </c>
      <c r="K168" s="124">
        <v>4161.5</v>
      </c>
      <c r="L168" s="79">
        <f t="shared" si="12"/>
        <v>10294.999999999998</v>
      </c>
      <c r="M168" s="79">
        <f t="shared" si="13"/>
        <v>1885</v>
      </c>
      <c r="N168" s="81">
        <f t="shared" si="14"/>
        <v>4408</v>
      </c>
      <c r="O168" s="79">
        <f t="shared" si="15"/>
        <v>10280.5</v>
      </c>
      <c r="P168" s="92">
        <v>25</v>
      </c>
      <c r="Q168" s="79">
        <f t="shared" si="16"/>
        <v>31055</v>
      </c>
      <c r="R168" s="124">
        <v>31284.99</v>
      </c>
      <c r="S168" s="79">
        <f t="shared" si="17"/>
        <v>22460.5</v>
      </c>
      <c r="T168" s="124">
        <v>113715.01</v>
      </c>
      <c r="U168" s="80" t="s">
        <v>166</v>
      </c>
      <c r="V168" s="97" t="s">
        <v>268</v>
      </c>
    </row>
    <row r="169" spans="1:22" s="125" customFormat="1" ht="30" customHeight="1">
      <c r="A169" s="92">
        <v>162</v>
      </c>
      <c r="B169" s="92" t="s">
        <v>481</v>
      </c>
      <c r="C169" s="92" t="s">
        <v>21</v>
      </c>
      <c r="D169" s="92" t="s">
        <v>1130</v>
      </c>
      <c r="E169" s="93" t="s">
        <v>1271</v>
      </c>
      <c r="F169" s="94">
        <v>45839</v>
      </c>
      <c r="G169" s="94">
        <v>46023</v>
      </c>
      <c r="H169" s="124">
        <v>20000</v>
      </c>
      <c r="I169" s="92">
        <v>0</v>
      </c>
      <c r="J169" s="95">
        <v>25</v>
      </c>
      <c r="K169" s="92">
        <v>574</v>
      </c>
      <c r="L169" s="79">
        <f t="shared" si="12"/>
        <v>1419.9999999999998</v>
      </c>
      <c r="M169" s="79">
        <f t="shared" si="13"/>
        <v>260</v>
      </c>
      <c r="N169" s="81">
        <f t="shared" si="14"/>
        <v>608</v>
      </c>
      <c r="O169" s="79">
        <f t="shared" si="15"/>
        <v>1418</v>
      </c>
      <c r="P169" s="92">
        <v>125</v>
      </c>
      <c r="Q169" s="79">
        <f t="shared" si="16"/>
        <v>4405</v>
      </c>
      <c r="R169" s="124">
        <v>1307</v>
      </c>
      <c r="S169" s="79">
        <f t="shared" si="17"/>
        <v>3098</v>
      </c>
      <c r="T169" s="124">
        <v>18693</v>
      </c>
      <c r="U169" s="80" t="s">
        <v>166</v>
      </c>
      <c r="V169" s="97" t="s">
        <v>268</v>
      </c>
    </row>
    <row r="170" spans="1:22" s="125" customFormat="1" ht="30" customHeight="1">
      <c r="A170" s="92">
        <v>163</v>
      </c>
      <c r="B170" s="92" t="s">
        <v>449</v>
      </c>
      <c r="C170" s="92" t="s">
        <v>54</v>
      </c>
      <c r="D170" s="92" t="s">
        <v>176</v>
      </c>
      <c r="E170" s="93" t="s">
        <v>1271</v>
      </c>
      <c r="F170" s="94">
        <v>45717</v>
      </c>
      <c r="G170" s="94">
        <v>45901</v>
      </c>
      <c r="H170" s="124">
        <v>55000</v>
      </c>
      <c r="I170" s="124">
        <v>2559.6799999999998</v>
      </c>
      <c r="J170" s="95">
        <v>25</v>
      </c>
      <c r="K170" s="124">
        <v>1578.5</v>
      </c>
      <c r="L170" s="79">
        <f t="shared" si="12"/>
        <v>3904.9999999999995</v>
      </c>
      <c r="M170" s="79">
        <f t="shared" si="13"/>
        <v>715</v>
      </c>
      <c r="N170" s="81">
        <f t="shared" si="14"/>
        <v>1672</v>
      </c>
      <c r="O170" s="79">
        <f t="shared" si="15"/>
        <v>3899.5000000000005</v>
      </c>
      <c r="P170" s="124">
        <v>3112</v>
      </c>
      <c r="Q170" s="79">
        <f t="shared" si="16"/>
        <v>14882</v>
      </c>
      <c r="R170" s="124">
        <v>9422.18</v>
      </c>
      <c r="S170" s="79">
        <f t="shared" si="17"/>
        <v>8519.5</v>
      </c>
      <c r="T170" s="124">
        <v>46077.82</v>
      </c>
      <c r="U170" s="80" t="s">
        <v>166</v>
      </c>
      <c r="V170" s="97" t="s">
        <v>268</v>
      </c>
    </row>
    <row r="171" spans="1:22" s="125" customFormat="1" ht="30" customHeight="1">
      <c r="A171" s="92">
        <v>164</v>
      </c>
      <c r="B171" s="92" t="s">
        <v>297</v>
      </c>
      <c r="C171" s="92" t="s">
        <v>8</v>
      </c>
      <c r="D171" s="92" t="s">
        <v>1157</v>
      </c>
      <c r="E171" s="93" t="s">
        <v>1271</v>
      </c>
      <c r="F171" s="94">
        <v>45839</v>
      </c>
      <c r="G171" s="94">
        <v>46023</v>
      </c>
      <c r="H171" s="124">
        <v>15000</v>
      </c>
      <c r="I171" s="92">
        <v>0</v>
      </c>
      <c r="J171" s="95">
        <v>25</v>
      </c>
      <c r="K171" s="92">
        <v>430.5</v>
      </c>
      <c r="L171" s="79">
        <f t="shared" si="12"/>
        <v>1065</v>
      </c>
      <c r="M171" s="79">
        <f t="shared" si="13"/>
        <v>195</v>
      </c>
      <c r="N171" s="81">
        <f t="shared" si="14"/>
        <v>456</v>
      </c>
      <c r="O171" s="79">
        <f t="shared" si="15"/>
        <v>1063.5</v>
      </c>
      <c r="P171" s="92">
        <v>25</v>
      </c>
      <c r="Q171" s="79">
        <f t="shared" si="16"/>
        <v>3235</v>
      </c>
      <c r="R171" s="124">
        <v>911.5</v>
      </c>
      <c r="S171" s="79">
        <f t="shared" si="17"/>
        <v>2323.5</v>
      </c>
      <c r="T171" s="124">
        <v>14088.5</v>
      </c>
      <c r="U171" s="80" t="s">
        <v>166</v>
      </c>
      <c r="V171" s="81" t="s">
        <v>268</v>
      </c>
    </row>
    <row r="172" spans="1:22" s="125" customFormat="1" ht="30" customHeight="1">
      <c r="A172" s="92">
        <v>165</v>
      </c>
      <c r="B172" s="92" t="s">
        <v>711</v>
      </c>
      <c r="C172" s="92" t="s">
        <v>54</v>
      </c>
      <c r="D172" s="92" t="s">
        <v>1127</v>
      </c>
      <c r="E172" s="93" t="s">
        <v>1271</v>
      </c>
      <c r="F172" s="94">
        <v>45839</v>
      </c>
      <c r="G172" s="94">
        <v>46023</v>
      </c>
      <c r="H172" s="124">
        <v>60000</v>
      </c>
      <c r="I172" s="124">
        <v>3486.68</v>
      </c>
      <c r="J172" s="95">
        <v>25</v>
      </c>
      <c r="K172" s="124">
        <v>1722</v>
      </c>
      <c r="L172" s="79">
        <f t="shared" si="12"/>
        <v>4260</v>
      </c>
      <c r="M172" s="79">
        <f t="shared" si="13"/>
        <v>780</v>
      </c>
      <c r="N172" s="81">
        <f t="shared" si="14"/>
        <v>1824</v>
      </c>
      <c r="O172" s="79">
        <f t="shared" si="15"/>
        <v>4254</v>
      </c>
      <c r="P172" s="92">
        <v>25</v>
      </c>
      <c r="Q172" s="79">
        <f t="shared" si="16"/>
        <v>12865</v>
      </c>
      <c r="R172" s="124">
        <v>7057.68</v>
      </c>
      <c r="S172" s="79">
        <f t="shared" si="17"/>
        <v>9294</v>
      </c>
      <c r="T172" s="124">
        <v>52942.32</v>
      </c>
      <c r="U172" s="80" t="s">
        <v>166</v>
      </c>
      <c r="V172" s="97" t="s">
        <v>268</v>
      </c>
    </row>
    <row r="173" spans="1:22" s="125" customFormat="1" ht="30" customHeight="1">
      <c r="A173" s="92">
        <v>166</v>
      </c>
      <c r="B173" s="92" t="s">
        <v>793</v>
      </c>
      <c r="C173" s="92" t="s">
        <v>1273</v>
      </c>
      <c r="D173" s="92" t="s">
        <v>447</v>
      </c>
      <c r="E173" s="93" t="s">
        <v>1271</v>
      </c>
      <c r="F173" s="94">
        <v>45778</v>
      </c>
      <c r="G173" s="94">
        <v>45962</v>
      </c>
      <c r="H173" s="124">
        <v>85000</v>
      </c>
      <c r="I173" s="124">
        <v>8576.99</v>
      </c>
      <c r="J173" s="95">
        <v>25</v>
      </c>
      <c r="K173" s="124">
        <v>2439.5</v>
      </c>
      <c r="L173" s="79">
        <f t="shared" si="12"/>
        <v>6034.9999999999991</v>
      </c>
      <c r="M173" s="79">
        <f t="shared" si="13"/>
        <v>1105</v>
      </c>
      <c r="N173" s="81">
        <f t="shared" si="14"/>
        <v>2584</v>
      </c>
      <c r="O173" s="79">
        <f t="shared" si="15"/>
        <v>6026.5</v>
      </c>
      <c r="P173" s="92">
        <v>125</v>
      </c>
      <c r="Q173" s="79">
        <f t="shared" si="16"/>
        <v>18315</v>
      </c>
      <c r="R173" s="124">
        <v>4934</v>
      </c>
      <c r="S173" s="79">
        <f t="shared" si="17"/>
        <v>13166.5</v>
      </c>
      <c r="T173" s="124">
        <v>71274.509999999995</v>
      </c>
      <c r="U173" s="80" t="s">
        <v>166</v>
      </c>
      <c r="V173" s="81" t="s">
        <v>268</v>
      </c>
    </row>
    <row r="174" spans="1:22" s="125" customFormat="1" ht="30" customHeight="1">
      <c r="A174" s="92">
        <v>167</v>
      </c>
      <c r="B174" s="92" t="s">
        <v>984</v>
      </c>
      <c r="C174" s="92" t="s">
        <v>378</v>
      </c>
      <c r="D174" s="92" t="s">
        <v>186</v>
      </c>
      <c r="E174" s="93" t="s">
        <v>686</v>
      </c>
      <c r="F174" s="94">
        <v>45870</v>
      </c>
      <c r="G174" s="94">
        <v>46054</v>
      </c>
      <c r="H174" s="124">
        <v>150000</v>
      </c>
      <c r="I174" s="124">
        <v>23866.62</v>
      </c>
      <c r="J174" s="95">
        <v>25</v>
      </c>
      <c r="K174" s="124">
        <v>4305</v>
      </c>
      <c r="L174" s="79">
        <f t="shared" si="12"/>
        <v>10649.999999999998</v>
      </c>
      <c r="M174" s="79">
        <f t="shared" si="13"/>
        <v>1950</v>
      </c>
      <c r="N174" s="81">
        <f t="shared" si="14"/>
        <v>4560</v>
      </c>
      <c r="O174" s="79">
        <f t="shared" si="15"/>
        <v>10635</v>
      </c>
      <c r="P174" s="92">
        <v>25</v>
      </c>
      <c r="Q174" s="79">
        <f t="shared" si="16"/>
        <v>32125</v>
      </c>
      <c r="R174" s="124">
        <v>32756.62</v>
      </c>
      <c r="S174" s="79">
        <f t="shared" si="17"/>
        <v>23235</v>
      </c>
      <c r="T174" s="124">
        <v>117243.38</v>
      </c>
      <c r="U174" s="80" t="s">
        <v>166</v>
      </c>
      <c r="V174" s="97" t="s">
        <v>268</v>
      </c>
    </row>
    <row r="175" spans="1:22" s="125" customFormat="1" ht="30" customHeight="1">
      <c r="A175" s="92">
        <v>168</v>
      </c>
      <c r="B175" s="92" t="s">
        <v>583</v>
      </c>
      <c r="C175" s="92" t="s">
        <v>54</v>
      </c>
      <c r="D175" s="92" t="s">
        <v>1127</v>
      </c>
      <c r="E175" s="93" t="s">
        <v>1271</v>
      </c>
      <c r="F175" s="94">
        <v>45778</v>
      </c>
      <c r="G175" s="94">
        <v>45962</v>
      </c>
      <c r="H175" s="124">
        <v>85000</v>
      </c>
      <c r="I175" s="124">
        <v>8576.99</v>
      </c>
      <c r="J175" s="95">
        <v>25</v>
      </c>
      <c r="K175" s="124">
        <v>2439.5</v>
      </c>
      <c r="L175" s="79">
        <f t="shared" si="12"/>
        <v>6034.9999999999991</v>
      </c>
      <c r="M175" s="79">
        <f t="shared" si="13"/>
        <v>1105</v>
      </c>
      <c r="N175" s="81">
        <f t="shared" si="14"/>
        <v>2584</v>
      </c>
      <c r="O175" s="79">
        <f t="shared" si="15"/>
        <v>6026.5</v>
      </c>
      <c r="P175" s="92">
        <v>25</v>
      </c>
      <c r="Q175" s="79">
        <f t="shared" si="16"/>
        <v>18215</v>
      </c>
      <c r="R175" s="124">
        <v>13625.49</v>
      </c>
      <c r="S175" s="79">
        <f t="shared" si="17"/>
        <v>13166.5</v>
      </c>
      <c r="T175" s="124">
        <v>71374.509999999995</v>
      </c>
      <c r="U175" s="80" t="s">
        <v>166</v>
      </c>
      <c r="V175" s="81" t="s">
        <v>268</v>
      </c>
    </row>
    <row r="176" spans="1:22" s="125" customFormat="1" ht="30" customHeight="1">
      <c r="A176" s="92">
        <v>169</v>
      </c>
      <c r="B176" s="92" t="s">
        <v>985</v>
      </c>
      <c r="C176" s="92" t="s">
        <v>6</v>
      </c>
      <c r="D176" s="92" t="s">
        <v>1176</v>
      </c>
      <c r="E176" s="93" t="s">
        <v>1271</v>
      </c>
      <c r="F176" s="94">
        <v>45870</v>
      </c>
      <c r="G176" s="94">
        <v>46054</v>
      </c>
      <c r="H176" s="124">
        <v>145000</v>
      </c>
      <c r="I176" s="124">
        <v>22690.49</v>
      </c>
      <c r="J176" s="95">
        <v>25</v>
      </c>
      <c r="K176" s="124">
        <v>4161.5</v>
      </c>
      <c r="L176" s="79">
        <f t="shared" si="12"/>
        <v>10294.999999999998</v>
      </c>
      <c r="M176" s="79">
        <f t="shared" si="13"/>
        <v>1885</v>
      </c>
      <c r="N176" s="81">
        <f t="shared" si="14"/>
        <v>4408</v>
      </c>
      <c r="O176" s="79">
        <f t="shared" si="15"/>
        <v>10280.5</v>
      </c>
      <c r="P176" s="92">
        <v>25</v>
      </c>
      <c r="Q176" s="79">
        <f t="shared" si="16"/>
        <v>31055</v>
      </c>
      <c r="R176" s="124">
        <v>31284.99</v>
      </c>
      <c r="S176" s="79">
        <f t="shared" si="17"/>
        <v>22460.5</v>
      </c>
      <c r="T176" s="124">
        <v>113715.01</v>
      </c>
      <c r="U176" s="80" t="s">
        <v>166</v>
      </c>
      <c r="V176" s="97" t="s">
        <v>269</v>
      </c>
    </row>
    <row r="177" spans="1:22" s="125" customFormat="1" ht="30" customHeight="1">
      <c r="A177" s="92">
        <v>170</v>
      </c>
      <c r="B177" s="92" t="s">
        <v>915</v>
      </c>
      <c r="C177" s="92" t="s">
        <v>411</v>
      </c>
      <c r="D177" s="92" t="s">
        <v>186</v>
      </c>
      <c r="E177" s="93" t="s">
        <v>1271</v>
      </c>
      <c r="F177" s="94">
        <v>45748</v>
      </c>
      <c r="G177" s="94">
        <v>45962</v>
      </c>
      <c r="H177" s="124">
        <v>95000</v>
      </c>
      <c r="I177" s="124">
        <v>10929.24</v>
      </c>
      <c r="J177" s="95">
        <v>25</v>
      </c>
      <c r="K177" s="124">
        <v>2726.5</v>
      </c>
      <c r="L177" s="79">
        <f t="shared" si="12"/>
        <v>6744.9999999999991</v>
      </c>
      <c r="M177" s="79">
        <f t="shared" si="13"/>
        <v>1235</v>
      </c>
      <c r="N177" s="81">
        <f t="shared" si="14"/>
        <v>2888</v>
      </c>
      <c r="O177" s="79">
        <f t="shared" si="15"/>
        <v>6735.5</v>
      </c>
      <c r="P177" s="92">
        <v>25</v>
      </c>
      <c r="Q177" s="79">
        <f t="shared" si="16"/>
        <v>20355</v>
      </c>
      <c r="R177" s="124">
        <v>16568.740000000002</v>
      </c>
      <c r="S177" s="79">
        <f t="shared" si="17"/>
        <v>14715.5</v>
      </c>
      <c r="T177" s="124">
        <v>78431.259999999995</v>
      </c>
      <c r="U177" s="80" t="s">
        <v>166</v>
      </c>
      <c r="V177" s="97" t="s">
        <v>269</v>
      </c>
    </row>
    <row r="178" spans="1:22" s="125" customFormat="1" ht="30" customHeight="1">
      <c r="A178" s="92">
        <v>171</v>
      </c>
      <c r="B178" s="92" t="s">
        <v>1050</v>
      </c>
      <c r="C178" s="92" t="s">
        <v>445</v>
      </c>
      <c r="D178" s="92" t="s">
        <v>180</v>
      </c>
      <c r="E178" s="93" t="s">
        <v>686</v>
      </c>
      <c r="F178" s="94">
        <v>45717</v>
      </c>
      <c r="G178" s="94">
        <v>45901</v>
      </c>
      <c r="H178" s="124">
        <v>80000</v>
      </c>
      <c r="I178" s="124">
        <v>7400.87</v>
      </c>
      <c r="J178" s="95">
        <v>25</v>
      </c>
      <c r="K178" s="124">
        <v>2296</v>
      </c>
      <c r="L178" s="79">
        <f t="shared" si="12"/>
        <v>5679.9999999999991</v>
      </c>
      <c r="M178" s="79">
        <f t="shared" si="13"/>
        <v>1040</v>
      </c>
      <c r="N178" s="81">
        <f t="shared" si="14"/>
        <v>2432</v>
      </c>
      <c r="O178" s="79">
        <f t="shared" si="15"/>
        <v>5672</v>
      </c>
      <c r="P178" s="92">
        <v>25</v>
      </c>
      <c r="Q178" s="79">
        <f t="shared" si="16"/>
        <v>17145</v>
      </c>
      <c r="R178" s="124">
        <v>12153.87</v>
      </c>
      <c r="S178" s="79">
        <f t="shared" si="17"/>
        <v>12392</v>
      </c>
      <c r="T178" s="124">
        <v>58041.27</v>
      </c>
      <c r="U178" s="80" t="s">
        <v>166</v>
      </c>
      <c r="V178" s="97" t="s">
        <v>269</v>
      </c>
    </row>
    <row r="179" spans="1:22" s="125" customFormat="1" ht="30" customHeight="1">
      <c r="A179" s="92">
        <v>172</v>
      </c>
      <c r="B179" s="92" t="s">
        <v>570</v>
      </c>
      <c r="C179" s="92" t="s">
        <v>101</v>
      </c>
      <c r="D179" s="92" t="s">
        <v>1147</v>
      </c>
      <c r="E179" s="93" t="s">
        <v>1271</v>
      </c>
      <c r="F179" s="94">
        <v>45807</v>
      </c>
      <c r="G179" s="94">
        <v>45991</v>
      </c>
      <c r="H179" s="124">
        <v>20000</v>
      </c>
      <c r="I179" s="92">
        <v>0</v>
      </c>
      <c r="J179" s="95">
        <v>25</v>
      </c>
      <c r="K179" s="92">
        <v>574</v>
      </c>
      <c r="L179" s="79">
        <f t="shared" si="12"/>
        <v>1419.9999999999998</v>
      </c>
      <c r="M179" s="79">
        <f t="shared" si="13"/>
        <v>260</v>
      </c>
      <c r="N179" s="81">
        <f t="shared" si="14"/>
        <v>608</v>
      </c>
      <c r="O179" s="79">
        <f t="shared" si="15"/>
        <v>1418</v>
      </c>
      <c r="P179" s="92">
        <v>25</v>
      </c>
      <c r="Q179" s="79">
        <f t="shared" si="16"/>
        <v>4305</v>
      </c>
      <c r="R179" s="124">
        <v>1207</v>
      </c>
      <c r="S179" s="79">
        <f t="shared" si="17"/>
        <v>3098</v>
      </c>
      <c r="T179" s="124">
        <v>18793</v>
      </c>
      <c r="U179" s="80" t="s">
        <v>166</v>
      </c>
      <c r="V179" s="81" t="s">
        <v>268</v>
      </c>
    </row>
    <row r="180" spans="1:22" s="125" customFormat="1" ht="30" customHeight="1">
      <c r="A180" s="92">
        <v>173</v>
      </c>
      <c r="B180" s="92" t="s">
        <v>986</v>
      </c>
      <c r="C180" s="92" t="s">
        <v>6</v>
      </c>
      <c r="D180" s="92" t="s">
        <v>1177</v>
      </c>
      <c r="E180" s="93" t="s">
        <v>1271</v>
      </c>
      <c r="F180" s="94">
        <v>45870</v>
      </c>
      <c r="G180" s="94">
        <v>46054</v>
      </c>
      <c r="H180" s="124">
        <v>145000</v>
      </c>
      <c r="I180" s="124">
        <v>22690.49</v>
      </c>
      <c r="J180" s="95">
        <v>25</v>
      </c>
      <c r="K180" s="124">
        <v>4161.5</v>
      </c>
      <c r="L180" s="79">
        <f t="shared" si="12"/>
        <v>10294.999999999998</v>
      </c>
      <c r="M180" s="79">
        <f t="shared" si="13"/>
        <v>1885</v>
      </c>
      <c r="N180" s="81">
        <f t="shared" si="14"/>
        <v>4408</v>
      </c>
      <c r="O180" s="79">
        <f t="shared" si="15"/>
        <v>10280.5</v>
      </c>
      <c r="P180" s="92">
        <v>25</v>
      </c>
      <c r="Q180" s="79">
        <f t="shared" si="16"/>
        <v>31055</v>
      </c>
      <c r="R180" s="124">
        <v>31284.99</v>
      </c>
      <c r="S180" s="79">
        <f t="shared" si="17"/>
        <v>22460.5</v>
      </c>
      <c r="T180" s="124">
        <v>113715.01</v>
      </c>
      <c r="U180" s="80" t="s">
        <v>166</v>
      </c>
      <c r="V180" s="97" t="s">
        <v>268</v>
      </c>
    </row>
    <row r="181" spans="1:22" s="125" customFormat="1" ht="30" customHeight="1">
      <c r="A181" s="92">
        <v>174</v>
      </c>
      <c r="B181" s="92" t="s">
        <v>655</v>
      </c>
      <c r="C181" s="92" t="s">
        <v>54</v>
      </c>
      <c r="D181" s="92" t="s">
        <v>1127</v>
      </c>
      <c r="E181" s="93" t="s">
        <v>1271</v>
      </c>
      <c r="F181" s="94">
        <v>45870</v>
      </c>
      <c r="G181" s="94">
        <v>46054</v>
      </c>
      <c r="H181" s="124">
        <v>60000</v>
      </c>
      <c r="I181" s="124">
        <v>3486.68</v>
      </c>
      <c r="J181" s="95">
        <v>25</v>
      </c>
      <c r="K181" s="124">
        <v>1722</v>
      </c>
      <c r="L181" s="79">
        <f t="shared" si="12"/>
        <v>4260</v>
      </c>
      <c r="M181" s="79">
        <f t="shared" si="13"/>
        <v>780</v>
      </c>
      <c r="N181" s="81">
        <f t="shared" si="14"/>
        <v>1824</v>
      </c>
      <c r="O181" s="79">
        <f t="shared" si="15"/>
        <v>4254</v>
      </c>
      <c r="P181" s="92">
        <v>25</v>
      </c>
      <c r="Q181" s="79">
        <f t="shared" si="16"/>
        <v>12865</v>
      </c>
      <c r="R181" s="124">
        <v>7057.68</v>
      </c>
      <c r="S181" s="79">
        <f t="shared" si="17"/>
        <v>9294</v>
      </c>
      <c r="T181" s="124">
        <v>52942.32</v>
      </c>
      <c r="U181" s="80" t="s">
        <v>166</v>
      </c>
      <c r="V181" s="81" t="s">
        <v>268</v>
      </c>
    </row>
    <row r="182" spans="1:22" s="125" customFormat="1" ht="30" customHeight="1">
      <c r="A182" s="92">
        <v>175</v>
      </c>
      <c r="B182" s="92" t="s">
        <v>1297</v>
      </c>
      <c r="C182" s="92" t="s">
        <v>41</v>
      </c>
      <c r="D182" s="92" t="s">
        <v>1161</v>
      </c>
      <c r="E182" s="93" t="s">
        <v>1271</v>
      </c>
      <c r="F182" s="94">
        <v>45839</v>
      </c>
      <c r="G182" s="94">
        <v>46023</v>
      </c>
      <c r="H182" s="124">
        <v>50000</v>
      </c>
      <c r="I182" s="124">
        <v>1854</v>
      </c>
      <c r="J182" s="95">
        <v>25</v>
      </c>
      <c r="K182" s="124">
        <v>1435</v>
      </c>
      <c r="L182" s="79">
        <f t="shared" si="12"/>
        <v>3549.9999999999995</v>
      </c>
      <c r="M182" s="79">
        <f t="shared" si="13"/>
        <v>650</v>
      </c>
      <c r="N182" s="81">
        <f t="shared" si="14"/>
        <v>1520</v>
      </c>
      <c r="O182" s="79">
        <f t="shared" si="15"/>
        <v>3545.0000000000005</v>
      </c>
      <c r="P182" s="92">
        <v>25</v>
      </c>
      <c r="Q182" s="79">
        <f t="shared" si="16"/>
        <v>10725</v>
      </c>
      <c r="R182" s="124">
        <v>4834</v>
      </c>
      <c r="S182" s="79">
        <f t="shared" si="17"/>
        <v>7745</v>
      </c>
      <c r="T182" s="124">
        <v>45166</v>
      </c>
      <c r="U182" s="80" t="s">
        <v>166</v>
      </c>
      <c r="V182" s="97" t="s">
        <v>269</v>
      </c>
    </row>
    <row r="183" spans="1:22" s="125" customFormat="1" ht="30" customHeight="1">
      <c r="A183" s="92">
        <v>176</v>
      </c>
      <c r="B183" s="92" t="s">
        <v>712</v>
      </c>
      <c r="C183" s="92" t="s">
        <v>378</v>
      </c>
      <c r="D183" s="92" t="s">
        <v>1127</v>
      </c>
      <c r="E183" s="93" t="s">
        <v>1271</v>
      </c>
      <c r="F183" s="94">
        <v>45778</v>
      </c>
      <c r="G183" s="94">
        <v>45962</v>
      </c>
      <c r="H183" s="124">
        <v>20000</v>
      </c>
      <c r="I183" s="92">
        <v>0</v>
      </c>
      <c r="J183" s="95">
        <v>25</v>
      </c>
      <c r="K183" s="92">
        <v>574</v>
      </c>
      <c r="L183" s="79">
        <f t="shared" si="12"/>
        <v>1419.9999999999998</v>
      </c>
      <c r="M183" s="79">
        <f t="shared" si="13"/>
        <v>260</v>
      </c>
      <c r="N183" s="81">
        <f t="shared" si="14"/>
        <v>608</v>
      </c>
      <c r="O183" s="79">
        <f t="shared" si="15"/>
        <v>1418</v>
      </c>
      <c r="P183" s="92">
        <v>25</v>
      </c>
      <c r="Q183" s="79">
        <f t="shared" si="16"/>
        <v>4305</v>
      </c>
      <c r="R183" s="124">
        <v>1207</v>
      </c>
      <c r="S183" s="79">
        <f t="shared" si="17"/>
        <v>3098</v>
      </c>
      <c r="T183" s="124">
        <v>18793</v>
      </c>
      <c r="U183" s="80" t="s">
        <v>166</v>
      </c>
      <c r="V183" s="81" t="s">
        <v>269</v>
      </c>
    </row>
    <row r="184" spans="1:22" s="125" customFormat="1" ht="30" customHeight="1">
      <c r="A184" s="92">
        <v>177</v>
      </c>
      <c r="B184" s="92" t="s">
        <v>826</v>
      </c>
      <c r="C184" s="92" t="s">
        <v>503</v>
      </c>
      <c r="D184" s="92" t="s">
        <v>173</v>
      </c>
      <c r="E184" s="93" t="s">
        <v>1271</v>
      </c>
      <c r="F184" s="94">
        <v>45778</v>
      </c>
      <c r="G184" s="94">
        <v>45962</v>
      </c>
      <c r="H184" s="124">
        <v>80000</v>
      </c>
      <c r="I184" s="124">
        <v>7400.87</v>
      </c>
      <c r="J184" s="95">
        <v>25</v>
      </c>
      <c r="K184" s="124">
        <v>2296</v>
      </c>
      <c r="L184" s="79">
        <f t="shared" si="12"/>
        <v>5679.9999999999991</v>
      </c>
      <c r="M184" s="79">
        <f t="shared" si="13"/>
        <v>1040</v>
      </c>
      <c r="N184" s="81">
        <f t="shared" si="14"/>
        <v>2432</v>
      </c>
      <c r="O184" s="79">
        <f t="shared" si="15"/>
        <v>5672</v>
      </c>
      <c r="P184" s="124">
        <v>10525</v>
      </c>
      <c r="Q184" s="79">
        <f t="shared" si="16"/>
        <v>27645</v>
      </c>
      <c r="R184" s="124">
        <v>12153.87</v>
      </c>
      <c r="S184" s="79">
        <f t="shared" si="17"/>
        <v>12392</v>
      </c>
      <c r="T184" s="124">
        <v>53835.63</v>
      </c>
      <c r="U184" s="80" t="s">
        <v>166</v>
      </c>
      <c r="V184" s="81" t="s">
        <v>269</v>
      </c>
    </row>
    <row r="185" spans="1:22" s="125" customFormat="1" ht="30" customHeight="1">
      <c r="A185" s="92">
        <v>178</v>
      </c>
      <c r="B185" s="92" t="s">
        <v>413</v>
      </c>
      <c r="C185" s="92" t="s">
        <v>17</v>
      </c>
      <c r="D185" s="92" t="s">
        <v>172</v>
      </c>
      <c r="E185" s="93" t="s">
        <v>1271</v>
      </c>
      <c r="F185" s="94">
        <v>45778</v>
      </c>
      <c r="G185" s="94">
        <v>45962</v>
      </c>
      <c r="H185" s="124">
        <v>52000</v>
      </c>
      <c r="I185" s="124">
        <v>2136.27</v>
      </c>
      <c r="J185" s="95">
        <v>25</v>
      </c>
      <c r="K185" s="124">
        <v>1492.4</v>
      </c>
      <c r="L185" s="79">
        <f t="shared" si="12"/>
        <v>3691.9999999999995</v>
      </c>
      <c r="M185" s="79">
        <f t="shared" si="13"/>
        <v>676</v>
      </c>
      <c r="N185" s="81">
        <f t="shared" si="14"/>
        <v>1580.8</v>
      </c>
      <c r="O185" s="79">
        <f t="shared" si="15"/>
        <v>3686.8</v>
      </c>
      <c r="P185" s="124">
        <v>1112</v>
      </c>
      <c r="Q185" s="79">
        <f t="shared" si="16"/>
        <v>12240</v>
      </c>
      <c r="R185" s="124">
        <v>10328.99</v>
      </c>
      <c r="S185" s="79">
        <f t="shared" si="17"/>
        <v>8054.8</v>
      </c>
      <c r="T185" s="124">
        <v>45678.53</v>
      </c>
      <c r="U185" s="80" t="s">
        <v>166</v>
      </c>
      <c r="V185" s="81" t="s">
        <v>269</v>
      </c>
    </row>
    <row r="186" spans="1:22" s="125" customFormat="1" ht="30" customHeight="1">
      <c r="A186" s="92">
        <v>179</v>
      </c>
      <c r="B186" s="92" t="s">
        <v>875</v>
      </c>
      <c r="C186" s="92" t="s">
        <v>79</v>
      </c>
      <c r="D186" s="92" t="s">
        <v>171</v>
      </c>
      <c r="E186" s="93" t="s">
        <v>1271</v>
      </c>
      <c r="F186" s="94">
        <v>45807</v>
      </c>
      <c r="G186" s="94">
        <v>45991</v>
      </c>
      <c r="H186" s="124">
        <v>90000</v>
      </c>
      <c r="I186" s="124">
        <v>9753.1200000000008</v>
      </c>
      <c r="J186" s="95">
        <v>25</v>
      </c>
      <c r="K186" s="124">
        <v>2583</v>
      </c>
      <c r="L186" s="79">
        <f t="shared" si="12"/>
        <v>6389.9999999999991</v>
      </c>
      <c r="M186" s="79">
        <f t="shared" si="13"/>
        <v>1170</v>
      </c>
      <c r="N186" s="81">
        <f t="shared" si="14"/>
        <v>2736</v>
      </c>
      <c r="O186" s="79">
        <f t="shared" si="15"/>
        <v>6381</v>
      </c>
      <c r="P186" s="92">
        <v>25</v>
      </c>
      <c r="Q186" s="79">
        <f t="shared" si="16"/>
        <v>19285</v>
      </c>
      <c r="R186" s="124">
        <v>15097.12</v>
      </c>
      <c r="S186" s="79">
        <f t="shared" si="17"/>
        <v>13941</v>
      </c>
      <c r="T186" s="124">
        <v>74902.880000000005</v>
      </c>
      <c r="U186" s="80" t="s">
        <v>166</v>
      </c>
      <c r="V186" s="81" t="s">
        <v>268</v>
      </c>
    </row>
    <row r="187" spans="1:22" s="125" customFormat="1" ht="30" customHeight="1">
      <c r="A187" s="92">
        <v>180</v>
      </c>
      <c r="B187" s="92" t="s">
        <v>713</v>
      </c>
      <c r="C187" s="92" t="s">
        <v>21</v>
      </c>
      <c r="D187" s="92" t="s">
        <v>1147</v>
      </c>
      <c r="E187" s="93" t="s">
        <v>1271</v>
      </c>
      <c r="F187" s="94">
        <v>45839</v>
      </c>
      <c r="G187" s="94">
        <v>46023</v>
      </c>
      <c r="H187" s="124">
        <v>30000</v>
      </c>
      <c r="I187" s="92">
        <v>0</v>
      </c>
      <c r="J187" s="95">
        <v>25</v>
      </c>
      <c r="K187" s="92">
        <v>861</v>
      </c>
      <c r="L187" s="79">
        <f t="shared" si="12"/>
        <v>2130</v>
      </c>
      <c r="M187" s="79">
        <f t="shared" si="13"/>
        <v>390</v>
      </c>
      <c r="N187" s="81">
        <f t="shared" si="14"/>
        <v>912</v>
      </c>
      <c r="O187" s="79">
        <f t="shared" si="15"/>
        <v>2127</v>
      </c>
      <c r="P187" s="92">
        <v>25</v>
      </c>
      <c r="Q187" s="79">
        <f t="shared" si="16"/>
        <v>6445</v>
      </c>
      <c r="R187" s="124">
        <v>1798</v>
      </c>
      <c r="S187" s="79">
        <f t="shared" si="17"/>
        <v>4647</v>
      </c>
      <c r="T187" s="124">
        <v>28202</v>
      </c>
      <c r="U187" s="80" t="s">
        <v>166</v>
      </c>
      <c r="V187" s="97" t="s">
        <v>269</v>
      </c>
    </row>
    <row r="188" spans="1:22" s="125" customFormat="1" ht="30" customHeight="1">
      <c r="A188" s="92">
        <v>181</v>
      </c>
      <c r="B188" s="92" t="s">
        <v>308</v>
      </c>
      <c r="C188" s="92" t="s">
        <v>80</v>
      </c>
      <c r="D188" s="92" t="s">
        <v>1141</v>
      </c>
      <c r="E188" s="93" t="s">
        <v>1271</v>
      </c>
      <c r="F188" s="94">
        <v>45778</v>
      </c>
      <c r="G188" s="94">
        <v>45962</v>
      </c>
      <c r="H188" s="124">
        <v>60000</v>
      </c>
      <c r="I188" s="124">
        <v>3486.68</v>
      </c>
      <c r="J188" s="95">
        <v>25</v>
      </c>
      <c r="K188" s="124">
        <v>1722</v>
      </c>
      <c r="L188" s="79">
        <f t="shared" si="12"/>
        <v>4260</v>
      </c>
      <c r="M188" s="79">
        <f t="shared" si="13"/>
        <v>780</v>
      </c>
      <c r="N188" s="81">
        <f t="shared" si="14"/>
        <v>1824</v>
      </c>
      <c r="O188" s="79">
        <f t="shared" si="15"/>
        <v>4254</v>
      </c>
      <c r="P188" s="92">
        <v>25</v>
      </c>
      <c r="Q188" s="79">
        <f t="shared" si="16"/>
        <v>12865</v>
      </c>
      <c r="R188" s="124">
        <v>7057.68</v>
      </c>
      <c r="S188" s="79">
        <f t="shared" si="17"/>
        <v>9294</v>
      </c>
      <c r="T188" s="124">
        <v>52942.32</v>
      </c>
      <c r="U188" s="80" t="s">
        <v>166</v>
      </c>
      <c r="V188" s="81" t="s">
        <v>269</v>
      </c>
    </row>
    <row r="189" spans="1:22" s="125" customFormat="1" ht="30" customHeight="1">
      <c r="A189" s="92">
        <v>182</v>
      </c>
      <c r="B189" s="92" t="s">
        <v>343</v>
      </c>
      <c r="C189" s="92" t="s">
        <v>80</v>
      </c>
      <c r="D189" s="92" t="s">
        <v>1168</v>
      </c>
      <c r="E189" s="93" t="s">
        <v>1271</v>
      </c>
      <c r="F189" s="94">
        <v>45778</v>
      </c>
      <c r="G189" s="94">
        <v>45962</v>
      </c>
      <c r="H189" s="124">
        <v>61000</v>
      </c>
      <c r="I189" s="124">
        <v>3674.86</v>
      </c>
      <c r="J189" s="95">
        <v>25</v>
      </c>
      <c r="K189" s="124">
        <v>1750.7</v>
      </c>
      <c r="L189" s="79">
        <f t="shared" si="12"/>
        <v>4331</v>
      </c>
      <c r="M189" s="79">
        <f t="shared" si="13"/>
        <v>793</v>
      </c>
      <c r="N189" s="81">
        <f t="shared" si="14"/>
        <v>1854.4</v>
      </c>
      <c r="O189" s="79">
        <f t="shared" si="15"/>
        <v>4324.9000000000005</v>
      </c>
      <c r="P189" s="92">
        <v>25</v>
      </c>
      <c r="Q189" s="79">
        <f t="shared" si="16"/>
        <v>13079</v>
      </c>
      <c r="R189" s="124">
        <v>8035.6</v>
      </c>
      <c r="S189" s="79">
        <f t="shared" si="17"/>
        <v>9448.9000000000015</v>
      </c>
      <c r="T189" s="124">
        <v>53695.040000000001</v>
      </c>
      <c r="U189" s="80" t="s">
        <v>166</v>
      </c>
      <c r="V189" s="81" t="s">
        <v>268</v>
      </c>
    </row>
    <row r="190" spans="1:22" s="125" customFormat="1" ht="30" customHeight="1">
      <c r="A190" s="92">
        <v>183</v>
      </c>
      <c r="B190" s="92" t="s">
        <v>610</v>
      </c>
      <c r="C190" s="92" t="s">
        <v>21</v>
      </c>
      <c r="D190" s="92" t="s">
        <v>1155</v>
      </c>
      <c r="E190" s="93" t="s">
        <v>1271</v>
      </c>
      <c r="F190" s="94">
        <v>45778</v>
      </c>
      <c r="G190" s="94">
        <v>45962</v>
      </c>
      <c r="H190" s="124">
        <v>30000</v>
      </c>
      <c r="I190" s="92">
        <v>0</v>
      </c>
      <c r="J190" s="95">
        <v>25</v>
      </c>
      <c r="K190" s="92">
        <v>861</v>
      </c>
      <c r="L190" s="79">
        <f t="shared" si="12"/>
        <v>2130</v>
      </c>
      <c r="M190" s="79">
        <f t="shared" si="13"/>
        <v>390</v>
      </c>
      <c r="N190" s="81">
        <f t="shared" si="14"/>
        <v>912</v>
      </c>
      <c r="O190" s="79">
        <f t="shared" si="15"/>
        <v>2127</v>
      </c>
      <c r="P190" s="92">
        <v>125</v>
      </c>
      <c r="Q190" s="79">
        <f t="shared" si="16"/>
        <v>6545</v>
      </c>
      <c r="R190" s="124">
        <v>1898</v>
      </c>
      <c r="S190" s="79">
        <f t="shared" si="17"/>
        <v>4647</v>
      </c>
      <c r="T190" s="124">
        <v>28102</v>
      </c>
      <c r="U190" s="80" t="s">
        <v>166</v>
      </c>
      <c r="V190" s="81" t="s">
        <v>268</v>
      </c>
    </row>
    <row r="191" spans="1:22" s="125" customFormat="1" ht="30" customHeight="1">
      <c r="A191" s="92">
        <v>184</v>
      </c>
      <c r="B191" s="92" t="s">
        <v>756</v>
      </c>
      <c r="C191" s="92" t="s">
        <v>378</v>
      </c>
      <c r="D191" s="92" t="s">
        <v>1127</v>
      </c>
      <c r="E191" s="93" t="s">
        <v>1271</v>
      </c>
      <c r="F191" s="94">
        <v>45839</v>
      </c>
      <c r="G191" s="94">
        <v>46023</v>
      </c>
      <c r="H191" s="124">
        <v>25000</v>
      </c>
      <c r="I191" s="92">
        <v>0</v>
      </c>
      <c r="J191" s="95">
        <v>25</v>
      </c>
      <c r="K191" s="92">
        <v>717.5</v>
      </c>
      <c r="L191" s="79">
        <f t="shared" si="12"/>
        <v>1774.9999999999998</v>
      </c>
      <c r="M191" s="79">
        <f t="shared" si="13"/>
        <v>325</v>
      </c>
      <c r="N191" s="81">
        <f t="shared" si="14"/>
        <v>760</v>
      </c>
      <c r="O191" s="79">
        <f t="shared" si="15"/>
        <v>1772.5000000000002</v>
      </c>
      <c r="P191" s="92">
        <v>25</v>
      </c>
      <c r="Q191" s="79">
        <f t="shared" si="16"/>
        <v>5375</v>
      </c>
      <c r="R191" s="124">
        <v>1502.5</v>
      </c>
      <c r="S191" s="79">
        <f t="shared" si="17"/>
        <v>3872.5</v>
      </c>
      <c r="T191" s="124">
        <v>23497.5</v>
      </c>
      <c r="U191" s="80" t="s">
        <v>166</v>
      </c>
      <c r="V191" s="81" t="s">
        <v>268</v>
      </c>
    </row>
    <row r="192" spans="1:22" s="125" customFormat="1" ht="30" customHeight="1">
      <c r="A192" s="92">
        <v>185</v>
      </c>
      <c r="B192" s="92" t="s">
        <v>1051</v>
      </c>
      <c r="C192" s="92" t="s">
        <v>13</v>
      </c>
      <c r="D192" s="92" t="s">
        <v>372</v>
      </c>
      <c r="E192" s="93" t="s">
        <v>1271</v>
      </c>
      <c r="F192" s="94">
        <v>45717</v>
      </c>
      <c r="G192" s="94">
        <v>45901</v>
      </c>
      <c r="H192" s="124">
        <v>65000</v>
      </c>
      <c r="I192" s="124">
        <v>4427.58</v>
      </c>
      <c r="J192" s="95">
        <v>25</v>
      </c>
      <c r="K192" s="124">
        <v>1865.5</v>
      </c>
      <c r="L192" s="79">
        <f t="shared" si="12"/>
        <v>4615</v>
      </c>
      <c r="M192" s="79">
        <f t="shared" si="13"/>
        <v>845</v>
      </c>
      <c r="N192" s="81">
        <f t="shared" si="14"/>
        <v>1976</v>
      </c>
      <c r="O192" s="79">
        <f t="shared" si="15"/>
        <v>4608.5</v>
      </c>
      <c r="P192" s="92">
        <v>25</v>
      </c>
      <c r="Q192" s="79">
        <f t="shared" si="16"/>
        <v>13935</v>
      </c>
      <c r="R192" s="124">
        <v>8294.08</v>
      </c>
      <c r="S192" s="79">
        <f t="shared" si="17"/>
        <v>10068.5</v>
      </c>
      <c r="T192" s="124">
        <v>56705.919999999998</v>
      </c>
      <c r="U192" s="80" t="s">
        <v>166</v>
      </c>
      <c r="V192" s="97" t="s">
        <v>269</v>
      </c>
    </row>
    <row r="193" spans="1:22" s="125" customFormat="1" ht="30" customHeight="1">
      <c r="A193" s="92">
        <v>186</v>
      </c>
      <c r="B193" s="92" t="s">
        <v>71</v>
      </c>
      <c r="C193" s="92" t="s">
        <v>21</v>
      </c>
      <c r="D193" s="92" t="s">
        <v>1129</v>
      </c>
      <c r="E193" s="93" t="s">
        <v>1271</v>
      </c>
      <c r="F193" s="94">
        <v>45807</v>
      </c>
      <c r="G193" s="94">
        <v>45991</v>
      </c>
      <c r="H193" s="124">
        <v>20000</v>
      </c>
      <c r="I193" s="92">
        <v>0</v>
      </c>
      <c r="J193" s="95">
        <v>25</v>
      </c>
      <c r="K193" s="92">
        <v>574</v>
      </c>
      <c r="L193" s="79">
        <f t="shared" si="12"/>
        <v>1419.9999999999998</v>
      </c>
      <c r="M193" s="79">
        <f t="shared" si="13"/>
        <v>260</v>
      </c>
      <c r="N193" s="81">
        <f t="shared" si="14"/>
        <v>608</v>
      </c>
      <c r="O193" s="79">
        <f t="shared" si="15"/>
        <v>1418</v>
      </c>
      <c r="P193" s="92">
        <v>125</v>
      </c>
      <c r="Q193" s="79">
        <f t="shared" si="16"/>
        <v>4405</v>
      </c>
      <c r="R193" s="124">
        <v>1307</v>
      </c>
      <c r="S193" s="79">
        <f t="shared" si="17"/>
        <v>3098</v>
      </c>
      <c r="T193" s="124">
        <v>18693</v>
      </c>
      <c r="U193" s="80" t="s">
        <v>166</v>
      </c>
      <c r="V193" s="81" t="s">
        <v>268</v>
      </c>
    </row>
    <row r="194" spans="1:22" s="125" customFormat="1" ht="30" customHeight="1">
      <c r="A194" s="92">
        <v>187</v>
      </c>
      <c r="B194" s="92" t="s">
        <v>1298</v>
      </c>
      <c r="C194" s="92" t="s">
        <v>1026</v>
      </c>
      <c r="D194" s="92" t="s">
        <v>1124</v>
      </c>
      <c r="E194" s="93" t="s">
        <v>1271</v>
      </c>
      <c r="F194" s="94">
        <v>45839</v>
      </c>
      <c r="G194" s="94">
        <v>46023</v>
      </c>
      <c r="H194" s="124">
        <v>80000</v>
      </c>
      <c r="I194" s="124">
        <v>7400.87</v>
      </c>
      <c r="J194" s="95">
        <v>25</v>
      </c>
      <c r="K194" s="124">
        <v>2296</v>
      </c>
      <c r="L194" s="79">
        <f t="shared" si="12"/>
        <v>5679.9999999999991</v>
      </c>
      <c r="M194" s="79">
        <f t="shared" si="13"/>
        <v>1040</v>
      </c>
      <c r="N194" s="81">
        <f t="shared" si="14"/>
        <v>2432</v>
      </c>
      <c r="O194" s="79">
        <f t="shared" si="15"/>
        <v>5672</v>
      </c>
      <c r="P194" s="92">
        <v>25</v>
      </c>
      <c r="Q194" s="79">
        <f t="shared" si="16"/>
        <v>17145</v>
      </c>
      <c r="R194" s="124">
        <v>12153.87</v>
      </c>
      <c r="S194" s="79">
        <f t="shared" si="17"/>
        <v>12392</v>
      </c>
      <c r="T194" s="124">
        <v>67846.13</v>
      </c>
      <c r="U194" s="80" t="s">
        <v>166</v>
      </c>
      <c r="V194" s="97" t="s">
        <v>269</v>
      </c>
    </row>
    <row r="195" spans="1:22" s="125" customFormat="1" ht="30" customHeight="1">
      <c r="A195" s="92">
        <v>188</v>
      </c>
      <c r="B195" s="92" t="s">
        <v>482</v>
      </c>
      <c r="C195" s="92" t="s">
        <v>54</v>
      </c>
      <c r="D195" s="92" t="s">
        <v>176</v>
      </c>
      <c r="E195" s="93" t="s">
        <v>1271</v>
      </c>
      <c r="F195" s="94">
        <v>45839</v>
      </c>
      <c r="G195" s="94">
        <v>46023</v>
      </c>
      <c r="H195" s="124">
        <v>55000</v>
      </c>
      <c r="I195" s="124">
        <v>2559.6799999999998</v>
      </c>
      <c r="J195" s="95">
        <v>25</v>
      </c>
      <c r="K195" s="124">
        <v>1578.5</v>
      </c>
      <c r="L195" s="79">
        <f t="shared" si="12"/>
        <v>3904.9999999999995</v>
      </c>
      <c r="M195" s="79">
        <f t="shared" si="13"/>
        <v>715</v>
      </c>
      <c r="N195" s="81">
        <f t="shared" si="14"/>
        <v>1672</v>
      </c>
      <c r="O195" s="79">
        <f t="shared" si="15"/>
        <v>3899.5000000000005</v>
      </c>
      <c r="P195" s="92">
        <v>25</v>
      </c>
      <c r="Q195" s="79">
        <f t="shared" si="16"/>
        <v>11795</v>
      </c>
      <c r="R195" s="124">
        <v>5835.18</v>
      </c>
      <c r="S195" s="79">
        <f t="shared" si="17"/>
        <v>8519.5</v>
      </c>
      <c r="T195" s="124">
        <v>49164.82</v>
      </c>
      <c r="U195" s="80" t="s">
        <v>166</v>
      </c>
      <c r="V195" s="81" t="s">
        <v>268</v>
      </c>
    </row>
    <row r="196" spans="1:22" s="125" customFormat="1" ht="30" customHeight="1">
      <c r="A196" s="92">
        <v>189</v>
      </c>
      <c r="B196" s="92" t="s">
        <v>312</v>
      </c>
      <c r="C196" s="92" t="s">
        <v>79</v>
      </c>
      <c r="D196" s="92" t="s">
        <v>1179</v>
      </c>
      <c r="E196" s="93" t="s">
        <v>1271</v>
      </c>
      <c r="F196" s="94">
        <v>45839</v>
      </c>
      <c r="G196" s="94">
        <v>46023</v>
      </c>
      <c r="H196" s="124">
        <v>60000</v>
      </c>
      <c r="I196" s="124">
        <v>3486.68</v>
      </c>
      <c r="J196" s="95">
        <v>25</v>
      </c>
      <c r="K196" s="124">
        <v>1722</v>
      </c>
      <c r="L196" s="79">
        <f t="shared" si="12"/>
        <v>4260</v>
      </c>
      <c r="M196" s="79">
        <f t="shared" si="13"/>
        <v>780</v>
      </c>
      <c r="N196" s="81">
        <f t="shared" si="14"/>
        <v>1824</v>
      </c>
      <c r="O196" s="79">
        <f t="shared" si="15"/>
        <v>4254</v>
      </c>
      <c r="P196" s="92">
        <v>25</v>
      </c>
      <c r="Q196" s="79">
        <f t="shared" si="16"/>
        <v>12865</v>
      </c>
      <c r="R196" s="124">
        <v>7057.68</v>
      </c>
      <c r="S196" s="79">
        <f t="shared" si="17"/>
        <v>9294</v>
      </c>
      <c r="T196" s="124">
        <v>52942.32</v>
      </c>
      <c r="U196" s="80" t="s">
        <v>166</v>
      </c>
      <c r="V196" s="81" t="s">
        <v>269</v>
      </c>
    </row>
    <row r="197" spans="1:22" s="125" customFormat="1" ht="30" customHeight="1">
      <c r="A197" s="92">
        <v>190</v>
      </c>
      <c r="B197" s="92" t="s">
        <v>714</v>
      </c>
      <c r="C197" s="92" t="s">
        <v>378</v>
      </c>
      <c r="D197" s="92" t="s">
        <v>1127</v>
      </c>
      <c r="E197" s="93" t="s">
        <v>1271</v>
      </c>
      <c r="F197" s="94">
        <v>45839</v>
      </c>
      <c r="G197" s="94">
        <v>46023</v>
      </c>
      <c r="H197" s="124">
        <v>20000</v>
      </c>
      <c r="I197" s="92">
        <v>0</v>
      </c>
      <c r="J197" s="95">
        <v>25</v>
      </c>
      <c r="K197" s="92">
        <v>574</v>
      </c>
      <c r="L197" s="79">
        <f t="shared" si="12"/>
        <v>1419.9999999999998</v>
      </c>
      <c r="M197" s="79">
        <f t="shared" si="13"/>
        <v>260</v>
      </c>
      <c r="N197" s="81">
        <f t="shared" si="14"/>
        <v>608</v>
      </c>
      <c r="O197" s="79">
        <f t="shared" si="15"/>
        <v>1418</v>
      </c>
      <c r="P197" s="92">
        <v>25</v>
      </c>
      <c r="Q197" s="79">
        <f t="shared" si="16"/>
        <v>4305</v>
      </c>
      <c r="R197" s="124">
        <v>1207</v>
      </c>
      <c r="S197" s="79">
        <f t="shared" si="17"/>
        <v>3098</v>
      </c>
      <c r="T197" s="124">
        <v>18793</v>
      </c>
      <c r="U197" s="80" t="s">
        <v>166</v>
      </c>
      <c r="V197" s="81" t="s">
        <v>268</v>
      </c>
    </row>
    <row r="198" spans="1:22" s="127" customFormat="1" ht="30" customHeight="1">
      <c r="A198" s="92">
        <v>191</v>
      </c>
      <c r="B198" s="92" t="s">
        <v>36</v>
      </c>
      <c r="C198" s="92" t="s">
        <v>37</v>
      </c>
      <c r="D198" s="92" t="s">
        <v>187</v>
      </c>
      <c r="E198" s="93" t="s">
        <v>1271</v>
      </c>
      <c r="F198" s="94">
        <v>45778</v>
      </c>
      <c r="G198" s="94">
        <v>45962</v>
      </c>
      <c r="H198" s="124">
        <v>40000</v>
      </c>
      <c r="I198" s="92">
        <v>0</v>
      </c>
      <c r="J198" s="95">
        <v>25</v>
      </c>
      <c r="K198" s="124">
        <v>1148</v>
      </c>
      <c r="L198" s="79">
        <f t="shared" si="12"/>
        <v>2839.9999999999995</v>
      </c>
      <c r="M198" s="79">
        <f t="shared" si="13"/>
        <v>520</v>
      </c>
      <c r="N198" s="81">
        <f t="shared" si="14"/>
        <v>1216</v>
      </c>
      <c r="O198" s="79">
        <f t="shared" si="15"/>
        <v>2836</v>
      </c>
      <c r="P198" s="124">
        <v>3555.92</v>
      </c>
      <c r="Q198" s="79">
        <f t="shared" si="16"/>
        <v>12115.92</v>
      </c>
      <c r="R198" s="124">
        <v>2931.65</v>
      </c>
      <c r="S198" s="79">
        <f t="shared" si="17"/>
        <v>6196</v>
      </c>
      <c r="T198" s="124">
        <v>34080.080000000002</v>
      </c>
      <c r="U198" s="80" t="s">
        <v>166</v>
      </c>
      <c r="V198" s="81" t="s">
        <v>269</v>
      </c>
    </row>
    <row r="199" spans="1:22" s="127" customFormat="1" ht="30" customHeight="1">
      <c r="A199" s="92">
        <v>192</v>
      </c>
      <c r="B199" s="92" t="s">
        <v>140</v>
      </c>
      <c r="C199" s="92" t="s">
        <v>21</v>
      </c>
      <c r="D199" s="92" t="s">
        <v>1144</v>
      </c>
      <c r="E199" s="93" t="s">
        <v>1271</v>
      </c>
      <c r="F199" s="94">
        <v>45778</v>
      </c>
      <c r="G199" s="94">
        <v>45962</v>
      </c>
      <c r="H199" s="124">
        <v>20000</v>
      </c>
      <c r="I199" s="92">
        <v>0</v>
      </c>
      <c r="J199" s="95">
        <v>25</v>
      </c>
      <c r="K199" s="92">
        <v>574</v>
      </c>
      <c r="L199" s="79">
        <f t="shared" si="12"/>
        <v>1419.9999999999998</v>
      </c>
      <c r="M199" s="79">
        <f t="shared" si="13"/>
        <v>260</v>
      </c>
      <c r="N199" s="81">
        <f t="shared" si="14"/>
        <v>608</v>
      </c>
      <c r="O199" s="79">
        <f t="shared" si="15"/>
        <v>1418</v>
      </c>
      <c r="P199" s="92">
        <v>125</v>
      </c>
      <c r="Q199" s="79">
        <f t="shared" si="16"/>
        <v>4405</v>
      </c>
      <c r="R199" s="124">
        <v>1307</v>
      </c>
      <c r="S199" s="79">
        <f t="shared" si="17"/>
        <v>3098</v>
      </c>
      <c r="T199" s="124">
        <v>18693</v>
      </c>
      <c r="U199" s="80" t="s">
        <v>166</v>
      </c>
      <c r="V199" s="97" t="s">
        <v>268</v>
      </c>
    </row>
    <row r="200" spans="1:22" s="127" customFormat="1" ht="30" customHeight="1">
      <c r="A200" s="92">
        <v>193</v>
      </c>
      <c r="B200" s="92" t="s">
        <v>541</v>
      </c>
      <c r="C200" s="92" t="s">
        <v>21</v>
      </c>
      <c r="D200" s="92" t="s">
        <v>1145</v>
      </c>
      <c r="E200" s="93" t="s">
        <v>1271</v>
      </c>
      <c r="F200" s="94">
        <v>45778</v>
      </c>
      <c r="G200" s="94">
        <v>45962</v>
      </c>
      <c r="H200" s="124">
        <v>20000</v>
      </c>
      <c r="I200" s="92">
        <v>0</v>
      </c>
      <c r="J200" s="95">
        <v>25</v>
      </c>
      <c r="K200" s="92">
        <v>574</v>
      </c>
      <c r="L200" s="79">
        <f t="shared" ref="L200:L263" si="18">H200*0.071</f>
        <v>1419.9999999999998</v>
      </c>
      <c r="M200" s="79">
        <f t="shared" ref="M200:M263" si="19">H200*0.013</f>
        <v>260</v>
      </c>
      <c r="N200" s="81">
        <f t="shared" ref="N200:N263" si="20">+H200*0.0304</f>
        <v>608</v>
      </c>
      <c r="O200" s="79">
        <f t="shared" ref="O200:O263" si="21">H200*0.0709</f>
        <v>1418</v>
      </c>
      <c r="P200" s="92">
        <v>125</v>
      </c>
      <c r="Q200" s="79">
        <f t="shared" ref="Q200:Q263" si="22">SUM(K200:P200)</f>
        <v>4405</v>
      </c>
      <c r="R200" s="124">
        <v>1307</v>
      </c>
      <c r="S200" s="79">
        <f t="shared" ref="S200:S263" si="23">L200+M200+O200</f>
        <v>3098</v>
      </c>
      <c r="T200" s="124">
        <v>18693</v>
      </c>
      <c r="U200" s="80" t="s">
        <v>166</v>
      </c>
      <c r="V200" s="97" t="s">
        <v>268</v>
      </c>
    </row>
    <row r="201" spans="1:22" s="127" customFormat="1" ht="30" customHeight="1">
      <c r="A201" s="92">
        <v>194</v>
      </c>
      <c r="B201" s="92" t="s">
        <v>876</v>
      </c>
      <c r="C201" s="92" t="s">
        <v>4</v>
      </c>
      <c r="D201" s="92" t="s">
        <v>173</v>
      </c>
      <c r="E201" s="93" t="s">
        <v>1271</v>
      </c>
      <c r="F201" s="94">
        <v>45839</v>
      </c>
      <c r="G201" s="94">
        <v>46023</v>
      </c>
      <c r="H201" s="124">
        <v>85000</v>
      </c>
      <c r="I201" s="124">
        <v>8576.99</v>
      </c>
      <c r="J201" s="95">
        <v>25</v>
      </c>
      <c r="K201" s="124">
        <v>2439.5</v>
      </c>
      <c r="L201" s="79">
        <f t="shared" si="18"/>
        <v>6034.9999999999991</v>
      </c>
      <c r="M201" s="79">
        <f t="shared" si="19"/>
        <v>1105</v>
      </c>
      <c r="N201" s="81">
        <f t="shared" si="20"/>
        <v>2584</v>
      </c>
      <c r="O201" s="79">
        <f t="shared" si="21"/>
        <v>6026.5</v>
      </c>
      <c r="P201" s="92">
        <v>25</v>
      </c>
      <c r="Q201" s="79">
        <f t="shared" si="22"/>
        <v>18215</v>
      </c>
      <c r="R201" s="124">
        <v>13625.49</v>
      </c>
      <c r="S201" s="79">
        <f t="shared" si="23"/>
        <v>13166.5</v>
      </c>
      <c r="T201" s="124">
        <v>71374.509999999995</v>
      </c>
      <c r="U201" s="80" t="s">
        <v>166</v>
      </c>
      <c r="V201" s="97" t="s">
        <v>268</v>
      </c>
    </row>
    <row r="202" spans="1:22" s="127" customFormat="1" ht="30" customHeight="1">
      <c r="A202" s="92">
        <v>195</v>
      </c>
      <c r="B202" s="92" t="s">
        <v>611</v>
      </c>
      <c r="C202" s="92" t="s">
        <v>411</v>
      </c>
      <c r="D202" s="92" t="s">
        <v>208</v>
      </c>
      <c r="E202" s="93" t="s">
        <v>1271</v>
      </c>
      <c r="F202" s="94">
        <v>45839</v>
      </c>
      <c r="G202" s="94">
        <v>46023</v>
      </c>
      <c r="H202" s="124">
        <v>35000</v>
      </c>
      <c r="I202" s="92">
        <v>0</v>
      </c>
      <c r="J202" s="95">
        <v>25</v>
      </c>
      <c r="K202" s="124">
        <v>1004.5</v>
      </c>
      <c r="L202" s="79">
        <f t="shared" si="18"/>
        <v>2485</v>
      </c>
      <c r="M202" s="79">
        <f t="shared" si="19"/>
        <v>455</v>
      </c>
      <c r="N202" s="81">
        <f t="shared" si="20"/>
        <v>1064</v>
      </c>
      <c r="O202" s="79">
        <f t="shared" si="21"/>
        <v>2481.5</v>
      </c>
      <c r="P202" s="92">
        <v>25</v>
      </c>
      <c r="Q202" s="79">
        <f t="shared" si="22"/>
        <v>7515</v>
      </c>
      <c r="R202" s="124">
        <v>2093.5</v>
      </c>
      <c r="S202" s="79">
        <f t="shared" si="23"/>
        <v>5421.5</v>
      </c>
      <c r="T202" s="124">
        <v>32906.5</v>
      </c>
      <c r="U202" s="80" t="s">
        <v>166</v>
      </c>
      <c r="V202" s="97" t="s">
        <v>268</v>
      </c>
    </row>
    <row r="203" spans="1:22" s="128" customFormat="1" ht="30" customHeight="1">
      <c r="A203" s="92">
        <v>196</v>
      </c>
      <c r="B203" s="92" t="s">
        <v>673</v>
      </c>
      <c r="C203" s="92" t="s">
        <v>7</v>
      </c>
      <c r="D203" s="92" t="s">
        <v>185</v>
      </c>
      <c r="E203" s="93" t="s">
        <v>1271</v>
      </c>
      <c r="F203" s="94">
        <v>45778</v>
      </c>
      <c r="G203" s="94">
        <v>45962</v>
      </c>
      <c r="H203" s="124">
        <v>70000</v>
      </c>
      <c r="I203" s="124">
        <v>5368.48</v>
      </c>
      <c r="J203" s="95">
        <v>25</v>
      </c>
      <c r="K203" s="124">
        <v>2009</v>
      </c>
      <c r="L203" s="79">
        <f t="shared" si="18"/>
        <v>4970</v>
      </c>
      <c r="M203" s="79">
        <f t="shared" si="19"/>
        <v>910</v>
      </c>
      <c r="N203" s="81">
        <f t="shared" si="20"/>
        <v>2128</v>
      </c>
      <c r="O203" s="79">
        <f t="shared" si="21"/>
        <v>4963</v>
      </c>
      <c r="P203" s="124">
        <v>11296.34</v>
      </c>
      <c r="Q203" s="79">
        <f t="shared" si="22"/>
        <v>26276.34</v>
      </c>
      <c r="R203" s="124">
        <v>18329.02</v>
      </c>
      <c r="S203" s="79">
        <f t="shared" si="23"/>
        <v>10843</v>
      </c>
      <c r="T203" s="124">
        <v>49198.18</v>
      </c>
      <c r="U203" s="80" t="s">
        <v>166</v>
      </c>
      <c r="V203" s="81" t="s">
        <v>268</v>
      </c>
    </row>
    <row r="204" spans="1:22" s="128" customFormat="1" ht="30" customHeight="1">
      <c r="A204" s="92">
        <v>197</v>
      </c>
      <c r="B204" s="92" t="s">
        <v>827</v>
      </c>
      <c r="C204" s="92" t="s">
        <v>4</v>
      </c>
      <c r="D204" s="92" t="s">
        <v>172</v>
      </c>
      <c r="E204" s="93" t="s">
        <v>1271</v>
      </c>
      <c r="F204" s="94">
        <v>45778</v>
      </c>
      <c r="G204" s="94">
        <v>45962</v>
      </c>
      <c r="H204" s="124">
        <v>80000</v>
      </c>
      <c r="I204" s="124">
        <v>7400.87</v>
      </c>
      <c r="J204" s="95">
        <v>25</v>
      </c>
      <c r="K204" s="124">
        <v>2296</v>
      </c>
      <c r="L204" s="79">
        <f t="shared" si="18"/>
        <v>5679.9999999999991</v>
      </c>
      <c r="M204" s="79">
        <f t="shared" si="19"/>
        <v>1040</v>
      </c>
      <c r="N204" s="81">
        <f t="shared" si="20"/>
        <v>2432</v>
      </c>
      <c r="O204" s="79">
        <f t="shared" si="21"/>
        <v>5672</v>
      </c>
      <c r="P204" s="92">
        <v>25</v>
      </c>
      <c r="Q204" s="79">
        <f t="shared" si="22"/>
        <v>17145</v>
      </c>
      <c r="R204" s="124">
        <v>12153.87</v>
      </c>
      <c r="S204" s="79">
        <f t="shared" si="23"/>
        <v>12392</v>
      </c>
      <c r="T204" s="124">
        <v>67846.13</v>
      </c>
      <c r="U204" s="80" t="s">
        <v>166</v>
      </c>
      <c r="V204" s="81" t="s">
        <v>269</v>
      </c>
    </row>
    <row r="205" spans="1:22" s="128" customFormat="1" ht="30" customHeight="1">
      <c r="A205" s="92">
        <v>198</v>
      </c>
      <c r="B205" s="92" t="s">
        <v>1052</v>
      </c>
      <c r="C205" s="92" t="s">
        <v>264</v>
      </c>
      <c r="D205" s="92" t="s">
        <v>181</v>
      </c>
      <c r="E205" s="93" t="s">
        <v>1271</v>
      </c>
      <c r="F205" s="94">
        <v>45717</v>
      </c>
      <c r="G205" s="94">
        <v>45901</v>
      </c>
      <c r="H205" s="124">
        <v>80000</v>
      </c>
      <c r="I205" s="124">
        <v>7400.87</v>
      </c>
      <c r="J205" s="95">
        <v>25</v>
      </c>
      <c r="K205" s="124">
        <v>2296</v>
      </c>
      <c r="L205" s="79">
        <f t="shared" si="18"/>
        <v>5679.9999999999991</v>
      </c>
      <c r="M205" s="79">
        <f t="shared" si="19"/>
        <v>1040</v>
      </c>
      <c r="N205" s="81">
        <f t="shared" si="20"/>
        <v>2432</v>
      </c>
      <c r="O205" s="79">
        <f t="shared" si="21"/>
        <v>5672</v>
      </c>
      <c r="P205" s="92">
        <v>25</v>
      </c>
      <c r="Q205" s="79">
        <f t="shared" si="22"/>
        <v>17145</v>
      </c>
      <c r="R205" s="124">
        <v>12153.87</v>
      </c>
      <c r="S205" s="79">
        <f t="shared" si="23"/>
        <v>12392</v>
      </c>
      <c r="T205" s="124">
        <v>67846.13</v>
      </c>
      <c r="U205" s="80" t="s">
        <v>166</v>
      </c>
      <c r="V205" s="97" t="s">
        <v>268</v>
      </c>
    </row>
    <row r="206" spans="1:22" s="128" customFormat="1" ht="30" customHeight="1">
      <c r="A206" s="92">
        <v>199</v>
      </c>
      <c r="B206" s="92" t="s">
        <v>450</v>
      </c>
      <c r="C206" s="92" t="s">
        <v>21</v>
      </c>
      <c r="D206" s="92" t="s">
        <v>1180</v>
      </c>
      <c r="E206" s="93" t="s">
        <v>1271</v>
      </c>
      <c r="F206" s="94">
        <v>45807</v>
      </c>
      <c r="G206" s="94">
        <v>45991</v>
      </c>
      <c r="H206" s="124">
        <v>20000</v>
      </c>
      <c r="I206" s="92">
        <v>0</v>
      </c>
      <c r="J206" s="95">
        <v>25</v>
      </c>
      <c r="K206" s="92">
        <v>574</v>
      </c>
      <c r="L206" s="79">
        <f t="shared" si="18"/>
        <v>1419.9999999999998</v>
      </c>
      <c r="M206" s="79">
        <f t="shared" si="19"/>
        <v>260</v>
      </c>
      <c r="N206" s="81">
        <f t="shared" si="20"/>
        <v>608</v>
      </c>
      <c r="O206" s="79">
        <f t="shared" si="21"/>
        <v>1418</v>
      </c>
      <c r="P206" s="92">
        <v>25</v>
      </c>
      <c r="Q206" s="79">
        <f t="shared" si="22"/>
        <v>4305</v>
      </c>
      <c r="R206" s="124">
        <v>1207</v>
      </c>
      <c r="S206" s="79">
        <f t="shared" si="23"/>
        <v>3098</v>
      </c>
      <c r="T206" s="124">
        <v>18793</v>
      </c>
      <c r="U206" s="80" t="s">
        <v>166</v>
      </c>
      <c r="V206" s="81" t="s">
        <v>268</v>
      </c>
    </row>
    <row r="207" spans="1:22" s="128" customFormat="1" ht="30" customHeight="1">
      <c r="A207" s="92">
        <v>200</v>
      </c>
      <c r="B207" s="92" t="s">
        <v>329</v>
      </c>
      <c r="C207" s="92" t="s">
        <v>21</v>
      </c>
      <c r="D207" s="92" t="s">
        <v>1160</v>
      </c>
      <c r="E207" s="93" t="s">
        <v>1271</v>
      </c>
      <c r="F207" s="94">
        <v>45778</v>
      </c>
      <c r="G207" s="94">
        <v>45962</v>
      </c>
      <c r="H207" s="124">
        <v>20000</v>
      </c>
      <c r="I207" s="92">
        <v>0</v>
      </c>
      <c r="J207" s="95">
        <v>25</v>
      </c>
      <c r="K207" s="92">
        <v>574</v>
      </c>
      <c r="L207" s="79">
        <f t="shared" si="18"/>
        <v>1419.9999999999998</v>
      </c>
      <c r="M207" s="79">
        <f t="shared" si="19"/>
        <v>260</v>
      </c>
      <c r="N207" s="81">
        <f t="shared" si="20"/>
        <v>608</v>
      </c>
      <c r="O207" s="79">
        <f t="shared" si="21"/>
        <v>1418</v>
      </c>
      <c r="P207" s="92">
        <v>125</v>
      </c>
      <c r="Q207" s="79">
        <f t="shared" si="22"/>
        <v>4405</v>
      </c>
      <c r="R207" s="124">
        <v>1307</v>
      </c>
      <c r="S207" s="79">
        <f t="shared" si="23"/>
        <v>3098</v>
      </c>
      <c r="T207" s="124">
        <v>18693</v>
      </c>
      <c r="U207" s="80" t="s">
        <v>166</v>
      </c>
      <c r="V207" s="81" t="s">
        <v>268</v>
      </c>
    </row>
    <row r="208" spans="1:22" s="128" customFormat="1" ht="30" customHeight="1">
      <c r="A208" s="92">
        <v>201</v>
      </c>
      <c r="B208" s="92" t="s">
        <v>916</v>
      </c>
      <c r="C208" s="92" t="s">
        <v>23</v>
      </c>
      <c r="D208" s="92" t="s">
        <v>1138</v>
      </c>
      <c r="E208" s="93" t="s">
        <v>1271</v>
      </c>
      <c r="F208" s="94">
        <v>45748</v>
      </c>
      <c r="G208" s="94">
        <v>45962</v>
      </c>
      <c r="H208" s="124">
        <v>65000</v>
      </c>
      <c r="I208" s="124">
        <v>4427.58</v>
      </c>
      <c r="J208" s="95">
        <v>25</v>
      </c>
      <c r="K208" s="124">
        <v>1865.5</v>
      </c>
      <c r="L208" s="79">
        <f t="shared" si="18"/>
        <v>4615</v>
      </c>
      <c r="M208" s="79">
        <f t="shared" si="19"/>
        <v>845</v>
      </c>
      <c r="N208" s="81">
        <f t="shared" si="20"/>
        <v>1976</v>
      </c>
      <c r="O208" s="79">
        <f t="shared" si="21"/>
        <v>4608.5</v>
      </c>
      <c r="P208" s="92">
        <v>25</v>
      </c>
      <c r="Q208" s="79">
        <f t="shared" si="22"/>
        <v>13935</v>
      </c>
      <c r="R208" s="124">
        <v>8294.08</v>
      </c>
      <c r="S208" s="79">
        <f t="shared" si="23"/>
        <v>10068.5</v>
      </c>
      <c r="T208" s="124">
        <v>56705.919999999998</v>
      </c>
      <c r="U208" s="80" t="s">
        <v>166</v>
      </c>
      <c r="V208" s="97" t="s">
        <v>268</v>
      </c>
    </row>
    <row r="209" spans="1:22" s="128" customFormat="1" ht="30" customHeight="1">
      <c r="A209" s="92">
        <v>202</v>
      </c>
      <c r="B209" s="92" t="s">
        <v>757</v>
      </c>
      <c r="C209" s="92" t="s">
        <v>378</v>
      </c>
      <c r="D209" s="92" t="s">
        <v>1127</v>
      </c>
      <c r="E209" s="93" t="s">
        <v>1271</v>
      </c>
      <c r="F209" s="94">
        <v>45807</v>
      </c>
      <c r="G209" s="94">
        <v>45991</v>
      </c>
      <c r="H209" s="124">
        <v>15000</v>
      </c>
      <c r="I209" s="92">
        <v>0</v>
      </c>
      <c r="J209" s="95">
        <v>25</v>
      </c>
      <c r="K209" s="92">
        <v>430.5</v>
      </c>
      <c r="L209" s="79">
        <f t="shared" si="18"/>
        <v>1065</v>
      </c>
      <c r="M209" s="79">
        <f t="shared" si="19"/>
        <v>195</v>
      </c>
      <c r="N209" s="81">
        <f t="shared" si="20"/>
        <v>456</v>
      </c>
      <c r="O209" s="79">
        <f t="shared" si="21"/>
        <v>1063.5</v>
      </c>
      <c r="P209" s="92">
        <v>25</v>
      </c>
      <c r="Q209" s="79">
        <f t="shared" si="22"/>
        <v>3235</v>
      </c>
      <c r="R209" s="124">
        <v>911.5</v>
      </c>
      <c r="S209" s="79">
        <f t="shared" si="23"/>
        <v>2323.5</v>
      </c>
      <c r="T209" s="124">
        <v>14088.5</v>
      </c>
      <c r="U209" s="80" t="s">
        <v>166</v>
      </c>
      <c r="V209" s="81" t="s">
        <v>268</v>
      </c>
    </row>
    <row r="210" spans="1:22" s="128" customFormat="1" ht="30" customHeight="1">
      <c r="A210" s="92">
        <v>203</v>
      </c>
      <c r="B210" s="92" t="s">
        <v>1299</v>
      </c>
      <c r="C210" s="92" t="s">
        <v>378</v>
      </c>
      <c r="D210" s="92" t="s">
        <v>186</v>
      </c>
      <c r="E210" s="93" t="s">
        <v>686</v>
      </c>
      <c r="F210" s="94">
        <v>45839</v>
      </c>
      <c r="G210" s="94">
        <v>46023</v>
      </c>
      <c r="H210" s="124">
        <v>90000</v>
      </c>
      <c r="I210" s="124">
        <v>9753.1200000000008</v>
      </c>
      <c r="J210" s="95">
        <v>25</v>
      </c>
      <c r="K210" s="124">
        <v>2583</v>
      </c>
      <c r="L210" s="79">
        <f t="shared" si="18"/>
        <v>6389.9999999999991</v>
      </c>
      <c r="M210" s="79">
        <f t="shared" si="19"/>
        <v>1170</v>
      </c>
      <c r="N210" s="81">
        <f t="shared" si="20"/>
        <v>2736</v>
      </c>
      <c r="O210" s="79">
        <f t="shared" si="21"/>
        <v>6381</v>
      </c>
      <c r="P210" s="92">
        <v>25</v>
      </c>
      <c r="Q210" s="79">
        <f t="shared" si="22"/>
        <v>19285</v>
      </c>
      <c r="R210" s="124">
        <v>15097.12</v>
      </c>
      <c r="S210" s="79">
        <f t="shared" si="23"/>
        <v>13941</v>
      </c>
      <c r="T210" s="124">
        <v>74902.880000000005</v>
      </c>
      <c r="U210" s="80" t="s">
        <v>166</v>
      </c>
      <c r="V210" s="97" t="s">
        <v>268</v>
      </c>
    </row>
    <row r="211" spans="1:22" s="128" customFormat="1" ht="24" customHeight="1">
      <c r="A211" s="92">
        <v>204</v>
      </c>
      <c r="B211" s="92" t="s">
        <v>483</v>
      </c>
      <c r="C211" s="92" t="s">
        <v>54</v>
      </c>
      <c r="D211" s="92" t="s">
        <v>176</v>
      </c>
      <c r="E211" s="93" t="s">
        <v>1271</v>
      </c>
      <c r="F211" s="94">
        <v>45839</v>
      </c>
      <c r="G211" s="94">
        <v>46023</v>
      </c>
      <c r="H211" s="124">
        <v>55000</v>
      </c>
      <c r="I211" s="124">
        <v>2559.6799999999998</v>
      </c>
      <c r="J211" s="95">
        <v>25</v>
      </c>
      <c r="K211" s="124">
        <v>1578.5</v>
      </c>
      <c r="L211" s="79">
        <f t="shared" si="18"/>
        <v>3904.9999999999995</v>
      </c>
      <c r="M211" s="79">
        <f t="shared" si="19"/>
        <v>715</v>
      </c>
      <c r="N211" s="81">
        <f t="shared" si="20"/>
        <v>1672</v>
      </c>
      <c r="O211" s="79">
        <f t="shared" si="21"/>
        <v>3899.5000000000005</v>
      </c>
      <c r="P211" s="92">
        <v>25</v>
      </c>
      <c r="Q211" s="79">
        <f t="shared" si="22"/>
        <v>11795</v>
      </c>
      <c r="R211" s="124">
        <v>5835.18</v>
      </c>
      <c r="S211" s="79">
        <f t="shared" si="23"/>
        <v>8519.5</v>
      </c>
      <c r="T211" s="124">
        <v>49164.82</v>
      </c>
      <c r="U211" s="80" t="s">
        <v>166</v>
      </c>
      <c r="V211" s="81" t="s">
        <v>268</v>
      </c>
    </row>
    <row r="212" spans="1:22" s="128" customFormat="1" ht="21.75" customHeight="1">
      <c r="A212" s="92">
        <v>205</v>
      </c>
      <c r="B212" s="92" t="s">
        <v>987</v>
      </c>
      <c r="C212" s="92" t="s">
        <v>54</v>
      </c>
      <c r="D212" s="92" t="s">
        <v>167</v>
      </c>
      <c r="E212" s="93" t="s">
        <v>1271</v>
      </c>
      <c r="F212" s="94">
        <v>45870</v>
      </c>
      <c r="G212" s="94">
        <v>46054</v>
      </c>
      <c r="H212" s="124">
        <v>95000</v>
      </c>
      <c r="I212" s="124">
        <v>10071.51</v>
      </c>
      <c r="J212" s="95">
        <v>25</v>
      </c>
      <c r="K212" s="124">
        <v>2726.5</v>
      </c>
      <c r="L212" s="79">
        <f t="shared" si="18"/>
        <v>6744.9999999999991</v>
      </c>
      <c r="M212" s="79">
        <f t="shared" si="19"/>
        <v>1235</v>
      </c>
      <c r="N212" s="81">
        <f t="shared" si="20"/>
        <v>2888</v>
      </c>
      <c r="O212" s="79">
        <f t="shared" si="21"/>
        <v>6735.5</v>
      </c>
      <c r="P212" s="124">
        <v>9415.42</v>
      </c>
      <c r="Q212" s="79">
        <f t="shared" si="22"/>
        <v>29745.42</v>
      </c>
      <c r="R212" s="124">
        <v>25101.43</v>
      </c>
      <c r="S212" s="79">
        <f t="shared" si="23"/>
        <v>14715.5</v>
      </c>
      <c r="T212" s="124">
        <v>69898.570000000007</v>
      </c>
      <c r="U212" s="80" t="s">
        <v>166</v>
      </c>
      <c r="V212" s="97" t="s">
        <v>268</v>
      </c>
    </row>
    <row r="213" spans="1:22" s="128" customFormat="1" ht="24" customHeight="1">
      <c r="A213" s="92">
        <v>206</v>
      </c>
      <c r="B213" s="92" t="s">
        <v>1235</v>
      </c>
      <c r="C213" s="92" t="s">
        <v>1115</v>
      </c>
      <c r="D213" s="92" t="s">
        <v>1122</v>
      </c>
      <c r="E213" s="93" t="s">
        <v>686</v>
      </c>
      <c r="F213" s="94">
        <v>45748</v>
      </c>
      <c r="G213" s="94">
        <v>45962</v>
      </c>
      <c r="H213" s="124">
        <v>55500</v>
      </c>
      <c r="I213" s="124">
        <v>2639.87</v>
      </c>
      <c r="J213" s="95">
        <v>25</v>
      </c>
      <c r="K213" s="124">
        <v>1592.85</v>
      </c>
      <c r="L213" s="79">
        <f t="shared" si="18"/>
        <v>3940.4999999999995</v>
      </c>
      <c r="M213" s="79">
        <f t="shared" si="19"/>
        <v>721.5</v>
      </c>
      <c r="N213" s="81">
        <f t="shared" si="20"/>
        <v>1687.2</v>
      </c>
      <c r="O213" s="79">
        <f t="shared" si="21"/>
        <v>3934.9500000000003</v>
      </c>
      <c r="P213" s="92">
        <v>25</v>
      </c>
      <c r="Q213" s="79">
        <f t="shared" si="22"/>
        <v>11902</v>
      </c>
      <c r="R213" s="124">
        <v>5944.92</v>
      </c>
      <c r="S213" s="79">
        <f t="shared" si="23"/>
        <v>8596.9500000000007</v>
      </c>
      <c r="T213" s="124">
        <v>49555.08</v>
      </c>
      <c r="U213" s="80" t="s">
        <v>166</v>
      </c>
      <c r="V213" s="97" t="s">
        <v>269</v>
      </c>
    </row>
    <row r="214" spans="1:22" s="128" customFormat="1" ht="23.25" customHeight="1">
      <c r="A214" s="92">
        <v>207</v>
      </c>
      <c r="B214" s="92" t="s">
        <v>1053</v>
      </c>
      <c r="C214" s="92" t="s">
        <v>1320</v>
      </c>
      <c r="D214" s="92" t="s">
        <v>906</v>
      </c>
      <c r="E214" s="93" t="s">
        <v>686</v>
      </c>
      <c r="F214" s="94">
        <v>45717</v>
      </c>
      <c r="G214" s="94">
        <v>45901</v>
      </c>
      <c r="H214" s="124">
        <v>60000</v>
      </c>
      <c r="I214" s="124">
        <v>3486.68</v>
      </c>
      <c r="J214" s="95">
        <v>25</v>
      </c>
      <c r="K214" s="124">
        <v>1722</v>
      </c>
      <c r="L214" s="79">
        <f t="shared" si="18"/>
        <v>4260</v>
      </c>
      <c r="M214" s="79">
        <f t="shared" si="19"/>
        <v>780</v>
      </c>
      <c r="N214" s="81">
        <f t="shared" si="20"/>
        <v>1824</v>
      </c>
      <c r="O214" s="79">
        <f t="shared" si="21"/>
        <v>4254</v>
      </c>
      <c r="P214" s="92">
        <v>25</v>
      </c>
      <c r="Q214" s="79">
        <f t="shared" si="22"/>
        <v>12865</v>
      </c>
      <c r="R214" s="124">
        <v>8294.08</v>
      </c>
      <c r="S214" s="79">
        <f t="shared" si="23"/>
        <v>9294</v>
      </c>
      <c r="T214" s="124">
        <v>48147.12</v>
      </c>
      <c r="U214" s="80" t="s">
        <v>166</v>
      </c>
      <c r="V214" s="97" t="s">
        <v>268</v>
      </c>
    </row>
    <row r="215" spans="1:22" s="128" customFormat="1" ht="24" customHeight="1">
      <c r="A215" s="92">
        <v>208</v>
      </c>
      <c r="B215" s="92" t="s">
        <v>758</v>
      </c>
      <c r="C215" s="92" t="s">
        <v>378</v>
      </c>
      <c r="D215" s="92" t="s">
        <v>1127</v>
      </c>
      <c r="E215" s="93" t="s">
        <v>1271</v>
      </c>
      <c r="F215" s="94">
        <v>45778</v>
      </c>
      <c r="G215" s="94">
        <v>45962</v>
      </c>
      <c r="H215" s="124">
        <v>20000</v>
      </c>
      <c r="I215" s="92">
        <v>0</v>
      </c>
      <c r="J215" s="95">
        <v>25</v>
      </c>
      <c r="K215" s="92">
        <v>574</v>
      </c>
      <c r="L215" s="79">
        <f t="shared" si="18"/>
        <v>1419.9999999999998</v>
      </c>
      <c r="M215" s="79">
        <f t="shared" si="19"/>
        <v>260</v>
      </c>
      <c r="N215" s="81">
        <f t="shared" si="20"/>
        <v>608</v>
      </c>
      <c r="O215" s="79">
        <f t="shared" si="21"/>
        <v>1418</v>
      </c>
      <c r="P215" s="92">
        <v>25</v>
      </c>
      <c r="Q215" s="79">
        <f t="shared" si="22"/>
        <v>4305</v>
      </c>
      <c r="R215" s="124">
        <v>1207</v>
      </c>
      <c r="S215" s="79">
        <f t="shared" si="23"/>
        <v>3098</v>
      </c>
      <c r="T215" s="124">
        <v>18793</v>
      </c>
      <c r="U215" s="80" t="s">
        <v>166</v>
      </c>
      <c r="V215" s="81" t="s">
        <v>268</v>
      </c>
    </row>
    <row r="216" spans="1:22" s="128" customFormat="1" ht="23.25" customHeight="1">
      <c r="A216" s="92">
        <v>209</v>
      </c>
      <c r="B216" s="92" t="s">
        <v>1300</v>
      </c>
      <c r="C216" s="92" t="s">
        <v>59</v>
      </c>
      <c r="D216" s="92" t="s">
        <v>208</v>
      </c>
      <c r="E216" s="93" t="s">
        <v>1271</v>
      </c>
      <c r="F216" s="94">
        <v>45839</v>
      </c>
      <c r="G216" s="94">
        <v>46023</v>
      </c>
      <c r="H216" s="124">
        <v>60000</v>
      </c>
      <c r="I216" s="124">
        <v>3486.68</v>
      </c>
      <c r="J216" s="95">
        <v>25</v>
      </c>
      <c r="K216" s="124">
        <v>1722</v>
      </c>
      <c r="L216" s="79">
        <f t="shared" si="18"/>
        <v>4260</v>
      </c>
      <c r="M216" s="79">
        <f t="shared" si="19"/>
        <v>780</v>
      </c>
      <c r="N216" s="81">
        <f t="shared" si="20"/>
        <v>1824</v>
      </c>
      <c r="O216" s="79">
        <f t="shared" si="21"/>
        <v>4254</v>
      </c>
      <c r="P216" s="92">
        <v>25</v>
      </c>
      <c r="Q216" s="79">
        <f t="shared" si="22"/>
        <v>12865</v>
      </c>
      <c r="R216" s="124">
        <v>7057.68</v>
      </c>
      <c r="S216" s="79">
        <f t="shared" si="23"/>
        <v>9294</v>
      </c>
      <c r="T216" s="124">
        <v>52942.32</v>
      </c>
      <c r="U216" s="80" t="s">
        <v>166</v>
      </c>
      <c r="V216" s="97" t="s">
        <v>268</v>
      </c>
    </row>
    <row r="217" spans="1:22" s="128" customFormat="1" ht="24.75" customHeight="1">
      <c r="A217" s="92">
        <v>210</v>
      </c>
      <c r="B217" s="92" t="s">
        <v>828</v>
      </c>
      <c r="C217" s="92" t="s">
        <v>5</v>
      </c>
      <c r="D217" s="92" t="s">
        <v>568</v>
      </c>
      <c r="E217" s="93" t="s">
        <v>1271</v>
      </c>
      <c r="F217" s="94">
        <v>45778</v>
      </c>
      <c r="G217" s="94">
        <v>45962</v>
      </c>
      <c r="H217" s="124">
        <v>180000</v>
      </c>
      <c r="I217" s="124">
        <v>30923.37</v>
      </c>
      <c r="J217" s="95">
        <v>25</v>
      </c>
      <c r="K217" s="124">
        <v>5166</v>
      </c>
      <c r="L217" s="79">
        <f t="shared" si="18"/>
        <v>12779.999999999998</v>
      </c>
      <c r="M217" s="79">
        <f t="shared" si="19"/>
        <v>2340</v>
      </c>
      <c r="N217" s="81">
        <f t="shared" si="20"/>
        <v>5472</v>
      </c>
      <c r="O217" s="79">
        <f t="shared" si="21"/>
        <v>12762</v>
      </c>
      <c r="P217" s="92">
        <v>25</v>
      </c>
      <c r="Q217" s="79">
        <f t="shared" si="22"/>
        <v>38545</v>
      </c>
      <c r="R217" s="124">
        <v>16568.740000000002</v>
      </c>
      <c r="S217" s="79">
        <f t="shared" si="23"/>
        <v>27882</v>
      </c>
      <c r="T217" s="124">
        <v>138413.63</v>
      </c>
      <c r="U217" s="80" t="s">
        <v>166</v>
      </c>
      <c r="V217" s="81" t="s">
        <v>268</v>
      </c>
    </row>
    <row r="218" spans="1:22" s="128" customFormat="1" ht="19.5" customHeight="1">
      <c r="A218" s="92">
        <v>211</v>
      </c>
      <c r="B218" s="92" t="s">
        <v>143</v>
      </c>
      <c r="C218" s="92" t="s">
        <v>21</v>
      </c>
      <c r="D218" s="92" t="s">
        <v>1129</v>
      </c>
      <c r="E218" s="93" t="s">
        <v>1271</v>
      </c>
      <c r="F218" s="94">
        <v>45807</v>
      </c>
      <c r="G218" s="94">
        <v>45991</v>
      </c>
      <c r="H218" s="124">
        <v>20000</v>
      </c>
      <c r="I218" s="92">
        <v>0</v>
      </c>
      <c r="J218" s="95">
        <v>25</v>
      </c>
      <c r="K218" s="92">
        <v>574</v>
      </c>
      <c r="L218" s="79">
        <f t="shared" si="18"/>
        <v>1419.9999999999998</v>
      </c>
      <c r="M218" s="79">
        <f t="shared" si="19"/>
        <v>260</v>
      </c>
      <c r="N218" s="81">
        <f t="shared" si="20"/>
        <v>608</v>
      </c>
      <c r="O218" s="79">
        <f t="shared" si="21"/>
        <v>1418</v>
      </c>
      <c r="P218" s="92">
        <v>125</v>
      </c>
      <c r="Q218" s="79">
        <f t="shared" si="22"/>
        <v>4405</v>
      </c>
      <c r="R218" s="124">
        <v>2191.0700000000002</v>
      </c>
      <c r="S218" s="79">
        <f t="shared" si="23"/>
        <v>3098</v>
      </c>
      <c r="T218" s="124">
        <v>18693</v>
      </c>
      <c r="U218" s="80" t="s">
        <v>166</v>
      </c>
      <c r="V218" s="81" t="s">
        <v>268</v>
      </c>
    </row>
    <row r="219" spans="1:22" s="128" customFormat="1" ht="17.25" customHeight="1">
      <c r="A219" s="92">
        <v>212</v>
      </c>
      <c r="B219" s="92" t="s">
        <v>561</v>
      </c>
      <c r="C219" s="92" t="s">
        <v>4</v>
      </c>
      <c r="D219" s="92" t="s">
        <v>568</v>
      </c>
      <c r="E219" s="93" t="s">
        <v>1271</v>
      </c>
      <c r="F219" s="94">
        <v>45807</v>
      </c>
      <c r="G219" s="94">
        <v>45991</v>
      </c>
      <c r="H219" s="124">
        <v>60000</v>
      </c>
      <c r="I219" s="124">
        <v>3486.68</v>
      </c>
      <c r="J219" s="95">
        <v>25</v>
      </c>
      <c r="K219" s="124">
        <v>1722</v>
      </c>
      <c r="L219" s="79">
        <f t="shared" si="18"/>
        <v>4260</v>
      </c>
      <c r="M219" s="79">
        <f t="shared" si="19"/>
        <v>780</v>
      </c>
      <c r="N219" s="81">
        <f t="shared" si="20"/>
        <v>1824</v>
      </c>
      <c r="O219" s="79">
        <f t="shared" si="21"/>
        <v>4254</v>
      </c>
      <c r="P219" s="124">
        <v>4402.12</v>
      </c>
      <c r="Q219" s="79">
        <f t="shared" si="22"/>
        <v>17242.12</v>
      </c>
      <c r="R219" s="124">
        <v>11434.8</v>
      </c>
      <c r="S219" s="79">
        <f t="shared" si="23"/>
        <v>9294</v>
      </c>
      <c r="T219" s="124">
        <v>50842.32</v>
      </c>
      <c r="U219" s="80" t="s">
        <v>166</v>
      </c>
      <c r="V219" s="81" t="s">
        <v>269</v>
      </c>
    </row>
    <row r="220" spans="1:22" s="128" customFormat="1" ht="17.25" customHeight="1">
      <c r="A220" s="92">
        <v>213</v>
      </c>
      <c r="B220" s="92" t="s">
        <v>136</v>
      </c>
      <c r="C220" s="92" t="s">
        <v>21</v>
      </c>
      <c r="D220" s="92" t="s">
        <v>1144</v>
      </c>
      <c r="E220" s="93" t="s">
        <v>1271</v>
      </c>
      <c r="F220" s="94">
        <v>45778</v>
      </c>
      <c r="G220" s="94">
        <v>45962</v>
      </c>
      <c r="H220" s="124">
        <v>25000</v>
      </c>
      <c r="I220" s="92">
        <v>0</v>
      </c>
      <c r="J220" s="95">
        <v>25</v>
      </c>
      <c r="K220" s="92">
        <v>717.5</v>
      </c>
      <c r="L220" s="79">
        <f t="shared" si="18"/>
        <v>1774.9999999999998</v>
      </c>
      <c r="M220" s="79">
        <f t="shared" si="19"/>
        <v>325</v>
      </c>
      <c r="N220" s="81">
        <f t="shared" si="20"/>
        <v>760</v>
      </c>
      <c r="O220" s="79">
        <f t="shared" si="21"/>
        <v>1772.5000000000002</v>
      </c>
      <c r="P220" s="92">
        <v>125</v>
      </c>
      <c r="Q220" s="79">
        <f t="shared" si="22"/>
        <v>5475</v>
      </c>
      <c r="R220" s="124">
        <v>1602.5</v>
      </c>
      <c r="S220" s="79">
        <f t="shared" si="23"/>
        <v>3872.5</v>
      </c>
      <c r="T220" s="124">
        <v>23397.5</v>
      </c>
      <c r="U220" s="80" t="s">
        <v>166</v>
      </c>
      <c r="V220" s="81" t="s">
        <v>268</v>
      </c>
    </row>
    <row r="221" spans="1:22" s="128" customFormat="1" ht="21.75" customHeight="1">
      <c r="A221" s="92">
        <v>214</v>
      </c>
      <c r="B221" s="92" t="s">
        <v>542</v>
      </c>
      <c r="C221" s="92" t="s">
        <v>21</v>
      </c>
      <c r="D221" s="92" t="s">
        <v>1145</v>
      </c>
      <c r="E221" s="93" t="s">
        <v>1271</v>
      </c>
      <c r="F221" s="94">
        <v>45807</v>
      </c>
      <c r="G221" s="94">
        <v>45991</v>
      </c>
      <c r="H221" s="124">
        <v>20000</v>
      </c>
      <c r="I221" s="92">
        <v>0</v>
      </c>
      <c r="J221" s="95">
        <v>25</v>
      </c>
      <c r="K221" s="92">
        <v>574</v>
      </c>
      <c r="L221" s="79">
        <f t="shared" si="18"/>
        <v>1419.9999999999998</v>
      </c>
      <c r="M221" s="79">
        <f t="shared" si="19"/>
        <v>260</v>
      </c>
      <c r="N221" s="81">
        <f t="shared" si="20"/>
        <v>608</v>
      </c>
      <c r="O221" s="79">
        <f t="shared" si="21"/>
        <v>1418</v>
      </c>
      <c r="P221" s="92">
        <v>125</v>
      </c>
      <c r="Q221" s="79">
        <f t="shared" si="22"/>
        <v>4405</v>
      </c>
      <c r="R221" s="124">
        <v>1307</v>
      </c>
      <c r="S221" s="79">
        <f t="shared" si="23"/>
        <v>3098</v>
      </c>
      <c r="T221" s="124">
        <v>18693</v>
      </c>
      <c r="U221" s="80" t="s">
        <v>166</v>
      </c>
      <c r="V221" s="81" t="s">
        <v>268</v>
      </c>
    </row>
    <row r="222" spans="1:22" s="128" customFormat="1" ht="21" customHeight="1">
      <c r="A222" s="92">
        <v>215</v>
      </c>
      <c r="B222" s="92" t="s">
        <v>484</v>
      </c>
      <c r="C222" s="92" t="s">
        <v>445</v>
      </c>
      <c r="D222" s="92" t="s">
        <v>1031</v>
      </c>
      <c r="E222" s="93" t="s">
        <v>1271</v>
      </c>
      <c r="F222" s="94">
        <v>45839</v>
      </c>
      <c r="G222" s="94">
        <v>46023</v>
      </c>
      <c r="H222" s="124">
        <v>61000</v>
      </c>
      <c r="I222" s="124">
        <v>3674.86</v>
      </c>
      <c r="J222" s="95">
        <v>25</v>
      </c>
      <c r="K222" s="124">
        <v>1750.7</v>
      </c>
      <c r="L222" s="79">
        <f t="shared" si="18"/>
        <v>4331</v>
      </c>
      <c r="M222" s="79">
        <f t="shared" si="19"/>
        <v>793</v>
      </c>
      <c r="N222" s="81">
        <f t="shared" si="20"/>
        <v>1854.4</v>
      </c>
      <c r="O222" s="79">
        <f t="shared" si="21"/>
        <v>4324.9000000000005</v>
      </c>
      <c r="P222" s="92">
        <v>125</v>
      </c>
      <c r="Q222" s="79">
        <f t="shared" si="22"/>
        <v>13179</v>
      </c>
      <c r="R222" s="124">
        <v>8015.78</v>
      </c>
      <c r="S222" s="79">
        <f t="shared" si="23"/>
        <v>9448.9000000000015</v>
      </c>
      <c r="T222" s="124">
        <v>53595.040000000001</v>
      </c>
      <c r="U222" s="80" t="s">
        <v>166</v>
      </c>
      <c r="V222" s="81" t="s">
        <v>268</v>
      </c>
    </row>
    <row r="223" spans="1:22" s="128" customFormat="1" ht="16.5" customHeight="1">
      <c r="A223" s="92">
        <v>216</v>
      </c>
      <c r="B223" s="92" t="s">
        <v>233</v>
      </c>
      <c r="C223" s="92" t="s">
        <v>21</v>
      </c>
      <c r="D223" s="92" t="s">
        <v>1181</v>
      </c>
      <c r="E223" s="93" t="s">
        <v>1271</v>
      </c>
      <c r="F223" s="94">
        <v>45870</v>
      </c>
      <c r="G223" s="94">
        <v>46054</v>
      </c>
      <c r="H223" s="124">
        <v>20000</v>
      </c>
      <c r="I223" s="92">
        <v>0</v>
      </c>
      <c r="J223" s="95">
        <v>25</v>
      </c>
      <c r="K223" s="92">
        <v>574</v>
      </c>
      <c r="L223" s="79">
        <f t="shared" si="18"/>
        <v>1419.9999999999998</v>
      </c>
      <c r="M223" s="79">
        <f t="shared" si="19"/>
        <v>260</v>
      </c>
      <c r="N223" s="81">
        <f t="shared" si="20"/>
        <v>608</v>
      </c>
      <c r="O223" s="79">
        <f t="shared" si="21"/>
        <v>1418</v>
      </c>
      <c r="P223" s="92">
        <v>25</v>
      </c>
      <c r="Q223" s="79">
        <f t="shared" si="22"/>
        <v>4305</v>
      </c>
      <c r="R223" s="124">
        <v>1207</v>
      </c>
      <c r="S223" s="79">
        <f t="shared" si="23"/>
        <v>3098</v>
      </c>
      <c r="T223" s="124">
        <v>18793</v>
      </c>
      <c r="U223" s="80" t="s">
        <v>166</v>
      </c>
      <c r="V223" s="97" t="s">
        <v>269</v>
      </c>
    </row>
    <row r="224" spans="1:22" s="128" customFormat="1" ht="16.5" customHeight="1">
      <c r="A224" s="92">
        <v>217</v>
      </c>
      <c r="B224" s="92" t="s">
        <v>527</v>
      </c>
      <c r="C224" s="92" t="s">
        <v>13</v>
      </c>
      <c r="D224" s="92" t="s">
        <v>188</v>
      </c>
      <c r="E224" s="93" t="s">
        <v>1271</v>
      </c>
      <c r="F224" s="94">
        <v>45807</v>
      </c>
      <c r="G224" s="94">
        <v>45991</v>
      </c>
      <c r="H224" s="124">
        <v>90000</v>
      </c>
      <c r="I224" s="124">
        <v>9753.1200000000008</v>
      </c>
      <c r="J224" s="95">
        <v>25</v>
      </c>
      <c r="K224" s="124">
        <v>2583</v>
      </c>
      <c r="L224" s="79">
        <f t="shared" si="18"/>
        <v>6389.9999999999991</v>
      </c>
      <c r="M224" s="79">
        <f t="shared" si="19"/>
        <v>1170</v>
      </c>
      <c r="N224" s="81">
        <f t="shared" si="20"/>
        <v>2736</v>
      </c>
      <c r="O224" s="79">
        <f t="shared" si="21"/>
        <v>6381</v>
      </c>
      <c r="P224" s="124">
        <v>26108.53</v>
      </c>
      <c r="Q224" s="79">
        <f t="shared" si="22"/>
        <v>45368.53</v>
      </c>
      <c r="R224" s="124">
        <v>31386.47</v>
      </c>
      <c r="S224" s="79">
        <f t="shared" si="23"/>
        <v>13941</v>
      </c>
      <c r="T224" s="124">
        <v>62654.65</v>
      </c>
      <c r="U224" s="80" t="s">
        <v>166</v>
      </c>
      <c r="V224" s="81" t="s">
        <v>268</v>
      </c>
    </row>
    <row r="225" spans="1:22" s="128" customFormat="1" ht="21.75" customHeight="1">
      <c r="A225" s="92">
        <v>218</v>
      </c>
      <c r="B225" s="92" t="s">
        <v>1054</v>
      </c>
      <c r="C225" s="92" t="s">
        <v>260</v>
      </c>
      <c r="D225" s="92" t="s">
        <v>373</v>
      </c>
      <c r="E225" s="93" t="s">
        <v>1271</v>
      </c>
      <c r="F225" s="94">
        <v>45717</v>
      </c>
      <c r="G225" s="94">
        <v>45901</v>
      </c>
      <c r="H225" s="124">
        <v>80000</v>
      </c>
      <c r="I225" s="124">
        <v>7400.87</v>
      </c>
      <c r="J225" s="95">
        <v>25</v>
      </c>
      <c r="K225" s="124">
        <v>2296</v>
      </c>
      <c r="L225" s="79">
        <f t="shared" si="18"/>
        <v>5679.9999999999991</v>
      </c>
      <c r="M225" s="79">
        <f t="shared" si="19"/>
        <v>1040</v>
      </c>
      <c r="N225" s="81">
        <f t="shared" si="20"/>
        <v>2432</v>
      </c>
      <c r="O225" s="79">
        <f t="shared" si="21"/>
        <v>5672</v>
      </c>
      <c r="P225" s="92">
        <v>25</v>
      </c>
      <c r="Q225" s="79">
        <f t="shared" si="22"/>
        <v>17145</v>
      </c>
      <c r="R225" s="124">
        <v>12153.87</v>
      </c>
      <c r="S225" s="79">
        <f t="shared" si="23"/>
        <v>12392</v>
      </c>
      <c r="T225" s="124">
        <v>60846.13</v>
      </c>
      <c r="U225" s="80" t="s">
        <v>166</v>
      </c>
      <c r="V225" s="97" t="s">
        <v>269</v>
      </c>
    </row>
    <row r="226" spans="1:22" s="128" customFormat="1" ht="20.25" customHeight="1">
      <c r="A226" s="92">
        <v>219</v>
      </c>
      <c r="B226" s="92" t="s">
        <v>988</v>
      </c>
      <c r="C226" s="92" t="s">
        <v>258</v>
      </c>
      <c r="D226" s="92" t="s">
        <v>169</v>
      </c>
      <c r="E226" s="93" t="s">
        <v>1271</v>
      </c>
      <c r="F226" s="94">
        <v>45870</v>
      </c>
      <c r="G226" s="94">
        <v>46054</v>
      </c>
      <c r="H226" s="124">
        <v>65000</v>
      </c>
      <c r="I226" s="124">
        <v>4427.58</v>
      </c>
      <c r="J226" s="95">
        <v>25</v>
      </c>
      <c r="K226" s="124">
        <v>1865.5</v>
      </c>
      <c r="L226" s="79">
        <f t="shared" si="18"/>
        <v>4615</v>
      </c>
      <c r="M226" s="79">
        <f t="shared" si="19"/>
        <v>845</v>
      </c>
      <c r="N226" s="81">
        <f t="shared" si="20"/>
        <v>1976</v>
      </c>
      <c r="O226" s="79">
        <f t="shared" si="21"/>
        <v>4608.5</v>
      </c>
      <c r="P226" s="124">
        <v>10025</v>
      </c>
      <c r="Q226" s="79">
        <f t="shared" si="22"/>
        <v>23935</v>
      </c>
      <c r="R226" s="124">
        <v>8294.08</v>
      </c>
      <c r="S226" s="79">
        <f t="shared" si="23"/>
        <v>10068.5</v>
      </c>
      <c r="T226" s="124">
        <v>46705.919999999998</v>
      </c>
      <c r="U226" s="80" t="s">
        <v>166</v>
      </c>
      <c r="V226" s="97" t="s">
        <v>269</v>
      </c>
    </row>
    <row r="227" spans="1:22" s="128" customFormat="1" ht="21" customHeight="1">
      <c r="A227" s="92">
        <v>220</v>
      </c>
      <c r="B227" s="92" t="s">
        <v>1325</v>
      </c>
      <c r="C227" s="92" t="s">
        <v>411</v>
      </c>
      <c r="D227" s="92" t="s">
        <v>185</v>
      </c>
      <c r="E227" s="93" t="s">
        <v>647</v>
      </c>
      <c r="F227" s="94">
        <v>45870</v>
      </c>
      <c r="G227" s="94">
        <v>46054</v>
      </c>
      <c r="H227" s="124">
        <v>75000</v>
      </c>
      <c r="I227" s="124">
        <v>6309.38</v>
      </c>
      <c r="J227" s="95">
        <v>25</v>
      </c>
      <c r="K227" s="124">
        <v>2152.5</v>
      </c>
      <c r="L227" s="79">
        <f t="shared" si="18"/>
        <v>5324.9999999999991</v>
      </c>
      <c r="M227" s="79">
        <f t="shared" si="19"/>
        <v>975</v>
      </c>
      <c r="N227" s="81">
        <f t="shared" si="20"/>
        <v>2280</v>
      </c>
      <c r="O227" s="79">
        <f t="shared" si="21"/>
        <v>5317.5</v>
      </c>
      <c r="P227" s="92">
        <v>25</v>
      </c>
      <c r="Q227" s="79">
        <f t="shared" si="22"/>
        <v>16075</v>
      </c>
      <c r="R227" s="124">
        <v>10766.88</v>
      </c>
      <c r="S227" s="79">
        <f t="shared" si="23"/>
        <v>11617.5</v>
      </c>
      <c r="T227" s="124">
        <v>64233.120000000003</v>
      </c>
      <c r="U227" s="80" t="s">
        <v>166</v>
      </c>
      <c r="V227" s="97" t="s">
        <v>269</v>
      </c>
    </row>
    <row r="228" spans="1:22" s="128" customFormat="1">
      <c r="A228" s="92">
        <v>221</v>
      </c>
      <c r="B228" s="92" t="s">
        <v>1055</v>
      </c>
      <c r="C228" s="92" t="s">
        <v>258</v>
      </c>
      <c r="D228" s="92" t="s">
        <v>1029</v>
      </c>
      <c r="E228" s="93" t="s">
        <v>1271</v>
      </c>
      <c r="F228" s="94">
        <v>45717</v>
      </c>
      <c r="G228" s="94">
        <v>45901</v>
      </c>
      <c r="H228" s="124">
        <v>70000</v>
      </c>
      <c r="I228" s="124">
        <v>5368.48</v>
      </c>
      <c r="J228" s="95">
        <v>25</v>
      </c>
      <c r="K228" s="124">
        <v>2009</v>
      </c>
      <c r="L228" s="79">
        <f t="shared" si="18"/>
        <v>4970</v>
      </c>
      <c r="M228" s="79">
        <f t="shared" si="19"/>
        <v>910</v>
      </c>
      <c r="N228" s="81">
        <f t="shared" si="20"/>
        <v>2128</v>
      </c>
      <c r="O228" s="79">
        <f t="shared" si="21"/>
        <v>4963</v>
      </c>
      <c r="P228" s="92">
        <v>125</v>
      </c>
      <c r="Q228" s="79">
        <f t="shared" si="22"/>
        <v>15105</v>
      </c>
      <c r="R228" s="124">
        <v>9630.48</v>
      </c>
      <c r="S228" s="79">
        <f t="shared" si="23"/>
        <v>10843</v>
      </c>
      <c r="T228" s="124">
        <v>60369.52</v>
      </c>
      <c r="U228" s="80" t="s">
        <v>166</v>
      </c>
      <c r="V228" s="97" t="s">
        <v>269</v>
      </c>
    </row>
    <row r="229" spans="1:22" s="128" customFormat="1" ht="18.75" customHeight="1">
      <c r="A229" s="92">
        <v>222</v>
      </c>
      <c r="B229" s="92" t="s">
        <v>451</v>
      </c>
      <c r="C229" s="92" t="s">
        <v>59</v>
      </c>
      <c r="D229" s="92" t="s">
        <v>208</v>
      </c>
      <c r="E229" s="93" t="s">
        <v>1271</v>
      </c>
      <c r="F229" s="94">
        <v>45778</v>
      </c>
      <c r="G229" s="94">
        <v>45962</v>
      </c>
      <c r="H229" s="124">
        <v>60000</v>
      </c>
      <c r="I229" s="124">
        <v>3143.58</v>
      </c>
      <c r="J229" s="95">
        <v>25</v>
      </c>
      <c r="K229" s="124">
        <v>1722</v>
      </c>
      <c r="L229" s="79">
        <f t="shared" si="18"/>
        <v>4260</v>
      </c>
      <c r="M229" s="79">
        <f t="shared" si="19"/>
        <v>780</v>
      </c>
      <c r="N229" s="81">
        <f t="shared" si="20"/>
        <v>1824</v>
      </c>
      <c r="O229" s="79">
        <f t="shared" si="21"/>
        <v>4254</v>
      </c>
      <c r="P229" s="124">
        <v>1740.46</v>
      </c>
      <c r="Q229" s="79">
        <f t="shared" si="22"/>
        <v>14580.46</v>
      </c>
      <c r="R229" s="124">
        <v>8430.0400000000009</v>
      </c>
      <c r="S229" s="79">
        <f t="shared" si="23"/>
        <v>9294</v>
      </c>
      <c r="T229" s="124">
        <v>51569.96</v>
      </c>
      <c r="U229" s="80" t="s">
        <v>166</v>
      </c>
      <c r="V229" s="81" t="s">
        <v>268</v>
      </c>
    </row>
    <row r="230" spans="1:22" s="128" customFormat="1" ht="15.75" customHeight="1">
      <c r="A230" s="92">
        <v>223</v>
      </c>
      <c r="B230" s="92" t="s">
        <v>1056</v>
      </c>
      <c r="C230" s="92" t="s">
        <v>5</v>
      </c>
      <c r="D230" s="92" t="s">
        <v>266</v>
      </c>
      <c r="E230" s="93" t="s">
        <v>686</v>
      </c>
      <c r="F230" s="94">
        <v>45717</v>
      </c>
      <c r="G230" s="94">
        <v>45901</v>
      </c>
      <c r="H230" s="124">
        <v>220000</v>
      </c>
      <c r="I230" s="124">
        <v>40357.08</v>
      </c>
      <c r="J230" s="95">
        <v>25</v>
      </c>
      <c r="K230" s="124">
        <v>6314</v>
      </c>
      <c r="L230" s="79">
        <f t="shared" si="18"/>
        <v>15619.999999999998</v>
      </c>
      <c r="M230" s="79">
        <f t="shared" si="19"/>
        <v>2860</v>
      </c>
      <c r="N230" s="81">
        <f t="shared" si="20"/>
        <v>6688</v>
      </c>
      <c r="O230" s="79">
        <f t="shared" si="21"/>
        <v>15598.000000000002</v>
      </c>
      <c r="P230" s="92">
        <v>25</v>
      </c>
      <c r="Q230" s="79">
        <f t="shared" si="22"/>
        <v>47105</v>
      </c>
      <c r="R230" s="124">
        <v>32756.62</v>
      </c>
      <c r="S230" s="79">
        <f t="shared" si="23"/>
        <v>34078</v>
      </c>
      <c r="T230" s="124">
        <v>166714.78</v>
      </c>
      <c r="U230" s="80" t="s">
        <v>166</v>
      </c>
      <c r="V230" s="97" t="s">
        <v>269</v>
      </c>
    </row>
    <row r="231" spans="1:22" s="128" customFormat="1" ht="18.75" customHeight="1">
      <c r="A231" s="92">
        <v>224</v>
      </c>
      <c r="B231" s="92" t="s">
        <v>1301</v>
      </c>
      <c r="C231" s="92" t="s">
        <v>23</v>
      </c>
      <c r="D231" s="92" t="s">
        <v>201</v>
      </c>
      <c r="E231" s="93" t="s">
        <v>1271</v>
      </c>
      <c r="F231" s="94">
        <v>45839</v>
      </c>
      <c r="G231" s="94">
        <v>46023</v>
      </c>
      <c r="H231" s="124">
        <v>80000</v>
      </c>
      <c r="I231" s="124">
        <v>7400.87</v>
      </c>
      <c r="J231" s="95">
        <v>25</v>
      </c>
      <c r="K231" s="124">
        <v>2296</v>
      </c>
      <c r="L231" s="79">
        <f t="shared" si="18"/>
        <v>5679.9999999999991</v>
      </c>
      <c r="M231" s="79">
        <f t="shared" si="19"/>
        <v>1040</v>
      </c>
      <c r="N231" s="81">
        <f t="shared" si="20"/>
        <v>2432</v>
      </c>
      <c r="O231" s="79">
        <f t="shared" si="21"/>
        <v>5672</v>
      </c>
      <c r="P231" s="92">
        <v>25</v>
      </c>
      <c r="Q231" s="79">
        <f t="shared" si="22"/>
        <v>17145</v>
      </c>
      <c r="R231" s="124">
        <v>12153.87</v>
      </c>
      <c r="S231" s="79">
        <f t="shared" si="23"/>
        <v>12392</v>
      </c>
      <c r="T231" s="124">
        <v>67846.13</v>
      </c>
      <c r="U231" s="80" t="s">
        <v>166</v>
      </c>
      <c r="V231" s="97" t="s">
        <v>268</v>
      </c>
    </row>
    <row r="232" spans="1:22" s="128" customFormat="1" ht="18.75" customHeight="1">
      <c r="A232" s="92">
        <v>225</v>
      </c>
      <c r="B232" s="92" t="s">
        <v>917</v>
      </c>
      <c r="C232" s="92" t="s">
        <v>411</v>
      </c>
      <c r="D232" s="92" t="s">
        <v>907</v>
      </c>
      <c r="E232" s="93" t="s">
        <v>1271</v>
      </c>
      <c r="F232" s="94">
        <v>45748</v>
      </c>
      <c r="G232" s="94">
        <v>45962</v>
      </c>
      <c r="H232" s="124">
        <v>80000</v>
      </c>
      <c r="I232" s="124">
        <v>7400.87</v>
      </c>
      <c r="J232" s="95">
        <v>25</v>
      </c>
      <c r="K232" s="124">
        <v>2296</v>
      </c>
      <c r="L232" s="79">
        <f t="shared" si="18"/>
        <v>5679.9999999999991</v>
      </c>
      <c r="M232" s="79">
        <f t="shared" si="19"/>
        <v>1040</v>
      </c>
      <c r="N232" s="81">
        <f t="shared" si="20"/>
        <v>2432</v>
      </c>
      <c r="O232" s="79">
        <f t="shared" si="21"/>
        <v>5672</v>
      </c>
      <c r="P232" s="92">
        <v>25</v>
      </c>
      <c r="Q232" s="79">
        <f t="shared" si="22"/>
        <v>17145</v>
      </c>
      <c r="R232" s="124">
        <v>12153.87</v>
      </c>
      <c r="S232" s="79">
        <f t="shared" si="23"/>
        <v>12392</v>
      </c>
      <c r="T232" s="124">
        <v>67846.13</v>
      </c>
      <c r="U232" s="80" t="s">
        <v>166</v>
      </c>
      <c r="V232" s="97" t="s">
        <v>269</v>
      </c>
    </row>
    <row r="233" spans="1:22" s="127" customFormat="1" ht="19.5" customHeight="1">
      <c r="A233" s="92">
        <v>226</v>
      </c>
      <c r="B233" s="92" t="s">
        <v>1236</v>
      </c>
      <c r="C233" s="92" t="s">
        <v>378</v>
      </c>
      <c r="D233" s="92" t="s">
        <v>186</v>
      </c>
      <c r="E233" s="93" t="s">
        <v>686</v>
      </c>
      <c r="F233" s="94">
        <v>45748</v>
      </c>
      <c r="G233" s="94">
        <v>45962</v>
      </c>
      <c r="H233" s="124">
        <v>150000</v>
      </c>
      <c r="I233" s="124">
        <v>23866.62</v>
      </c>
      <c r="J233" s="95">
        <v>25</v>
      </c>
      <c r="K233" s="124">
        <v>4305</v>
      </c>
      <c r="L233" s="79">
        <f t="shared" si="18"/>
        <v>10649.999999999998</v>
      </c>
      <c r="M233" s="79">
        <f t="shared" si="19"/>
        <v>1950</v>
      </c>
      <c r="N233" s="81">
        <f t="shared" si="20"/>
        <v>4560</v>
      </c>
      <c r="O233" s="79">
        <f t="shared" si="21"/>
        <v>10635</v>
      </c>
      <c r="P233" s="92">
        <v>25</v>
      </c>
      <c r="Q233" s="79">
        <f t="shared" si="22"/>
        <v>32125</v>
      </c>
      <c r="R233" s="124">
        <v>32756.62</v>
      </c>
      <c r="S233" s="79">
        <f t="shared" si="23"/>
        <v>23235</v>
      </c>
      <c r="T233" s="124">
        <v>117243.38</v>
      </c>
      <c r="U233" s="80" t="s">
        <v>166</v>
      </c>
      <c r="V233" s="97" t="s">
        <v>268</v>
      </c>
    </row>
    <row r="234" spans="1:22" s="127" customFormat="1" ht="20.25" customHeight="1">
      <c r="A234" s="92">
        <v>227</v>
      </c>
      <c r="B234" s="92" t="s">
        <v>96</v>
      </c>
      <c r="C234" s="92" t="s">
        <v>21</v>
      </c>
      <c r="D234" s="92" t="s">
        <v>1182</v>
      </c>
      <c r="E234" s="93" t="s">
        <v>1271</v>
      </c>
      <c r="F234" s="94">
        <v>45717</v>
      </c>
      <c r="G234" s="94">
        <v>45901</v>
      </c>
      <c r="H234" s="124">
        <v>20000</v>
      </c>
      <c r="I234" s="92">
        <v>0</v>
      </c>
      <c r="J234" s="95">
        <v>25</v>
      </c>
      <c r="K234" s="92">
        <v>574</v>
      </c>
      <c r="L234" s="79">
        <f t="shared" si="18"/>
        <v>1419.9999999999998</v>
      </c>
      <c r="M234" s="79">
        <f t="shared" si="19"/>
        <v>260</v>
      </c>
      <c r="N234" s="81">
        <f t="shared" si="20"/>
        <v>608</v>
      </c>
      <c r="O234" s="79">
        <f t="shared" si="21"/>
        <v>1418</v>
      </c>
      <c r="P234" s="124">
        <v>10384.200000000001</v>
      </c>
      <c r="Q234" s="79">
        <f t="shared" si="22"/>
        <v>14664.2</v>
      </c>
      <c r="R234" s="124">
        <v>8854.6</v>
      </c>
      <c r="S234" s="79">
        <f t="shared" si="23"/>
        <v>3098</v>
      </c>
      <c r="T234" s="124">
        <v>10306.34</v>
      </c>
      <c r="U234" s="80" t="s">
        <v>166</v>
      </c>
      <c r="V234" s="97" t="s">
        <v>268</v>
      </c>
    </row>
    <row r="235" spans="1:22" s="127" customFormat="1" ht="21.75" customHeight="1">
      <c r="A235" s="92">
        <v>228</v>
      </c>
      <c r="B235" s="92" t="s">
        <v>715</v>
      </c>
      <c r="C235" s="92" t="s">
        <v>54</v>
      </c>
      <c r="D235" s="92" t="s">
        <v>173</v>
      </c>
      <c r="E235" s="93" t="s">
        <v>1271</v>
      </c>
      <c r="F235" s="94">
        <v>45778</v>
      </c>
      <c r="G235" s="94">
        <v>45962</v>
      </c>
      <c r="H235" s="124">
        <v>65000</v>
      </c>
      <c r="I235" s="124">
        <v>4427.58</v>
      </c>
      <c r="J235" s="95">
        <v>25</v>
      </c>
      <c r="K235" s="124">
        <v>1865.5</v>
      </c>
      <c r="L235" s="79">
        <f t="shared" si="18"/>
        <v>4615</v>
      </c>
      <c r="M235" s="79">
        <f t="shared" si="19"/>
        <v>845</v>
      </c>
      <c r="N235" s="81">
        <f t="shared" si="20"/>
        <v>1976</v>
      </c>
      <c r="O235" s="79">
        <f t="shared" si="21"/>
        <v>4608.5</v>
      </c>
      <c r="P235" s="92">
        <v>25</v>
      </c>
      <c r="Q235" s="79">
        <f t="shared" si="22"/>
        <v>13935</v>
      </c>
      <c r="R235" s="124">
        <v>8294.08</v>
      </c>
      <c r="S235" s="79">
        <f t="shared" si="23"/>
        <v>10068.5</v>
      </c>
      <c r="T235" s="124">
        <v>56705.919999999998</v>
      </c>
      <c r="U235" s="80" t="s">
        <v>166</v>
      </c>
      <c r="V235" s="81" t="s">
        <v>268</v>
      </c>
    </row>
    <row r="236" spans="1:22" s="127" customFormat="1" ht="19.5" customHeight="1">
      <c r="A236" s="92">
        <v>229</v>
      </c>
      <c r="B236" s="92" t="s">
        <v>528</v>
      </c>
      <c r="C236" s="92" t="s">
        <v>260</v>
      </c>
      <c r="D236" s="92" t="s">
        <v>172</v>
      </c>
      <c r="E236" s="93" t="s">
        <v>1271</v>
      </c>
      <c r="F236" s="94">
        <v>45839</v>
      </c>
      <c r="G236" s="94">
        <v>46023</v>
      </c>
      <c r="H236" s="124">
        <v>80000</v>
      </c>
      <c r="I236" s="124">
        <v>7400.87</v>
      </c>
      <c r="J236" s="95">
        <v>25</v>
      </c>
      <c r="K236" s="124">
        <v>2296</v>
      </c>
      <c r="L236" s="79">
        <f t="shared" si="18"/>
        <v>5679.9999999999991</v>
      </c>
      <c r="M236" s="79">
        <f t="shared" si="19"/>
        <v>1040</v>
      </c>
      <c r="N236" s="81">
        <f t="shared" si="20"/>
        <v>2432</v>
      </c>
      <c r="O236" s="79">
        <f t="shared" si="21"/>
        <v>5672</v>
      </c>
      <c r="P236" s="124">
        <v>6566.96</v>
      </c>
      <c r="Q236" s="79">
        <f t="shared" si="22"/>
        <v>23686.959999999999</v>
      </c>
      <c r="R236" s="124">
        <v>8144.68</v>
      </c>
      <c r="S236" s="79">
        <f t="shared" si="23"/>
        <v>12392</v>
      </c>
      <c r="T236" s="124">
        <v>61304.17</v>
      </c>
      <c r="U236" s="80" t="s">
        <v>166</v>
      </c>
      <c r="V236" s="81" t="s">
        <v>268</v>
      </c>
    </row>
    <row r="237" spans="1:22" s="127" customFormat="1" ht="20.25" customHeight="1">
      <c r="A237" s="92">
        <v>230</v>
      </c>
      <c r="B237" s="92" t="s">
        <v>877</v>
      </c>
      <c r="C237" s="92" t="s">
        <v>1321</v>
      </c>
      <c r="D237" s="92" t="s">
        <v>173</v>
      </c>
      <c r="E237" s="93" t="s">
        <v>1271</v>
      </c>
      <c r="F237" s="94">
        <v>45778</v>
      </c>
      <c r="G237" s="94">
        <v>45962</v>
      </c>
      <c r="H237" s="124">
        <v>85000</v>
      </c>
      <c r="I237" s="124">
        <v>8576.99</v>
      </c>
      <c r="J237" s="95">
        <v>25</v>
      </c>
      <c r="K237" s="124">
        <v>2439.5</v>
      </c>
      <c r="L237" s="79">
        <f t="shared" si="18"/>
        <v>6034.9999999999991</v>
      </c>
      <c r="M237" s="79">
        <f t="shared" si="19"/>
        <v>1105</v>
      </c>
      <c r="N237" s="81">
        <f t="shared" si="20"/>
        <v>2584</v>
      </c>
      <c r="O237" s="79">
        <f t="shared" si="21"/>
        <v>6026.5</v>
      </c>
      <c r="P237" s="124">
        <v>12792.95</v>
      </c>
      <c r="Q237" s="79">
        <f t="shared" si="22"/>
        <v>30982.95</v>
      </c>
      <c r="R237" s="124">
        <v>13625.49</v>
      </c>
      <c r="S237" s="79">
        <f t="shared" si="23"/>
        <v>13166.5</v>
      </c>
      <c r="T237" s="124">
        <v>58739.85</v>
      </c>
      <c r="U237" s="80" t="s">
        <v>166</v>
      </c>
      <c r="V237" s="81" t="s">
        <v>268</v>
      </c>
    </row>
    <row r="238" spans="1:22" s="127" customFormat="1" ht="19.5" customHeight="1">
      <c r="A238" s="92">
        <v>231</v>
      </c>
      <c r="B238" s="92" t="s">
        <v>485</v>
      </c>
      <c r="C238" s="92" t="s">
        <v>23</v>
      </c>
      <c r="D238" s="92" t="s">
        <v>1183</v>
      </c>
      <c r="E238" s="93" t="s">
        <v>1271</v>
      </c>
      <c r="F238" s="94">
        <v>45778</v>
      </c>
      <c r="G238" s="94">
        <v>45962</v>
      </c>
      <c r="H238" s="124">
        <v>30000</v>
      </c>
      <c r="I238" s="92">
        <v>0</v>
      </c>
      <c r="J238" s="95">
        <v>25</v>
      </c>
      <c r="K238" s="92">
        <v>861</v>
      </c>
      <c r="L238" s="79">
        <f t="shared" si="18"/>
        <v>2130</v>
      </c>
      <c r="M238" s="79">
        <f t="shared" si="19"/>
        <v>390</v>
      </c>
      <c r="N238" s="81">
        <f t="shared" si="20"/>
        <v>912</v>
      </c>
      <c r="O238" s="79">
        <f t="shared" si="21"/>
        <v>2127</v>
      </c>
      <c r="P238" s="92">
        <v>25</v>
      </c>
      <c r="Q238" s="79">
        <f t="shared" si="22"/>
        <v>6445</v>
      </c>
      <c r="R238" s="124">
        <v>1798</v>
      </c>
      <c r="S238" s="79">
        <f t="shared" si="23"/>
        <v>4647</v>
      </c>
      <c r="T238" s="124">
        <v>28202</v>
      </c>
      <c r="U238" s="80" t="s">
        <v>166</v>
      </c>
      <c r="V238" s="97" t="s">
        <v>268</v>
      </c>
    </row>
    <row r="239" spans="1:22" s="127" customFormat="1" ht="20.25" customHeight="1">
      <c r="A239" s="92">
        <v>232</v>
      </c>
      <c r="B239" s="92" t="s">
        <v>621</v>
      </c>
      <c r="C239" s="92" t="s">
        <v>1321</v>
      </c>
      <c r="D239" s="92" t="s">
        <v>1184</v>
      </c>
      <c r="E239" s="93" t="s">
        <v>1271</v>
      </c>
      <c r="F239" s="94">
        <v>45807</v>
      </c>
      <c r="G239" s="94">
        <v>45991</v>
      </c>
      <c r="H239" s="124">
        <v>65000</v>
      </c>
      <c r="I239" s="124">
        <v>4427.58</v>
      </c>
      <c r="J239" s="95">
        <v>25</v>
      </c>
      <c r="K239" s="124">
        <v>1865.5</v>
      </c>
      <c r="L239" s="79">
        <f t="shared" si="18"/>
        <v>4615</v>
      </c>
      <c r="M239" s="79">
        <f t="shared" si="19"/>
        <v>845</v>
      </c>
      <c r="N239" s="81">
        <f t="shared" si="20"/>
        <v>1976</v>
      </c>
      <c r="O239" s="79">
        <f t="shared" si="21"/>
        <v>4608.5</v>
      </c>
      <c r="P239" s="124">
        <v>3125</v>
      </c>
      <c r="Q239" s="79">
        <f t="shared" si="22"/>
        <v>17035</v>
      </c>
      <c r="R239" s="124">
        <v>7133.06</v>
      </c>
      <c r="S239" s="79">
        <f t="shared" si="23"/>
        <v>10068.5</v>
      </c>
      <c r="T239" s="124">
        <v>53605.919999999998</v>
      </c>
      <c r="U239" s="80" t="s">
        <v>166</v>
      </c>
      <c r="V239" s="81" t="s">
        <v>268</v>
      </c>
    </row>
    <row r="240" spans="1:22" s="127" customFormat="1" ht="14.25" customHeight="1">
      <c r="A240" s="92">
        <v>233</v>
      </c>
      <c r="B240" s="92" t="s">
        <v>335</v>
      </c>
      <c r="C240" s="92" t="s">
        <v>21</v>
      </c>
      <c r="D240" s="92" t="s">
        <v>1145</v>
      </c>
      <c r="E240" s="93" t="s">
        <v>1271</v>
      </c>
      <c r="F240" s="94">
        <v>45807</v>
      </c>
      <c r="G240" s="94">
        <v>45991</v>
      </c>
      <c r="H240" s="124">
        <v>20000</v>
      </c>
      <c r="I240" s="92">
        <v>0</v>
      </c>
      <c r="J240" s="95">
        <v>25</v>
      </c>
      <c r="K240" s="92">
        <v>574</v>
      </c>
      <c r="L240" s="79">
        <f t="shared" si="18"/>
        <v>1419.9999999999998</v>
      </c>
      <c r="M240" s="79">
        <f t="shared" si="19"/>
        <v>260</v>
      </c>
      <c r="N240" s="81">
        <f t="shared" si="20"/>
        <v>608</v>
      </c>
      <c r="O240" s="79">
        <f t="shared" si="21"/>
        <v>1418</v>
      </c>
      <c r="P240" s="92">
        <v>125</v>
      </c>
      <c r="Q240" s="79">
        <f t="shared" si="22"/>
        <v>4405</v>
      </c>
      <c r="R240" s="124">
        <v>1307</v>
      </c>
      <c r="S240" s="79">
        <f t="shared" si="23"/>
        <v>3098</v>
      </c>
      <c r="T240" s="124">
        <v>18693</v>
      </c>
      <c r="U240" s="80" t="s">
        <v>166</v>
      </c>
      <c r="V240" s="81" t="s">
        <v>268</v>
      </c>
    </row>
    <row r="241" spans="1:22" s="127" customFormat="1" ht="19.5" customHeight="1">
      <c r="A241" s="92">
        <v>234</v>
      </c>
      <c r="B241" s="92" t="s">
        <v>106</v>
      </c>
      <c r="C241" s="92" t="s">
        <v>21</v>
      </c>
      <c r="D241" s="92" t="s">
        <v>1160</v>
      </c>
      <c r="E241" s="93" t="s">
        <v>1271</v>
      </c>
      <c r="F241" s="94">
        <v>45839</v>
      </c>
      <c r="G241" s="94">
        <v>46023</v>
      </c>
      <c r="H241" s="124">
        <v>20000</v>
      </c>
      <c r="I241" s="92">
        <v>0</v>
      </c>
      <c r="J241" s="95">
        <v>25</v>
      </c>
      <c r="K241" s="92">
        <v>574</v>
      </c>
      <c r="L241" s="79">
        <f t="shared" si="18"/>
        <v>1419.9999999999998</v>
      </c>
      <c r="M241" s="79">
        <f t="shared" si="19"/>
        <v>260</v>
      </c>
      <c r="N241" s="81">
        <f t="shared" si="20"/>
        <v>608</v>
      </c>
      <c r="O241" s="79">
        <f t="shared" si="21"/>
        <v>1418</v>
      </c>
      <c r="P241" s="92">
        <v>125</v>
      </c>
      <c r="Q241" s="79">
        <f t="shared" si="22"/>
        <v>4405</v>
      </c>
      <c r="R241" s="124">
        <v>1307</v>
      </c>
      <c r="S241" s="79">
        <f t="shared" si="23"/>
        <v>3098</v>
      </c>
      <c r="T241" s="124">
        <v>18693</v>
      </c>
      <c r="U241" s="80" t="s">
        <v>166</v>
      </c>
      <c r="V241" s="81" t="s">
        <v>268</v>
      </c>
    </row>
    <row r="242" spans="1:22" s="127" customFormat="1" ht="19.5" customHeight="1">
      <c r="A242" s="92">
        <v>235</v>
      </c>
      <c r="B242" s="92" t="s">
        <v>1237</v>
      </c>
      <c r="C242" s="92" t="s">
        <v>260</v>
      </c>
      <c r="D242" s="92" t="s">
        <v>1127</v>
      </c>
      <c r="E242" s="93" t="s">
        <v>1271</v>
      </c>
      <c r="F242" s="94">
        <v>45748</v>
      </c>
      <c r="G242" s="94">
        <v>45962</v>
      </c>
      <c r="H242" s="124">
        <v>50000</v>
      </c>
      <c r="I242" s="124">
        <v>1854</v>
      </c>
      <c r="J242" s="95">
        <v>25</v>
      </c>
      <c r="K242" s="124">
        <v>1435</v>
      </c>
      <c r="L242" s="79">
        <f t="shared" si="18"/>
        <v>3549.9999999999995</v>
      </c>
      <c r="M242" s="79">
        <f t="shared" si="19"/>
        <v>650</v>
      </c>
      <c r="N242" s="81">
        <f t="shared" si="20"/>
        <v>1520</v>
      </c>
      <c r="O242" s="79">
        <f t="shared" si="21"/>
        <v>3545.0000000000005</v>
      </c>
      <c r="P242" s="92">
        <v>25</v>
      </c>
      <c r="Q242" s="79">
        <f t="shared" si="22"/>
        <v>10725</v>
      </c>
      <c r="R242" s="124">
        <v>4834</v>
      </c>
      <c r="S242" s="79">
        <f t="shared" si="23"/>
        <v>7745</v>
      </c>
      <c r="T242" s="124">
        <v>45166</v>
      </c>
      <c r="U242" s="80" t="s">
        <v>166</v>
      </c>
      <c r="V242" s="97" t="s">
        <v>268</v>
      </c>
    </row>
    <row r="243" spans="1:22" s="127" customFormat="1" ht="20.25" customHeight="1">
      <c r="A243" s="92">
        <v>236</v>
      </c>
      <c r="B243" s="92" t="s">
        <v>759</v>
      </c>
      <c r="C243" s="92" t="s">
        <v>378</v>
      </c>
      <c r="D243" s="92" t="s">
        <v>1127</v>
      </c>
      <c r="E243" s="93" t="s">
        <v>1271</v>
      </c>
      <c r="F243" s="94">
        <v>45717</v>
      </c>
      <c r="G243" s="94">
        <v>45901</v>
      </c>
      <c r="H243" s="124">
        <v>20000</v>
      </c>
      <c r="I243" s="92">
        <v>0</v>
      </c>
      <c r="J243" s="95">
        <v>25</v>
      </c>
      <c r="K243" s="92">
        <v>574</v>
      </c>
      <c r="L243" s="79">
        <f t="shared" si="18"/>
        <v>1419.9999999999998</v>
      </c>
      <c r="M243" s="79">
        <f t="shared" si="19"/>
        <v>260</v>
      </c>
      <c r="N243" s="81">
        <f t="shared" si="20"/>
        <v>608</v>
      </c>
      <c r="O243" s="79">
        <f t="shared" si="21"/>
        <v>1418</v>
      </c>
      <c r="P243" s="92">
        <v>25</v>
      </c>
      <c r="Q243" s="79">
        <f t="shared" si="22"/>
        <v>4305</v>
      </c>
      <c r="R243" s="124">
        <v>1207</v>
      </c>
      <c r="S243" s="79">
        <f t="shared" si="23"/>
        <v>3098</v>
      </c>
      <c r="T243" s="124">
        <v>18793</v>
      </c>
      <c r="U243" s="80" t="s">
        <v>166</v>
      </c>
      <c r="V243" s="97" t="s">
        <v>268</v>
      </c>
    </row>
    <row r="244" spans="1:22" s="127" customFormat="1" ht="20.25" customHeight="1">
      <c r="A244" s="92">
        <v>237</v>
      </c>
      <c r="B244" s="92" t="s">
        <v>918</v>
      </c>
      <c r="C244" s="92" t="s">
        <v>965</v>
      </c>
      <c r="D244" s="92" t="s">
        <v>186</v>
      </c>
      <c r="E244" s="93" t="s">
        <v>686</v>
      </c>
      <c r="F244" s="94">
        <v>45748</v>
      </c>
      <c r="G244" s="94">
        <v>45962</v>
      </c>
      <c r="H244" s="124">
        <v>140000</v>
      </c>
      <c r="I244" s="124">
        <v>21514.37</v>
      </c>
      <c r="J244" s="95">
        <v>25</v>
      </c>
      <c r="K244" s="124">
        <v>4018</v>
      </c>
      <c r="L244" s="79">
        <f t="shared" si="18"/>
        <v>9940</v>
      </c>
      <c r="M244" s="79">
        <f t="shared" si="19"/>
        <v>1820</v>
      </c>
      <c r="N244" s="81">
        <f t="shared" si="20"/>
        <v>4256</v>
      </c>
      <c r="O244" s="79">
        <f t="shared" si="21"/>
        <v>9926</v>
      </c>
      <c r="P244" s="92">
        <v>25</v>
      </c>
      <c r="Q244" s="79">
        <f t="shared" si="22"/>
        <v>29985</v>
      </c>
      <c r="R244" s="124">
        <v>29813.37</v>
      </c>
      <c r="S244" s="79">
        <f t="shared" si="23"/>
        <v>21686</v>
      </c>
      <c r="T244" s="124">
        <v>110186.63</v>
      </c>
      <c r="U244" s="80" t="s">
        <v>166</v>
      </c>
      <c r="V244" s="97" t="s">
        <v>268</v>
      </c>
    </row>
    <row r="245" spans="1:22" s="127" customFormat="1" ht="21.75" customHeight="1">
      <c r="A245" s="92">
        <v>238</v>
      </c>
      <c r="B245" s="92" t="s">
        <v>395</v>
      </c>
      <c r="C245" s="92" t="s">
        <v>54</v>
      </c>
      <c r="D245" s="92" t="s">
        <v>176</v>
      </c>
      <c r="E245" s="93" t="s">
        <v>1271</v>
      </c>
      <c r="F245" s="94">
        <v>45778</v>
      </c>
      <c r="G245" s="94">
        <v>45962</v>
      </c>
      <c r="H245" s="124">
        <v>55000</v>
      </c>
      <c r="I245" s="124">
        <v>2559.6799999999998</v>
      </c>
      <c r="J245" s="95">
        <v>25</v>
      </c>
      <c r="K245" s="124">
        <v>1578.5</v>
      </c>
      <c r="L245" s="79">
        <f t="shared" si="18"/>
        <v>3904.9999999999995</v>
      </c>
      <c r="M245" s="79">
        <f t="shared" si="19"/>
        <v>715</v>
      </c>
      <c r="N245" s="81">
        <f t="shared" si="20"/>
        <v>1672</v>
      </c>
      <c r="O245" s="79">
        <f t="shared" si="21"/>
        <v>3899.5000000000005</v>
      </c>
      <c r="P245" s="92">
        <v>25</v>
      </c>
      <c r="Q245" s="79">
        <f t="shared" si="22"/>
        <v>11795</v>
      </c>
      <c r="R245" s="124">
        <v>5835.18</v>
      </c>
      <c r="S245" s="79">
        <f t="shared" si="23"/>
        <v>8519.5</v>
      </c>
      <c r="T245" s="124">
        <v>49164.82</v>
      </c>
      <c r="U245" s="80" t="s">
        <v>166</v>
      </c>
      <c r="V245" s="81" t="s">
        <v>268</v>
      </c>
    </row>
    <row r="246" spans="1:22" s="127" customFormat="1" ht="19.5" customHeight="1">
      <c r="A246" s="92">
        <v>239</v>
      </c>
      <c r="B246" s="92" t="s">
        <v>232</v>
      </c>
      <c r="C246" s="92" t="s">
        <v>21</v>
      </c>
      <c r="D246" s="92" t="s">
        <v>1181</v>
      </c>
      <c r="E246" s="93" t="s">
        <v>1271</v>
      </c>
      <c r="F246" s="94">
        <v>45839</v>
      </c>
      <c r="G246" s="94">
        <v>46023</v>
      </c>
      <c r="H246" s="124">
        <v>20000</v>
      </c>
      <c r="I246" s="92">
        <v>0</v>
      </c>
      <c r="J246" s="95">
        <v>25</v>
      </c>
      <c r="K246" s="92">
        <v>574</v>
      </c>
      <c r="L246" s="79">
        <f t="shared" si="18"/>
        <v>1419.9999999999998</v>
      </c>
      <c r="M246" s="79">
        <f t="shared" si="19"/>
        <v>260</v>
      </c>
      <c r="N246" s="81">
        <f t="shared" si="20"/>
        <v>608</v>
      </c>
      <c r="O246" s="79">
        <f t="shared" si="21"/>
        <v>1418</v>
      </c>
      <c r="P246" s="92">
        <v>25</v>
      </c>
      <c r="Q246" s="79">
        <f t="shared" si="22"/>
        <v>4305</v>
      </c>
      <c r="R246" s="124">
        <v>1207</v>
      </c>
      <c r="S246" s="79">
        <f t="shared" si="23"/>
        <v>3098</v>
      </c>
      <c r="T246" s="124">
        <v>18793</v>
      </c>
      <c r="U246" s="80" t="s">
        <v>166</v>
      </c>
      <c r="V246" s="81" t="s">
        <v>268</v>
      </c>
    </row>
    <row r="247" spans="1:22" s="127" customFormat="1" ht="18.75" customHeight="1">
      <c r="A247" s="92">
        <v>240</v>
      </c>
      <c r="B247" s="92" t="s">
        <v>282</v>
      </c>
      <c r="C247" s="92" t="s">
        <v>54</v>
      </c>
      <c r="D247" s="92" t="s">
        <v>1119</v>
      </c>
      <c r="E247" s="93" t="s">
        <v>1271</v>
      </c>
      <c r="F247" s="94">
        <v>45839</v>
      </c>
      <c r="G247" s="94">
        <v>46023</v>
      </c>
      <c r="H247" s="124">
        <v>85000</v>
      </c>
      <c r="I247" s="124">
        <v>8576.99</v>
      </c>
      <c r="J247" s="95">
        <v>25</v>
      </c>
      <c r="K247" s="124">
        <v>2439.5</v>
      </c>
      <c r="L247" s="79">
        <f t="shared" si="18"/>
        <v>6034.9999999999991</v>
      </c>
      <c r="M247" s="79">
        <f t="shared" si="19"/>
        <v>1105</v>
      </c>
      <c r="N247" s="81">
        <f t="shared" si="20"/>
        <v>2584</v>
      </c>
      <c r="O247" s="79">
        <f t="shared" si="21"/>
        <v>6026.5</v>
      </c>
      <c r="P247" s="124">
        <v>6300.44</v>
      </c>
      <c r="Q247" s="79">
        <f t="shared" si="22"/>
        <v>24490.44</v>
      </c>
      <c r="R247" s="124">
        <v>19789.150000000001</v>
      </c>
      <c r="S247" s="79">
        <f t="shared" si="23"/>
        <v>13166.5</v>
      </c>
      <c r="T247" s="124">
        <v>65099.07</v>
      </c>
      <c r="U247" s="80" t="s">
        <v>166</v>
      </c>
      <c r="V247" s="81" t="s">
        <v>268</v>
      </c>
    </row>
    <row r="248" spans="1:22" s="127" customFormat="1" ht="23.25" customHeight="1">
      <c r="A248" s="92">
        <v>241</v>
      </c>
      <c r="B248" s="92" t="s">
        <v>452</v>
      </c>
      <c r="C248" s="92" t="s">
        <v>21</v>
      </c>
      <c r="D248" s="92" t="s">
        <v>1129</v>
      </c>
      <c r="E248" s="93" t="s">
        <v>1271</v>
      </c>
      <c r="F248" s="94">
        <v>45778</v>
      </c>
      <c r="G248" s="94">
        <v>45962</v>
      </c>
      <c r="H248" s="124">
        <v>20000</v>
      </c>
      <c r="I248" s="92">
        <v>0</v>
      </c>
      <c r="J248" s="95">
        <v>25</v>
      </c>
      <c r="K248" s="92">
        <v>574</v>
      </c>
      <c r="L248" s="79">
        <f t="shared" si="18"/>
        <v>1419.9999999999998</v>
      </c>
      <c r="M248" s="79">
        <f t="shared" si="19"/>
        <v>260</v>
      </c>
      <c r="N248" s="81">
        <f t="shared" si="20"/>
        <v>608</v>
      </c>
      <c r="O248" s="79">
        <f t="shared" si="21"/>
        <v>1418</v>
      </c>
      <c r="P248" s="92">
        <v>125</v>
      </c>
      <c r="Q248" s="79">
        <f t="shared" si="22"/>
        <v>4405</v>
      </c>
      <c r="R248" s="124">
        <v>1307</v>
      </c>
      <c r="S248" s="79">
        <f t="shared" si="23"/>
        <v>3098</v>
      </c>
      <c r="T248" s="124">
        <v>18693</v>
      </c>
      <c r="U248" s="80" t="s">
        <v>166</v>
      </c>
      <c r="V248" s="81" t="s">
        <v>268</v>
      </c>
    </row>
    <row r="249" spans="1:22" s="127" customFormat="1" ht="17.25" customHeight="1">
      <c r="A249" s="92">
        <v>242</v>
      </c>
      <c r="B249" s="92" t="s">
        <v>971</v>
      </c>
      <c r="C249" s="92" t="s">
        <v>524</v>
      </c>
      <c r="D249" s="92" t="s">
        <v>1119</v>
      </c>
      <c r="E249" s="93" t="s">
        <v>1271</v>
      </c>
      <c r="F249" s="94">
        <v>45839</v>
      </c>
      <c r="G249" s="94">
        <v>46023</v>
      </c>
      <c r="H249" s="124">
        <v>46000</v>
      </c>
      <c r="I249" s="124">
        <v>1289.46</v>
      </c>
      <c r="J249" s="95">
        <v>25</v>
      </c>
      <c r="K249" s="124">
        <v>1320.2</v>
      </c>
      <c r="L249" s="79">
        <f t="shared" si="18"/>
        <v>3265.9999999999995</v>
      </c>
      <c r="M249" s="79">
        <f t="shared" si="19"/>
        <v>598</v>
      </c>
      <c r="N249" s="81">
        <f t="shared" si="20"/>
        <v>1398.4</v>
      </c>
      <c r="O249" s="79">
        <f t="shared" si="21"/>
        <v>3261.4</v>
      </c>
      <c r="P249" s="92">
        <v>125</v>
      </c>
      <c r="Q249" s="79">
        <f t="shared" si="22"/>
        <v>9969</v>
      </c>
      <c r="R249" s="124">
        <v>4033.06</v>
      </c>
      <c r="S249" s="79">
        <f t="shared" si="23"/>
        <v>7125.4</v>
      </c>
      <c r="T249" s="124">
        <v>41866.94</v>
      </c>
      <c r="U249" s="80" t="s">
        <v>166</v>
      </c>
      <c r="V249" s="97" t="s">
        <v>269</v>
      </c>
    </row>
    <row r="250" spans="1:22" s="127" customFormat="1" ht="22.5" customHeight="1">
      <c r="A250" s="92">
        <v>243</v>
      </c>
      <c r="B250" s="92" t="s">
        <v>529</v>
      </c>
      <c r="C250" s="92" t="s">
        <v>21</v>
      </c>
      <c r="D250" s="92" t="s">
        <v>1134</v>
      </c>
      <c r="E250" s="93" t="s">
        <v>1271</v>
      </c>
      <c r="F250" s="94">
        <v>45807</v>
      </c>
      <c r="G250" s="94">
        <v>45991</v>
      </c>
      <c r="H250" s="124">
        <v>20000</v>
      </c>
      <c r="I250" s="92">
        <v>0</v>
      </c>
      <c r="J250" s="95">
        <v>25</v>
      </c>
      <c r="K250" s="92">
        <v>574</v>
      </c>
      <c r="L250" s="79">
        <f t="shared" si="18"/>
        <v>1419.9999999999998</v>
      </c>
      <c r="M250" s="79">
        <f t="shared" si="19"/>
        <v>260</v>
      </c>
      <c r="N250" s="81">
        <f t="shared" si="20"/>
        <v>608</v>
      </c>
      <c r="O250" s="79">
        <f t="shared" si="21"/>
        <v>1418</v>
      </c>
      <c r="P250" s="124">
        <v>1740.46</v>
      </c>
      <c r="Q250" s="79">
        <f t="shared" si="22"/>
        <v>6020.46</v>
      </c>
      <c r="R250" s="124">
        <v>2922.46</v>
      </c>
      <c r="S250" s="79">
        <f t="shared" si="23"/>
        <v>3098</v>
      </c>
      <c r="T250" s="124">
        <v>17077.54</v>
      </c>
      <c r="U250" s="80" t="s">
        <v>166</v>
      </c>
      <c r="V250" s="81" t="s">
        <v>268</v>
      </c>
    </row>
    <row r="251" spans="1:22" s="127" customFormat="1" ht="21.75" customHeight="1">
      <c r="A251" s="92">
        <v>244</v>
      </c>
      <c r="B251" s="92" t="s">
        <v>1057</v>
      </c>
      <c r="C251" s="92" t="s">
        <v>260</v>
      </c>
      <c r="D251" s="92" t="s">
        <v>208</v>
      </c>
      <c r="E251" s="93" t="s">
        <v>1271</v>
      </c>
      <c r="F251" s="94">
        <v>45717</v>
      </c>
      <c r="G251" s="94">
        <v>45901</v>
      </c>
      <c r="H251" s="124">
        <v>80000</v>
      </c>
      <c r="I251" s="124">
        <v>7400.87</v>
      </c>
      <c r="J251" s="95">
        <v>25</v>
      </c>
      <c r="K251" s="124">
        <v>2296</v>
      </c>
      <c r="L251" s="79">
        <f t="shared" si="18"/>
        <v>5679.9999999999991</v>
      </c>
      <c r="M251" s="79">
        <f t="shared" si="19"/>
        <v>1040</v>
      </c>
      <c r="N251" s="81">
        <f t="shared" si="20"/>
        <v>2432</v>
      </c>
      <c r="O251" s="79">
        <f t="shared" si="21"/>
        <v>5672</v>
      </c>
      <c r="P251" s="92">
        <v>25</v>
      </c>
      <c r="Q251" s="79">
        <f t="shared" si="22"/>
        <v>17145</v>
      </c>
      <c r="R251" s="124">
        <v>12153.87</v>
      </c>
      <c r="S251" s="79">
        <f t="shared" si="23"/>
        <v>12392</v>
      </c>
      <c r="T251" s="124">
        <v>67846.13</v>
      </c>
      <c r="U251" s="80" t="s">
        <v>166</v>
      </c>
      <c r="V251" s="97" t="s">
        <v>268</v>
      </c>
    </row>
    <row r="252" spans="1:22" s="127" customFormat="1" ht="21.75" customHeight="1">
      <c r="A252" s="92">
        <v>245</v>
      </c>
      <c r="B252" s="92" t="s">
        <v>486</v>
      </c>
      <c r="C252" s="92" t="s">
        <v>502</v>
      </c>
      <c r="D252" s="92" t="s">
        <v>505</v>
      </c>
      <c r="E252" s="93" t="s">
        <v>1271</v>
      </c>
      <c r="F252" s="94">
        <v>45839</v>
      </c>
      <c r="G252" s="94">
        <v>46023</v>
      </c>
      <c r="H252" s="124">
        <v>50000</v>
      </c>
      <c r="I252" s="124">
        <v>1854</v>
      </c>
      <c r="J252" s="95">
        <v>25</v>
      </c>
      <c r="K252" s="124">
        <v>1435</v>
      </c>
      <c r="L252" s="79">
        <f t="shared" si="18"/>
        <v>3549.9999999999995</v>
      </c>
      <c r="M252" s="79">
        <f t="shared" si="19"/>
        <v>650</v>
      </c>
      <c r="N252" s="81">
        <f t="shared" si="20"/>
        <v>1520</v>
      </c>
      <c r="O252" s="79">
        <f t="shared" si="21"/>
        <v>3545.0000000000005</v>
      </c>
      <c r="P252" s="92">
        <v>25</v>
      </c>
      <c r="Q252" s="79">
        <f t="shared" si="22"/>
        <v>10725</v>
      </c>
      <c r="R252" s="124">
        <v>4834</v>
      </c>
      <c r="S252" s="79">
        <f t="shared" si="23"/>
        <v>7745</v>
      </c>
      <c r="T252" s="124">
        <v>45166</v>
      </c>
      <c r="U252" s="80" t="s">
        <v>166</v>
      </c>
      <c r="V252" s="81" t="s">
        <v>268</v>
      </c>
    </row>
    <row r="253" spans="1:22" s="127" customFormat="1" ht="24" customHeight="1">
      <c r="A253" s="92">
        <v>246</v>
      </c>
      <c r="B253" s="92" t="s">
        <v>220</v>
      </c>
      <c r="C253" s="92" t="s">
        <v>17</v>
      </c>
      <c r="D253" s="92" t="s">
        <v>172</v>
      </c>
      <c r="E253" s="93" t="s">
        <v>1271</v>
      </c>
      <c r="F253" s="94">
        <v>45778</v>
      </c>
      <c r="G253" s="94">
        <v>45962</v>
      </c>
      <c r="H253" s="124">
        <v>60000</v>
      </c>
      <c r="I253" s="124">
        <v>3486.68</v>
      </c>
      <c r="J253" s="95">
        <v>25</v>
      </c>
      <c r="K253" s="124">
        <v>1722</v>
      </c>
      <c r="L253" s="79">
        <f t="shared" si="18"/>
        <v>4260</v>
      </c>
      <c r="M253" s="79">
        <f t="shared" si="19"/>
        <v>780</v>
      </c>
      <c r="N253" s="81">
        <f t="shared" si="20"/>
        <v>1824</v>
      </c>
      <c r="O253" s="79">
        <f t="shared" si="21"/>
        <v>4254</v>
      </c>
      <c r="P253" s="124">
        <v>10989.92</v>
      </c>
      <c r="Q253" s="79">
        <f t="shared" si="22"/>
        <v>23829.919999999998</v>
      </c>
      <c r="R253" s="124">
        <v>17280.09</v>
      </c>
      <c r="S253" s="79">
        <f t="shared" si="23"/>
        <v>9294</v>
      </c>
      <c r="T253" s="124">
        <v>41977.4</v>
      </c>
      <c r="U253" s="80" t="s">
        <v>166</v>
      </c>
      <c r="V253" s="81" t="s">
        <v>268</v>
      </c>
    </row>
    <row r="254" spans="1:22" s="127" customFormat="1" ht="18.75" customHeight="1">
      <c r="A254" s="92">
        <v>247</v>
      </c>
      <c r="B254" s="92" t="s">
        <v>370</v>
      </c>
      <c r="C254" s="92" t="s">
        <v>384</v>
      </c>
      <c r="D254" s="92" t="s">
        <v>208</v>
      </c>
      <c r="E254" s="93" t="s">
        <v>1271</v>
      </c>
      <c r="F254" s="94">
        <v>45839</v>
      </c>
      <c r="G254" s="94">
        <v>46023</v>
      </c>
      <c r="H254" s="124">
        <v>50000</v>
      </c>
      <c r="I254" s="124">
        <v>1854</v>
      </c>
      <c r="J254" s="95">
        <v>25</v>
      </c>
      <c r="K254" s="124">
        <v>1435</v>
      </c>
      <c r="L254" s="79">
        <f t="shared" si="18"/>
        <v>3549.9999999999995</v>
      </c>
      <c r="M254" s="79">
        <f t="shared" si="19"/>
        <v>650</v>
      </c>
      <c r="N254" s="81">
        <f t="shared" si="20"/>
        <v>1520</v>
      </c>
      <c r="O254" s="79">
        <f t="shared" si="21"/>
        <v>3545.0000000000005</v>
      </c>
      <c r="P254" s="124">
        <v>18211.61</v>
      </c>
      <c r="Q254" s="79">
        <f t="shared" si="22"/>
        <v>28911.61</v>
      </c>
      <c r="R254" s="124">
        <v>4934</v>
      </c>
      <c r="S254" s="79">
        <f t="shared" si="23"/>
        <v>7745</v>
      </c>
      <c r="T254" s="124">
        <v>28940.080000000002</v>
      </c>
      <c r="U254" s="80" t="s">
        <v>166</v>
      </c>
      <c r="V254" s="81" t="s">
        <v>268</v>
      </c>
    </row>
    <row r="255" spans="1:22" s="127" customFormat="1" ht="21.75" customHeight="1">
      <c r="A255" s="92">
        <v>248</v>
      </c>
      <c r="B255" s="92" t="s">
        <v>487</v>
      </c>
      <c r="C255" s="92" t="s">
        <v>503</v>
      </c>
      <c r="D255" s="92" t="s">
        <v>752</v>
      </c>
      <c r="E255" s="93" t="s">
        <v>1271</v>
      </c>
      <c r="F255" s="94">
        <v>45839</v>
      </c>
      <c r="G255" s="94">
        <v>46023</v>
      </c>
      <c r="H255" s="124">
        <v>90000</v>
      </c>
      <c r="I255" s="124">
        <v>9753.1200000000008</v>
      </c>
      <c r="J255" s="95">
        <v>25</v>
      </c>
      <c r="K255" s="124">
        <v>2583</v>
      </c>
      <c r="L255" s="79">
        <f t="shared" si="18"/>
        <v>6389.9999999999991</v>
      </c>
      <c r="M255" s="79">
        <f t="shared" si="19"/>
        <v>1170</v>
      </c>
      <c r="N255" s="81">
        <f t="shared" si="20"/>
        <v>2736</v>
      </c>
      <c r="O255" s="79">
        <f t="shared" si="21"/>
        <v>6381</v>
      </c>
      <c r="P255" s="92">
        <v>25</v>
      </c>
      <c r="Q255" s="79">
        <f t="shared" si="22"/>
        <v>19285</v>
      </c>
      <c r="R255" s="124">
        <v>15097.12</v>
      </c>
      <c r="S255" s="79">
        <f t="shared" si="23"/>
        <v>13941</v>
      </c>
      <c r="T255" s="124">
        <v>74902.880000000005</v>
      </c>
      <c r="U255" s="80" t="s">
        <v>166</v>
      </c>
      <c r="V255" s="97" t="s">
        <v>268</v>
      </c>
    </row>
    <row r="256" spans="1:22" s="127" customFormat="1" ht="19.5" customHeight="1">
      <c r="A256" s="92">
        <v>249</v>
      </c>
      <c r="B256" s="92" t="s">
        <v>295</v>
      </c>
      <c r="C256" s="92" t="s">
        <v>61</v>
      </c>
      <c r="D256" s="92" t="s">
        <v>1185</v>
      </c>
      <c r="E256" s="93" t="s">
        <v>1271</v>
      </c>
      <c r="F256" s="94">
        <v>45778</v>
      </c>
      <c r="G256" s="94">
        <v>45962</v>
      </c>
      <c r="H256" s="124">
        <v>25000</v>
      </c>
      <c r="I256" s="92">
        <v>0</v>
      </c>
      <c r="J256" s="95">
        <v>25</v>
      </c>
      <c r="K256" s="92">
        <v>717.5</v>
      </c>
      <c r="L256" s="79">
        <f t="shared" si="18"/>
        <v>1774.9999999999998</v>
      </c>
      <c r="M256" s="79">
        <f t="shared" si="19"/>
        <v>325</v>
      </c>
      <c r="N256" s="81">
        <f t="shared" si="20"/>
        <v>760</v>
      </c>
      <c r="O256" s="79">
        <f t="shared" si="21"/>
        <v>1772.5000000000002</v>
      </c>
      <c r="P256" s="92">
        <v>25</v>
      </c>
      <c r="Q256" s="79">
        <f t="shared" si="22"/>
        <v>5375</v>
      </c>
      <c r="R256" s="124">
        <v>1502.5</v>
      </c>
      <c r="S256" s="79">
        <f t="shared" si="23"/>
        <v>3872.5</v>
      </c>
      <c r="T256" s="124">
        <v>23497.5</v>
      </c>
      <c r="U256" s="80" t="s">
        <v>166</v>
      </c>
      <c r="V256" s="81" t="s">
        <v>268</v>
      </c>
    </row>
    <row r="257" spans="1:22" s="127" customFormat="1" ht="21" customHeight="1">
      <c r="A257" s="92">
        <v>250</v>
      </c>
      <c r="B257" s="92" t="s">
        <v>1058</v>
      </c>
      <c r="C257" s="92" t="s">
        <v>684</v>
      </c>
      <c r="D257" s="92" t="s">
        <v>700</v>
      </c>
      <c r="E257" s="93" t="s">
        <v>1271</v>
      </c>
      <c r="F257" s="94">
        <v>45717</v>
      </c>
      <c r="G257" s="94">
        <v>45901</v>
      </c>
      <c r="H257" s="124">
        <v>80000</v>
      </c>
      <c r="I257" s="124">
        <v>6972</v>
      </c>
      <c r="J257" s="95">
        <v>25</v>
      </c>
      <c r="K257" s="124">
        <v>2296</v>
      </c>
      <c r="L257" s="79">
        <f t="shared" si="18"/>
        <v>5679.9999999999991</v>
      </c>
      <c r="M257" s="79">
        <f t="shared" si="19"/>
        <v>1040</v>
      </c>
      <c r="N257" s="81">
        <f t="shared" si="20"/>
        <v>2432</v>
      </c>
      <c r="O257" s="79">
        <f t="shared" si="21"/>
        <v>5672</v>
      </c>
      <c r="P257" s="124">
        <v>2525</v>
      </c>
      <c r="Q257" s="79">
        <f t="shared" si="22"/>
        <v>19645</v>
      </c>
      <c r="R257" s="124">
        <v>12153.87</v>
      </c>
      <c r="S257" s="79">
        <f t="shared" si="23"/>
        <v>12392</v>
      </c>
      <c r="T257" s="124">
        <v>60989.65</v>
      </c>
      <c r="U257" s="80" t="s">
        <v>166</v>
      </c>
      <c r="V257" s="97" t="s">
        <v>269</v>
      </c>
    </row>
    <row r="258" spans="1:22" s="127" customFormat="1" ht="21" customHeight="1">
      <c r="A258" s="92">
        <v>251</v>
      </c>
      <c r="B258" s="92" t="s">
        <v>760</v>
      </c>
      <c r="C258" s="92" t="s">
        <v>378</v>
      </c>
      <c r="D258" s="92" t="s">
        <v>1127</v>
      </c>
      <c r="E258" s="93" t="s">
        <v>1271</v>
      </c>
      <c r="F258" s="94">
        <v>45778</v>
      </c>
      <c r="G258" s="94">
        <v>45962</v>
      </c>
      <c r="H258" s="124">
        <v>20000</v>
      </c>
      <c r="I258" s="92">
        <v>0</v>
      </c>
      <c r="J258" s="95">
        <v>25</v>
      </c>
      <c r="K258" s="92">
        <v>574</v>
      </c>
      <c r="L258" s="79">
        <f t="shared" si="18"/>
        <v>1419.9999999999998</v>
      </c>
      <c r="M258" s="79">
        <f t="shared" si="19"/>
        <v>260</v>
      </c>
      <c r="N258" s="81">
        <f t="shared" si="20"/>
        <v>608</v>
      </c>
      <c r="O258" s="79">
        <f t="shared" si="21"/>
        <v>1418</v>
      </c>
      <c r="P258" s="92">
        <v>25</v>
      </c>
      <c r="Q258" s="79">
        <f t="shared" si="22"/>
        <v>4305</v>
      </c>
      <c r="R258" s="124">
        <v>1207</v>
      </c>
      <c r="S258" s="79">
        <f t="shared" si="23"/>
        <v>3098</v>
      </c>
      <c r="T258" s="124">
        <v>18793</v>
      </c>
      <c r="U258" s="80" t="s">
        <v>166</v>
      </c>
      <c r="V258" s="81" t="s">
        <v>269</v>
      </c>
    </row>
    <row r="259" spans="1:22" s="127" customFormat="1" ht="22.5" customHeight="1">
      <c r="A259" s="92">
        <v>252</v>
      </c>
      <c r="B259" s="92" t="s">
        <v>1</v>
      </c>
      <c r="C259" s="92" t="s">
        <v>5</v>
      </c>
      <c r="D259" s="92" t="s">
        <v>1186</v>
      </c>
      <c r="E259" s="93" t="s">
        <v>1271</v>
      </c>
      <c r="F259" s="94">
        <v>45839</v>
      </c>
      <c r="G259" s="94">
        <v>46023</v>
      </c>
      <c r="H259" s="124">
        <v>180000</v>
      </c>
      <c r="I259" s="124">
        <v>30494.5</v>
      </c>
      <c r="J259" s="95">
        <v>25</v>
      </c>
      <c r="K259" s="124">
        <v>5166</v>
      </c>
      <c r="L259" s="79">
        <f t="shared" si="18"/>
        <v>12779.999999999998</v>
      </c>
      <c r="M259" s="79">
        <f t="shared" si="19"/>
        <v>2340</v>
      </c>
      <c r="N259" s="81">
        <f t="shared" si="20"/>
        <v>5472</v>
      </c>
      <c r="O259" s="79">
        <f t="shared" si="21"/>
        <v>12762</v>
      </c>
      <c r="P259" s="124">
        <v>1840.46</v>
      </c>
      <c r="Q259" s="79">
        <f t="shared" si="22"/>
        <v>40360.46</v>
      </c>
      <c r="R259" s="124">
        <v>36358.89</v>
      </c>
      <c r="S259" s="79">
        <f t="shared" si="23"/>
        <v>27882</v>
      </c>
      <c r="T259" s="124">
        <v>137027.04</v>
      </c>
      <c r="U259" s="80" t="s">
        <v>166</v>
      </c>
      <c r="V259" s="81" t="s">
        <v>269</v>
      </c>
    </row>
    <row r="260" spans="1:22" s="127" customFormat="1" ht="21.75" customHeight="1">
      <c r="A260" s="92">
        <v>253</v>
      </c>
      <c r="B260" s="92" t="s">
        <v>414</v>
      </c>
      <c r="C260" s="92" t="s">
        <v>260</v>
      </c>
      <c r="D260" s="92" t="s">
        <v>208</v>
      </c>
      <c r="E260" s="93" t="s">
        <v>1271</v>
      </c>
      <c r="F260" s="94">
        <v>45778</v>
      </c>
      <c r="G260" s="94">
        <v>45962</v>
      </c>
      <c r="H260" s="124">
        <v>65000</v>
      </c>
      <c r="I260" s="124">
        <v>4427.58</v>
      </c>
      <c r="J260" s="95">
        <v>25</v>
      </c>
      <c r="K260" s="124">
        <v>1865.5</v>
      </c>
      <c r="L260" s="79">
        <f t="shared" si="18"/>
        <v>4615</v>
      </c>
      <c r="M260" s="79">
        <f t="shared" si="19"/>
        <v>845</v>
      </c>
      <c r="N260" s="81">
        <f t="shared" si="20"/>
        <v>1976</v>
      </c>
      <c r="O260" s="79">
        <f t="shared" si="21"/>
        <v>4608.5</v>
      </c>
      <c r="P260" s="92">
        <v>25</v>
      </c>
      <c r="Q260" s="79">
        <f t="shared" si="22"/>
        <v>13935</v>
      </c>
      <c r="R260" s="124">
        <v>8294.08</v>
      </c>
      <c r="S260" s="79">
        <f t="shared" si="23"/>
        <v>10068.5</v>
      </c>
      <c r="T260" s="124">
        <v>56705.919999999998</v>
      </c>
      <c r="U260" s="80" t="s">
        <v>166</v>
      </c>
      <c r="V260" s="81" t="s">
        <v>268</v>
      </c>
    </row>
    <row r="261" spans="1:22" s="127" customFormat="1" ht="22.5" customHeight="1">
      <c r="A261" s="92">
        <v>254</v>
      </c>
      <c r="B261" s="92" t="s">
        <v>919</v>
      </c>
      <c r="C261" s="92" t="s">
        <v>377</v>
      </c>
      <c r="D261" s="92" t="s">
        <v>1187</v>
      </c>
      <c r="E261" s="93" t="s">
        <v>1271</v>
      </c>
      <c r="F261" s="94">
        <v>45748</v>
      </c>
      <c r="G261" s="94">
        <v>45962</v>
      </c>
      <c r="H261" s="124">
        <v>50000</v>
      </c>
      <c r="I261" s="124">
        <v>1854</v>
      </c>
      <c r="J261" s="95">
        <v>25</v>
      </c>
      <c r="K261" s="124">
        <v>1435</v>
      </c>
      <c r="L261" s="79">
        <f t="shared" si="18"/>
        <v>3549.9999999999995</v>
      </c>
      <c r="M261" s="79">
        <f t="shared" si="19"/>
        <v>650</v>
      </c>
      <c r="N261" s="81">
        <f t="shared" si="20"/>
        <v>1520</v>
      </c>
      <c r="O261" s="79">
        <f t="shared" si="21"/>
        <v>3545.0000000000005</v>
      </c>
      <c r="P261" s="92">
        <v>25</v>
      </c>
      <c r="Q261" s="79">
        <f t="shared" si="22"/>
        <v>10725</v>
      </c>
      <c r="R261" s="124">
        <v>4834</v>
      </c>
      <c r="S261" s="79">
        <f t="shared" si="23"/>
        <v>7745</v>
      </c>
      <c r="T261" s="124">
        <v>45166</v>
      </c>
      <c r="U261" s="80" t="s">
        <v>166</v>
      </c>
      <c r="V261" s="97" t="s">
        <v>269</v>
      </c>
    </row>
    <row r="262" spans="1:22" s="127" customFormat="1" ht="22.5" customHeight="1">
      <c r="A262" s="92">
        <v>255</v>
      </c>
      <c r="B262" s="92" t="s">
        <v>920</v>
      </c>
      <c r="C262" s="92" t="s">
        <v>411</v>
      </c>
      <c r="D262" s="92" t="s">
        <v>182</v>
      </c>
      <c r="E262" s="93" t="s">
        <v>1271</v>
      </c>
      <c r="F262" s="94">
        <v>45748</v>
      </c>
      <c r="G262" s="94">
        <v>45962</v>
      </c>
      <c r="H262" s="124">
        <v>85000</v>
      </c>
      <c r="I262" s="124">
        <v>8576.99</v>
      </c>
      <c r="J262" s="95">
        <v>25</v>
      </c>
      <c r="K262" s="124">
        <v>2439.5</v>
      </c>
      <c r="L262" s="79">
        <f t="shared" si="18"/>
        <v>6034.9999999999991</v>
      </c>
      <c r="M262" s="79">
        <f t="shared" si="19"/>
        <v>1105</v>
      </c>
      <c r="N262" s="81">
        <f t="shared" si="20"/>
        <v>2584</v>
      </c>
      <c r="O262" s="79">
        <f t="shared" si="21"/>
        <v>6026.5</v>
      </c>
      <c r="P262" s="92">
        <v>25</v>
      </c>
      <c r="Q262" s="79">
        <f t="shared" si="22"/>
        <v>18215</v>
      </c>
      <c r="R262" s="124">
        <v>9530.48</v>
      </c>
      <c r="S262" s="79">
        <f t="shared" si="23"/>
        <v>13166.5</v>
      </c>
      <c r="T262" s="124">
        <v>71374.509999999995</v>
      </c>
      <c r="U262" s="80" t="s">
        <v>166</v>
      </c>
      <c r="V262" s="97" t="s">
        <v>269</v>
      </c>
    </row>
    <row r="263" spans="1:22" s="127" customFormat="1" ht="20.25" customHeight="1">
      <c r="A263" s="92">
        <v>256</v>
      </c>
      <c r="B263" s="92" t="s">
        <v>1238</v>
      </c>
      <c r="C263" s="92" t="s">
        <v>37</v>
      </c>
      <c r="D263" s="92" t="s">
        <v>173</v>
      </c>
      <c r="E263" s="93" t="s">
        <v>1271</v>
      </c>
      <c r="F263" s="94">
        <v>45748</v>
      </c>
      <c r="G263" s="94">
        <v>45962</v>
      </c>
      <c r="H263" s="124">
        <v>85000</v>
      </c>
      <c r="I263" s="124">
        <v>8576.99</v>
      </c>
      <c r="J263" s="95">
        <v>25</v>
      </c>
      <c r="K263" s="124">
        <v>2439.5</v>
      </c>
      <c r="L263" s="79">
        <f t="shared" si="18"/>
        <v>6034.9999999999991</v>
      </c>
      <c r="M263" s="79">
        <f t="shared" si="19"/>
        <v>1105</v>
      </c>
      <c r="N263" s="81">
        <f t="shared" si="20"/>
        <v>2584</v>
      </c>
      <c r="O263" s="79">
        <f t="shared" si="21"/>
        <v>6026.5</v>
      </c>
      <c r="P263" s="92">
        <v>25</v>
      </c>
      <c r="Q263" s="79">
        <f t="shared" si="22"/>
        <v>18215</v>
      </c>
      <c r="R263" s="124">
        <v>13625.49</v>
      </c>
      <c r="S263" s="79">
        <f t="shared" si="23"/>
        <v>13166.5</v>
      </c>
      <c r="T263" s="124">
        <v>71374.509999999995</v>
      </c>
      <c r="U263" s="80" t="s">
        <v>166</v>
      </c>
      <c r="V263" s="97" t="s">
        <v>268</v>
      </c>
    </row>
    <row r="264" spans="1:22" s="127" customFormat="1" ht="20.25" customHeight="1">
      <c r="A264" s="92">
        <v>257</v>
      </c>
      <c r="B264" s="92" t="s">
        <v>1239</v>
      </c>
      <c r="C264" s="92" t="s">
        <v>378</v>
      </c>
      <c r="D264" s="92" t="s">
        <v>186</v>
      </c>
      <c r="E264" s="93" t="s">
        <v>686</v>
      </c>
      <c r="F264" s="94">
        <v>45748</v>
      </c>
      <c r="G264" s="94">
        <v>45962</v>
      </c>
      <c r="H264" s="124">
        <v>145000</v>
      </c>
      <c r="I264" s="124">
        <v>22690.49</v>
      </c>
      <c r="J264" s="95">
        <v>25</v>
      </c>
      <c r="K264" s="124">
        <v>4161.5</v>
      </c>
      <c r="L264" s="79">
        <f t="shared" ref="L264:L327" si="24">H264*0.071</f>
        <v>10294.999999999998</v>
      </c>
      <c r="M264" s="79">
        <f t="shared" ref="M264:M327" si="25">H264*0.013</f>
        <v>1885</v>
      </c>
      <c r="N264" s="81">
        <f t="shared" ref="N264:N327" si="26">+H264*0.0304</f>
        <v>4408</v>
      </c>
      <c r="O264" s="79">
        <f t="shared" ref="O264:O327" si="27">H264*0.0709</f>
        <v>10280.5</v>
      </c>
      <c r="P264" s="92">
        <v>25</v>
      </c>
      <c r="Q264" s="79">
        <f t="shared" ref="Q264:Q327" si="28">SUM(K264:P264)</f>
        <v>31055</v>
      </c>
      <c r="R264" s="124">
        <v>31284.99</v>
      </c>
      <c r="S264" s="79">
        <f t="shared" ref="S264:S327" si="29">L264+M264+O264</f>
        <v>22460.5</v>
      </c>
      <c r="T264" s="124">
        <v>113715.01</v>
      </c>
      <c r="U264" s="80" t="s">
        <v>166</v>
      </c>
      <c r="V264" s="97" t="s">
        <v>268</v>
      </c>
    </row>
    <row r="265" spans="1:22" s="127" customFormat="1" ht="18" customHeight="1">
      <c r="A265" s="92">
        <v>258</v>
      </c>
      <c r="B265" s="92" t="s">
        <v>556</v>
      </c>
      <c r="C265" s="92" t="s">
        <v>20</v>
      </c>
      <c r="D265" s="92" t="s">
        <v>186</v>
      </c>
      <c r="E265" s="93" t="s">
        <v>1271</v>
      </c>
      <c r="F265" s="94">
        <v>45839</v>
      </c>
      <c r="G265" s="94">
        <v>46023</v>
      </c>
      <c r="H265" s="124">
        <v>55000</v>
      </c>
      <c r="I265" s="124">
        <v>2559.6799999999998</v>
      </c>
      <c r="J265" s="95">
        <v>25</v>
      </c>
      <c r="K265" s="124">
        <v>1578.5</v>
      </c>
      <c r="L265" s="79">
        <f t="shared" si="24"/>
        <v>3904.9999999999995</v>
      </c>
      <c r="M265" s="79">
        <f t="shared" si="25"/>
        <v>715</v>
      </c>
      <c r="N265" s="81">
        <f t="shared" si="26"/>
        <v>1672</v>
      </c>
      <c r="O265" s="79">
        <f t="shared" si="27"/>
        <v>3899.5000000000005</v>
      </c>
      <c r="P265" s="92">
        <v>25</v>
      </c>
      <c r="Q265" s="79">
        <f t="shared" si="28"/>
        <v>11795</v>
      </c>
      <c r="R265" s="124">
        <v>5835.18</v>
      </c>
      <c r="S265" s="79">
        <f t="shared" si="29"/>
        <v>8519.5</v>
      </c>
      <c r="T265" s="124">
        <v>49164.82</v>
      </c>
      <c r="U265" s="80" t="s">
        <v>166</v>
      </c>
      <c r="V265" s="81" t="s">
        <v>268</v>
      </c>
    </row>
    <row r="266" spans="1:22" s="127" customFormat="1" ht="18" customHeight="1">
      <c r="A266" s="92">
        <v>259</v>
      </c>
      <c r="B266" s="92" t="s">
        <v>665</v>
      </c>
      <c r="C266" s="92" t="s">
        <v>260</v>
      </c>
      <c r="D266" s="92" t="s">
        <v>1127</v>
      </c>
      <c r="E266" s="93" t="s">
        <v>1271</v>
      </c>
      <c r="F266" s="94">
        <v>45778</v>
      </c>
      <c r="G266" s="94">
        <v>45962</v>
      </c>
      <c r="H266" s="124">
        <v>85000</v>
      </c>
      <c r="I266" s="124">
        <v>8576.99</v>
      </c>
      <c r="J266" s="95">
        <v>25</v>
      </c>
      <c r="K266" s="124">
        <v>2439.5</v>
      </c>
      <c r="L266" s="79">
        <f t="shared" si="24"/>
        <v>6034.9999999999991</v>
      </c>
      <c r="M266" s="79">
        <f t="shared" si="25"/>
        <v>1105</v>
      </c>
      <c r="N266" s="81">
        <f t="shared" si="26"/>
        <v>2584</v>
      </c>
      <c r="O266" s="79">
        <f t="shared" si="27"/>
        <v>6026.5</v>
      </c>
      <c r="P266" s="92">
        <v>25</v>
      </c>
      <c r="Q266" s="79">
        <f t="shared" si="28"/>
        <v>18215</v>
      </c>
      <c r="R266" s="124">
        <v>13625.49</v>
      </c>
      <c r="S266" s="79">
        <f t="shared" si="29"/>
        <v>13166.5</v>
      </c>
      <c r="T266" s="124">
        <v>71374.509999999995</v>
      </c>
      <c r="U266" s="80" t="s">
        <v>166</v>
      </c>
      <c r="V266" s="81" t="s">
        <v>269</v>
      </c>
    </row>
    <row r="267" spans="1:22" s="127" customFormat="1" ht="19.5" customHeight="1">
      <c r="A267" s="92">
        <v>260</v>
      </c>
      <c r="B267" s="92" t="s">
        <v>1059</v>
      </c>
      <c r="C267" s="92" t="s">
        <v>379</v>
      </c>
      <c r="D267" s="92" t="s">
        <v>173</v>
      </c>
      <c r="E267" s="93" t="s">
        <v>1271</v>
      </c>
      <c r="F267" s="94">
        <v>45717</v>
      </c>
      <c r="G267" s="94">
        <v>45901</v>
      </c>
      <c r="H267" s="124">
        <v>80000</v>
      </c>
      <c r="I267" s="124">
        <v>7400.87</v>
      </c>
      <c r="J267" s="95">
        <v>25</v>
      </c>
      <c r="K267" s="124">
        <v>2296</v>
      </c>
      <c r="L267" s="79">
        <f t="shared" si="24"/>
        <v>5679.9999999999991</v>
      </c>
      <c r="M267" s="79">
        <f t="shared" si="25"/>
        <v>1040</v>
      </c>
      <c r="N267" s="81">
        <f t="shared" si="26"/>
        <v>2432</v>
      </c>
      <c r="O267" s="79">
        <f t="shared" si="27"/>
        <v>5672</v>
      </c>
      <c r="P267" s="92">
        <v>25</v>
      </c>
      <c r="Q267" s="79">
        <f t="shared" si="28"/>
        <v>17145</v>
      </c>
      <c r="R267" s="124">
        <v>12153.87</v>
      </c>
      <c r="S267" s="79">
        <f t="shared" si="29"/>
        <v>12392</v>
      </c>
      <c r="T267" s="124">
        <v>67846.13</v>
      </c>
      <c r="U267" s="80" t="s">
        <v>166</v>
      </c>
      <c r="V267" s="97" t="s">
        <v>269</v>
      </c>
    </row>
    <row r="268" spans="1:22" s="127" customFormat="1" ht="19.5" customHeight="1">
      <c r="A268" s="92">
        <v>261</v>
      </c>
      <c r="B268" s="92" t="s">
        <v>291</v>
      </c>
      <c r="C268" s="92" t="s">
        <v>67</v>
      </c>
      <c r="D268" s="92" t="s">
        <v>1119</v>
      </c>
      <c r="E268" s="93" t="s">
        <v>1271</v>
      </c>
      <c r="F268" s="94">
        <v>45839</v>
      </c>
      <c r="G268" s="94">
        <v>46023</v>
      </c>
      <c r="H268" s="124">
        <v>50000</v>
      </c>
      <c r="I268" s="124">
        <v>1854</v>
      </c>
      <c r="J268" s="95">
        <v>25</v>
      </c>
      <c r="K268" s="124">
        <v>1435</v>
      </c>
      <c r="L268" s="79">
        <f t="shared" si="24"/>
        <v>3549.9999999999995</v>
      </c>
      <c r="M268" s="79">
        <f t="shared" si="25"/>
        <v>650</v>
      </c>
      <c r="N268" s="81">
        <f t="shared" si="26"/>
        <v>1520</v>
      </c>
      <c r="O268" s="79">
        <f t="shared" si="27"/>
        <v>3545.0000000000005</v>
      </c>
      <c r="P268" s="92">
        <v>125</v>
      </c>
      <c r="Q268" s="79">
        <f t="shared" si="28"/>
        <v>10825</v>
      </c>
      <c r="R268" s="124">
        <v>1898</v>
      </c>
      <c r="S268" s="79">
        <f t="shared" si="29"/>
        <v>7745</v>
      </c>
      <c r="T268" s="124">
        <v>45066</v>
      </c>
      <c r="U268" s="80" t="s">
        <v>166</v>
      </c>
      <c r="V268" s="81" t="s">
        <v>268</v>
      </c>
    </row>
    <row r="269" spans="1:22" s="127" customFormat="1" ht="18.75" customHeight="1">
      <c r="A269" s="92">
        <v>262</v>
      </c>
      <c r="B269" s="92" t="s">
        <v>658</v>
      </c>
      <c r="C269" s="92" t="s">
        <v>681</v>
      </c>
      <c r="D269" s="92" t="s">
        <v>1127</v>
      </c>
      <c r="E269" s="93" t="s">
        <v>1271</v>
      </c>
      <c r="F269" s="94">
        <v>45778</v>
      </c>
      <c r="G269" s="94">
        <v>45962</v>
      </c>
      <c r="H269" s="124">
        <v>50000</v>
      </c>
      <c r="I269" s="124">
        <v>1854</v>
      </c>
      <c r="J269" s="95">
        <v>25</v>
      </c>
      <c r="K269" s="124">
        <v>1435</v>
      </c>
      <c r="L269" s="79">
        <f t="shared" si="24"/>
        <v>3549.9999999999995</v>
      </c>
      <c r="M269" s="79">
        <f t="shared" si="25"/>
        <v>650</v>
      </c>
      <c r="N269" s="81">
        <f t="shared" si="26"/>
        <v>1520</v>
      </c>
      <c r="O269" s="79">
        <f t="shared" si="27"/>
        <v>3545.0000000000005</v>
      </c>
      <c r="P269" s="92">
        <v>25</v>
      </c>
      <c r="Q269" s="79">
        <f t="shared" si="28"/>
        <v>10725</v>
      </c>
      <c r="R269" s="124">
        <v>4834</v>
      </c>
      <c r="S269" s="79">
        <f t="shared" si="29"/>
        <v>7745</v>
      </c>
      <c r="T269" s="124">
        <v>45166</v>
      </c>
      <c r="U269" s="80" t="s">
        <v>166</v>
      </c>
      <c r="V269" s="81" t="s">
        <v>269</v>
      </c>
    </row>
    <row r="270" spans="1:22" s="127" customFormat="1" ht="18.75" customHeight="1">
      <c r="A270" s="92">
        <v>263</v>
      </c>
      <c r="B270" s="92" t="s">
        <v>488</v>
      </c>
      <c r="C270" s="92" t="s">
        <v>4</v>
      </c>
      <c r="D270" s="92" t="s">
        <v>447</v>
      </c>
      <c r="E270" s="93" t="s">
        <v>1271</v>
      </c>
      <c r="F270" s="94">
        <v>45807</v>
      </c>
      <c r="G270" s="94">
        <v>45991</v>
      </c>
      <c r="H270" s="124">
        <v>70000</v>
      </c>
      <c r="I270" s="124">
        <v>5368.48</v>
      </c>
      <c r="J270" s="95">
        <v>25</v>
      </c>
      <c r="K270" s="124">
        <v>2009</v>
      </c>
      <c r="L270" s="79">
        <f t="shared" si="24"/>
        <v>4970</v>
      </c>
      <c r="M270" s="79">
        <f t="shared" si="25"/>
        <v>910</v>
      </c>
      <c r="N270" s="81">
        <f t="shared" si="26"/>
        <v>2128</v>
      </c>
      <c r="O270" s="79">
        <f t="shared" si="27"/>
        <v>4963</v>
      </c>
      <c r="P270" s="92">
        <v>125</v>
      </c>
      <c r="Q270" s="79">
        <f t="shared" si="28"/>
        <v>15105</v>
      </c>
      <c r="R270" s="124">
        <v>4934</v>
      </c>
      <c r="S270" s="79">
        <f t="shared" si="29"/>
        <v>10843</v>
      </c>
      <c r="T270" s="124">
        <v>60369.52</v>
      </c>
      <c r="U270" s="80" t="s">
        <v>166</v>
      </c>
      <c r="V270" s="81" t="s">
        <v>269</v>
      </c>
    </row>
    <row r="271" spans="1:22" s="127" customFormat="1" ht="18.75" customHeight="1">
      <c r="A271" s="92">
        <v>264</v>
      </c>
      <c r="B271" s="92" t="s">
        <v>716</v>
      </c>
      <c r="C271" s="92" t="s">
        <v>378</v>
      </c>
      <c r="D271" s="92" t="s">
        <v>1127</v>
      </c>
      <c r="E271" s="93" t="s">
        <v>1271</v>
      </c>
      <c r="F271" s="94">
        <v>45778</v>
      </c>
      <c r="G271" s="94">
        <v>45962</v>
      </c>
      <c r="H271" s="124">
        <v>20000</v>
      </c>
      <c r="I271" s="92">
        <v>0</v>
      </c>
      <c r="J271" s="95">
        <v>25</v>
      </c>
      <c r="K271" s="92">
        <v>574</v>
      </c>
      <c r="L271" s="79">
        <f t="shared" si="24"/>
        <v>1419.9999999999998</v>
      </c>
      <c r="M271" s="79">
        <f t="shared" si="25"/>
        <v>260</v>
      </c>
      <c r="N271" s="81">
        <f t="shared" si="26"/>
        <v>608</v>
      </c>
      <c r="O271" s="79">
        <f t="shared" si="27"/>
        <v>1418</v>
      </c>
      <c r="P271" s="92">
        <v>25</v>
      </c>
      <c r="Q271" s="79">
        <f t="shared" si="28"/>
        <v>4305</v>
      </c>
      <c r="R271" s="124">
        <v>1207</v>
      </c>
      <c r="S271" s="79">
        <f t="shared" si="29"/>
        <v>3098</v>
      </c>
      <c r="T271" s="124">
        <v>18793</v>
      </c>
      <c r="U271" s="80" t="s">
        <v>166</v>
      </c>
      <c r="V271" s="81" t="s">
        <v>268</v>
      </c>
    </row>
    <row r="272" spans="1:22" s="127" customFormat="1" ht="19.5" customHeight="1">
      <c r="A272" s="92">
        <v>265</v>
      </c>
      <c r="B272" s="92" t="s">
        <v>1060</v>
      </c>
      <c r="C272" s="92" t="s">
        <v>524</v>
      </c>
      <c r="D272" s="92" t="s">
        <v>1119</v>
      </c>
      <c r="E272" s="93" t="s">
        <v>1271</v>
      </c>
      <c r="F272" s="94">
        <v>45717</v>
      </c>
      <c r="G272" s="94">
        <v>45901</v>
      </c>
      <c r="H272" s="124">
        <v>60000</v>
      </c>
      <c r="I272" s="124">
        <v>3486.68</v>
      </c>
      <c r="J272" s="95">
        <v>25</v>
      </c>
      <c r="K272" s="124">
        <v>1722</v>
      </c>
      <c r="L272" s="79">
        <f t="shared" si="24"/>
        <v>4260</v>
      </c>
      <c r="M272" s="79">
        <f t="shared" si="25"/>
        <v>780</v>
      </c>
      <c r="N272" s="81">
        <f t="shared" si="26"/>
        <v>1824</v>
      </c>
      <c r="O272" s="79">
        <f t="shared" si="27"/>
        <v>4254</v>
      </c>
      <c r="P272" s="92">
        <v>25</v>
      </c>
      <c r="Q272" s="79">
        <f t="shared" si="28"/>
        <v>12865</v>
      </c>
      <c r="R272" s="124">
        <v>7057.68</v>
      </c>
      <c r="S272" s="79">
        <f t="shared" si="29"/>
        <v>9294</v>
      </c>
      <c r="T272" s="124">
        <v>52942.32</v>
      </c>
      <c r="U272" s="80" t="s">
        <v>166</v>
      </c>
      <c r="V272" s="97" t="s">
        <v>269</v>
      </c>
    </row>
    <row r="273" spans="1:22" s="127" customFormat="1" ht="24" customHeight="1">
      <c r="A273" s="92">
        <v>266</v>
      </c>
      <c r="B273" s="92" t="s">
        <v>318</v>
      </c>
      <c r="C273" s="92" t="s">
        <v>378</v>
      </c>
      <c r="D273" s="92" t="s">
        <v>170</v>
      </c>
      <c r="E273" s="93" t="s">
        <v>1271</v>
      </c>
      <c r="F273" s="94">
        <v>45839</v>
      </c>
      <c r="G273" s="94">
        <v>46023</v>
      </c>
      <c r="H273" s="124">
        <v>46000</v>
      </c>
      <c r="I273" s="124">
        <v>1289.46</v>
      </c>
      <c r="J273" s="95">
        <v>25</v>
      </c>
      <c r="K273" s="124">
        <v>1320.2</v>
      </c>
      <c r="L273" s="79">
        <f t="shared" si="24"/>
        <v>3265.9999999999995</v>
      </c>
      <c r="M273" s="79">
        <f t="shared" si="25"/>
        <v>598</v>
      </c>
      <c r="N273" s="81">
        <f t="shared" si="26"/>
        <v>1398.4</v>
      </c>
      <c r="O273" s="79">
        <f t="shared" si="27"/>
        <v>3261.4</v>
      </c>
      <c r="P273" s="92">
        <v>25</v>
      </c>
      <c r="Q273" s="79">
        <f t="shared" si="28"/>
        <v>9869</v>
      </c>
      <c r="R273" s="124">
        <v>4033.06</v>
      </c>
      <c r="S273" s="79">
        <f t="shared" si="29"/>
        <v>7125.4</v>
      </c>
      <c r="T273" s="124">
        <v>41966.94</v>
      </c>
      <c r="U273" s="80" t="s">
        <v>166</v>
      </c>
      <c r="V273" s="81" t="s">
        <v>269</v>
      </c>
    </row>
    <row r="274" spans="1:22" s="127" customFormat="1" ht="19.5" customHeight="1">
      <c r="A274" s="92">
        <v>267</v>
      </c>
      <c r="B274" s="92" t="s">
        <v>717</v>
      </c>
      <c r="C274" s="92" t="s">
        <v>378</v>
      </c>
      <c r="D274" s="92" t="s">
        <v>1127</v>
      </c>
      <c r="E274" s="93" t="s">
        <v>1271</v>
      </c>
      <c r="F274" s="94">
        <v>45870</v>
      </c>
      <c r="G274" s="94">
        <v>46054</v>
      </c>
      <c r="H274" s="124">
        <v>20000</v>
      </c>
      <c r="I274" s="92">
        <v>0</v>
      </c>
      <c r="J274" s="95">
        <v>25</v>
      </c>
      <c r="K274" s="92">
        <v>574</v>
      </c>
      <c r="L274" s="79">
        <f t="shared" si="24"/>
        <v>1419.9999999999998</v>
      </c>
      <c r="M274" s="79">
        <f t="shared" si="25"/>
        <v>260</v>
      </c>
      <c r="N274" s="81">
        <f t="shared" si="26"/>
        <v>608</v>
      </c>
      <c r="O274" s="79">
        <f t="shared" si="27"/>
        <v>1418</v>
      </c>
      <c r="P274" s="92">
        <v>25</v>
      </c>
      <c r="Q274" s="79">
        <f t="shared" si="28"/>
        <v>4305</v>
      </c>
      <c r="R274" s="124">
        <v>1207</v>
      </c>
      <c r="S274" s="79">
        <f t="shared" si="29"/>
        <v>3098</v>
      </c>
      <c r="T274" s="124">
        <v>18793</v>
      </c>
      <c r="U274" s="80" t="s">
        <v>166</v>
      </c>
      <c r="V274" s="97" t="s">
        <v>268</v>
      </c>
    </row>
    <row r="275" spans="1:22" s="127" customFormat="1" ht="18" customHeight="1">
      <c r="A275" s="92">
        <v>268</v>
      </c>
      <c r="B275" s="92" t="s">
        <v>718</v>
      </c>
      <c r="C275" s="92" t="s">
        <v>378</v>
      </c>
      <c r="D275" s="92" t="s">
        <v>1127</v>
      </c>
      <c r="E275" s="93" t="s">
        <v>1271</v>
      </c>
      <c r="F275" s="94">
        <v>45778</v>
      </c>
      <c r="G275" s="94">
        <v>45962</v>
      </c>
      <c r="H275" s="124">
        <v>15000</v>
      </c>
      <c r="I275" s="92">
        <v>0</v>
      </c>
      <c r="J275" s="95">
        <v>25</v>
      </c>
      <c r="K275" s="92">
        <v>430.5</v>
      </c>
      <c r="L275" s="79">
        <f t="shared" si="24"/>
        <v>1065</v>
      </c>
      <c r="M275" s="79">
        <f t="shared" si="25"/>
        <v>195</v>
      </c>
      <c r="N275" s="81">
        <f t="shared" si="26"/>
        <v>456</v>
      </c>
      <c r="O275" s="79">
        <f t="shared" si="27"/>
        <v>1063.5</v>
      </c>
      <c r="P275" s="92">
        <v>25</v>
      </c>
      <c r="Q275" s="79">
        <f t="shared" si="28"/>
        <v>3235</v>
      </c>
      <c r="R275" s="124">
        <v>911.5</v>
      </c>
      <c r="S275" s="79">
        <f t="shared" si="29"/>
        <v>2323.5</v>
      </c>
      <c r="T275" s="124">
        <v>14088.5</v>
      </c>
      <c r="U275" s="80" t="s">
        <v>166</v>
      </c>
      <c r="V275" s="81" t="s">
        <v>268</v>
      </c>
    </row>
    <row r="276" spans="1:22" s="127" customFormat="1" ht="18" customHeight="1">
      <c r="A276" s="92">
        <v>269</v>
      </c>
      <c r="B276" s="92" t="s">
        <v>304</v>
      </c>
      <c r="C276" s="92" t="s">
        <v>54</v>
      </c>
      <c r="D276" s="92" t="s">
        <v>1188</v>
      </c>
      <c r="E276" s="93" t="s">
        <v>1271</v>
      </c>
      <c r="F276" s="94">
        <v>45870</v>
      </c>
      <c r="G276" s="94">
        <v>46054</v>
      </c>
      <c r="H276" s="124">
        <v>60000</v>
      </c>
      <c r="I276" s="124">
        <v>3486.68</v>
      </c>
      <c r="J276" s="95">
        <v>25</v>
      </c>
      <c r="K276" s="124">
        <v>1722</v>
      </c>
      <c r="L276" s="79">
        <f t="shared" si="24"/>
        <v>4260</v>
      </c>
      <c r="M276" s="79">
        <f t="shared" si="25"/>
        <v>780</v>
      </c>
      <c r="N276" s="81">
        <f t="shared" si="26"/>
        <v>1824</v>
      </c>
      <c r="O276" s="79">
        <f t="shared" si="27"/>
        <v>4254</v>
      </c>
      <c r="P276" s="92">
        <v>25</v>
      </c>
      <c r="Q276" s="79">
        <f t="shared" si="28"/>
        <v>12865</v>
      </c>
      <c r="R276" s="124">
        <v>7057.68</v>
      </c>
      <c r="S276" s="79">
        <f t="shared" si="29"/>
        <v>9294</v>
      </c>
      <c r="T276" s="124">
        <v>52942.32</v>
      </c>
      <c r="U276" s="80" t="s">
        <v>166</v>
      </c>
      <c r="V276" s="97" t="s">
        <v>269</v>
      </c>
    </row>
    <row r="277" spans="1:22" s="127" customFormat="1" ht="19.5" customHeight="1">
      <c r="A277" s="92">
        <v>270</v>
      </c>
      <c r="B277" s="92" t="s">
        <v>367</v>
      </c>
      <c r="C277" s="92" t="s">
        <v>80</v>
      </c>
      <c r="D277" s="92" t="s">
        <v>176</v>
      </c>
      <c r="E277" s="93" t="s">
        <v>1271</v>
      </c>
      <c r="F277" s="94">
        <v>45870</v>
      </c>
      <c r="G277" s="94">
        <v>46054</v>
      </c>
      <c r="H277" s="124">
        <v>55000</v>
      </c>
      <c r="I277" s="124">
        <v>2559.6799999999998</v>
      </c>
      <c r="J277" s="95">
        <v>25</v>
      </c>
      <c r="K277" s="124">
        <v>1578.5</v>
      </c>
      <c r="L277" s="79">
        <f t="shared" si="24"/>
        <v>3904.9999999999995</v>
      </c>
      <c r="M277" s="79">
        <f t="shared" si="25"/>
        <v>715</v>
      </c>
      <c r="N277" s="81">
        <f t="shared" si="26"/>
        <v>1672</v>
      </c>
      <c r="O277" s="79">
        <f t="shared" si="27"/>
        <v>3899.5000000000005</v>
      </c>
      <c r="P277" s="92">
        <v>25</v>
      </c>
      <c r="Q277" s="79">
        <f t="shared" si="28"/>
        <v>11795</v>
      </c>
      <c r="R277" s="124">
        <v>5835.18</v>
      </c>
      <c r="S277" s="79">
        <f t="shared" si="29"/>
        <v>8519.5</v>
      </c>
      <c r="T277" s="124">
        <v>49164.82</v>
      </c>
      <c r="U277" s="80" t="s">
        <v>166</v>
      </c>
      <c r="V277" s="97" t="s">
        <v>268</v>
      </c>
    </row>
    <row r="278" spans="1:22" s="127" customFormat="1" ht="19.5" customHeight="1">
      <c r="A278" s="92">
        <v>271</v>
      </c>
      <c r="B278" s="92" t="s">
        <v>489</v>
      </c>
      <c r="C278" s="92" t="s">
        <v>260</v>
      </c>
      <c r="D278" s="92" t="s">
        <v>1123</v>
      </c>
      <c r="E278" s="93" t="s">
        <v>1271</v>
      </c>
      <c r="F278" s="94">
        <v>45807</v>
      </c>
      <c r="G278" s="94">
        <v>45991</v>
      </c>
      <c r="H278" s="124">
        <v>50000</v>
      </c>
      <c r="I278" s="124">
        <v>1854</v>
      </c>
      <c r="J278" s="95">
        <v>25</v>
      </c>
      <c r="K278" s="124">
        <v>1435</v>
      </c>
      <c r="L278" s="79">
        <f t="shared" si="24"/>
        <v>3549.9999999999995</v>
      </c>
      <c r="M278" s="79">
        <f t="shared" si="25"/>
        <v>650</v>
      </c>
      <c r="N278" s="81">
        <f t="shared" si="26"/>
        <v>1520</v>
      </c>
      <c r="O278" s="79">
        <f t="shared" si="27"/>
        <v>3545.0000000000005</v>
      </c>
      <c r="P278" s="124">
        <v>1025</v>
      </c>
      <c r="Q278" s="79">
        <f t="shared" si="28"/>
        <v>11725</v>
      </c>
      <c r="R278" s="124">
        <v>4834</v>
      </c>
      <c r="S278" s="79">
        <f t="shared" si="29"/>
        <v>7745</v>
      </c>
      <c r="T278" s="124">
        <v>44166</v>
      </c>
      <c r="U278" s="80" t="s">
        <v>166</v>
      </c>
      <c r="V278" s="81" t="s">
        <v>268</v>
      </c>
    </row>
    <row r="279" spans="1:22" s="127" customFormat="1" ht="22.5" customHeight="1">
      <c r="A279" s="92">
        <v>272</v>
      </c>
      <c r="B279" s="92" t="s">
        <v>622</v>
      </c>
      <c r="C279" s="92" t="s">
        <v>618</v>
      </c>
      <c r="D279" s="92" t="s">
        <v>185</v>
      </c>
      <c r="E279" s="93" t="s">
        <v>1271</v>
      </c>
      <c r="F279" s="94">
        <v>45778</v>
      </c>
      <c r="G279" s="94">
        <v>45962</v>
      </c>
      <c r="H279" s="124">
        <v>50000</v>
      </c>
      <c r="I279" s="124">
        <v>1854</v>
      </c>
      <c r="J279" s="95">
        <v>25</v>
      </c>
      <c r="K279" s="124">
        <v>1435</v>
      </c>
      <c r="L279" s="79">
        <f t="shared" si="24"/>
        <v>3549.9999999999995</v>
      </c>
      <c r="M279" s="79">
        <f t="shared" si="25"/>
        <v>650</v>
      </c>
      <c r="N279" s="81">
        <f t="shared" si="26"/>
        <v>1520</v>
      </c>
      <c r="O279" s="79">
        <f t="shared" si="27"/>
        <v>3545.0000000000005</v>
      </c>
      <c r="P279" s="92">
        <v>25</v>
      </c>
      <c r="Q279" s="79">
        <f t="shared" si="28"/>
        <v>10725</v>
      </c>
      <c r="R279" s="124">
        <v>4834</v>
      </c>
      <c r="S279" s="79">
        <f t="shared" si="29"/>
        <v>7745</v>
      </c>
      <c r="T279" s="124">
        <v>45166</v>
      </c>
      <c r="U279" s="80" t="s">
        <v>166</v>
      </c>
      <c r="V279" s="81" t="s">
        <v>268</v>
      </c>
    </row>
    <row r="280" spans="1:22" s="127" customFormat="1" ht="19.5" customHeight="1">
      <c r="A280" s="92">
        <v>273</v>
      </c>
      <c r="B280" s="92" t="s">
        <v>385</v>
      </c>
      <c r="C280" s="92" t="s">
        <v>258</v>
      </c>
      <c r="D280" s="92" t="s">
        <v>520</v>
      </c>
      <c r="E280" s="93" t="s">
        <v>1271</v>
      </c>
      <c r="F280" s="94">
        <v>45839</v>
      </c>
      <c r="G280" s="94">
        <v>46023</v>
      </c>
      <c r="H280" s="124">
        <v>70000</v>
      </c>
      <c r="I280" s="124">
        <v>5368.48</v>
      </c>
      <c r="J280" s="95">
        <v>25</v>
      </c>
      <c r="K280" s="124">
        <v>2009</v>
      </c>
      <c r="L280" s="79">
        <f t="shared" si="24"/>
        <v>4970</v>
      </c>
      <c r="M280" s="79">
        <f t="shared" si="25"/>
        <v>910</v>
      </c>
      <c r="N280" s="81">
        <f t="shared" si="26"/>
        <v>2128</v>
      </c>
      <c r="O280" s="79">
        <f t="shared" si="27"/>
        <v>4963</v>
      </c>
      <c r="P280" s="92">
        <v>125</v>
      </c>
      <c r="Q280" s="79">
        <f t="shared" si="28"/>
        <v>15105</v>
      </c>
      <c r="R280" s="124">
        <v>2193.5</v>
      </c>
      <c r="S280" s="79">
        <f t="shared" si="29"/>
        <v>10843</v>
      </c>
      <c r="T280" s="124">
        <v>60369.52</v>
      </c>
      <c r="U280" s="80" t="s">
        <v>166</v>
      </c>
      <c r="V280" s="81" t="s">
        <v>268</v>
      </c>
    </row>
    <row r="281" spans="1:22" s="127" customFormat="1" ht="18.75" customHeight="1">
      <c r="A281" s="92">
        <v>274</v>
      </c>
      <c r="B281" s="92" t="s">
        <v>1061</v>
      </c>
      <c r="C281" s="92" t="s">
        <v>20</v>
      </c>
      <c r="D281" s="92" t="s">
        <v>169</v>
      </c>
      <c r="E281" s="93" t="s">
        <v>1271</v>
      </c>
      <c r="F281" s="94">
        <v>45717</v>
      </c>
      <c r="G281" s="94">
        <v>45901</v>
      </c>
      <c r="H281" s="124">
        <v>60000</v>
      </c>
      <c r="I281" s="124">
        <v>3486.68</v>
      </c>
      <c r="J281" s="95">
        <v>25</v>
      </c>
      <c r="K281" s="124">
        <v>1722</v>
      </c>
      <c r="L281" s="79">
        <f t="shared" si="24"/>
        <v>4260</v>
      </c>
      <c r="M281" s="79">
        <f t="shared" si="25"/>
        <v>780</v>
      </c>
      <c r="N281" s="81">
        <f t="shared" si="26"/>
        <v>1824</v>
      </c>
      <c r="O281" s="79">
        <f t="shared" si="27"/>
        <v>4254</v>
      </c>
      <c r="P281" s="92">
        <v>125</v>
      </c>
      <c r="Q281" s="79">
        <f t="shared" si="28"/>
        <v>12965</v>
      </c>
      <c r="R281" s="124">
        <v>7157.68</v>
      </c>
      <c r="S281" s="79">
        <f t="shared" si="29"/>
        <v>9294</v>
      </c>
      <c r="T281" s="124">
        <v>52842.32</v>
      </c>
      <c r="U281" s="80" t="s">
        <v>166</v>
      </c>
      <c r="V281" s="97" t="s">
        <v>269</v>
      </c>
    </row>
    <row r="282" spans="1:22" s="127" customFormat="1" ht="21" customHeight="1">
      <c r="A282" s="92">
        <v>275</v>
      </c>
      <c r="B282" s="92" t="s">
        <v>55</v>
      </c>
      <c r="C282" s="92" t="s">
        <v>406</v>
      </c>
      <c r="D282" s="92" t="s">
        <v>181</v>
      </c>
      <c r="E282" s="93" t="s">
        <v>1271</v>
      </c>
      <c r="F282" s="94">
        <v>45839</v>
      </c>
      <c r="G282" s="94">
        <v>46023</v>
      </c>
      <c r="H282" s="124">
        <v>46000</v>
      </c>
      <c r="I282" s="124">
        <v>1289.46</v>
      </c>
      <c r="J282" s="95">
        <v>25</v>
      </c>
      <c r="K282" s="124">
        <v>1320.2</v>
      </c>
      <c r="L282" s="79">
        <f t="shared" si="24"/>
        <v>3265.9999999999995</v>
      </c>
      <c r="M282" s="79">
        <f t="shared" si="25"/>
        <v>598</v>
      </c>
      <c r="N282" s="81">
        <f t="shared" si="26"/>
        <v>1398.4</v>
      </c>
      <c r="O282" s="79">
        <f t="shared" si="27"/>
        <v>3261.4</v>
      </c>
      <c r="P282" s="92">
        <v>125</v>
      </c>
      <c r="Q282" s="79">
        <f t="shared" si="28"/>
        <v>9969</v>
      </c>
      <c r="R282" s="124">
        <v>4133.0600000000004</v>
      </c>
      <c r="S282" s="79">
        <f t="shared" si="29"/>
        <v>7125.4</v>
      </c>
      <c r="T282" s="124">
        <v>41866.94</v>
      </c>
      <c r="U282" s="80" t="s">
        <v>166</v>
      </c>
      <c r="V282" s="81" t="s">
        <v>268</v>
      </c>
    </row>
    <row r="283" spans="1:22" s="127" customFormat="1" ht="17.25" customHeight="1">
      <c r="A283" s="92">
        <v>276</v>
      </c>
      <c r="B283" s="92" t="s">
        <v>270</v>
      </c>
      <c r="C283" s="92" t="s">
        <v>259</v>
      </c>
      <c r="D283" s="92" t="s">
        <v>186</v>
      </c>
      <c r="E283" s="93" t="s">
        <v>1271</v>
      </c>
      <c r="F283" s="94">
        <v>45778</v>
      </c>
      <c r="G283" s="94">
        <v>45962</v>
      </c>
      <c r="H283" s="124">
        <v>46000</v>
      </c>
      <c r="I283" s="124">
        <v>1289.46</v>
      </c>
      <c r="J283" s="95">
        <v>25</v>
      </c>
      <c r="K283" s="124">
        <v>1320.2</v>
      </c>
      <c r="L283" s="79">
        <f t="shared" si="24"/>
        <v>3265.9999999999995</v>
      </c>
      <c r="M283" s="79">
        <f t="shared" si="25"/>
        <v>598</v>
      </c>
      <c r="N283" s="81">
        <f t="shared" si="26"/>
        <v>1398.4</v>
      </c>
      <c r="O283" s="79">
        <f t="shared" si="27"/>
        <v>3261.4</v>
      </c>
      <c r="P283" s="92">
        <v>25</v>
      </c>
      <c r="Q283" s="79">
        <f t="shared" si="28"/>
        <v>9869</v>
      </c>
      <c r="R283" s="124">
        <v>4033.06</v>
      </c>
      <c r="S283" s="79">
        <f t="shared" si="29"/>
        <v>7125.4</v>
      </c>
      <c r="T283" s="124">
        <v>41966.94</v>
      </c>
      <c r="U283" s="80" t="s">
        <v>166</v>
      </c>
      <c r="V283" s="81" t="s">
        <v>268</v>
      </c>
    </row>
    <row r="284" spans="1:22" s="127" customFormat="1" ht="18" customHeight="1">
      <c r="A284" s="92">
        <v>277</v>
      </c>
      <c r="B284" s="92" t="s">
        <v>300</v>
      </c>
      <c r="C284" s="92" t="s">
        <v>41</v>
      </c>
      <c r="D284" s="92" t="s">
        <v>1175</v>
      </c>
      <c r="E284" s="93" t="s">
        <v>1271</v>
      </c>
      <c r="F284" s="94">
        <v>45748</v>
      </c>
      <c r="G284" s="94">
        <v>45962</v>
      </c>
      <c r="H284" s="124">
        <v>15000</v>
      </c>
      <c r="I284" s="92">
        <v>0</v>
      </c>
      <c r="J284" s="95">
        <v>25</v>
      </c>
      <c r="K284" s="92">
        <v>430.5</v>
      </c>
      <c r="L284" s="79">
        <f t="shared" si="24"/>
        <v>1065</v>
      </c>
      <c r="M284" s="79">
        <f t="shared" si="25"/>
        <v>195</v>
      </c>
      <c r="N284" s="81">
        <f t="shared" si="26"/>
        <v>456</v>
      </c>
      <c r="O284" s="79">
        <f t="shared" si="27"/>
        <v>1063.5</v>
      </c>
      <c r="P284" s="92">
        <v>25</v>
      </c>
      <c r="Q284" s="79">
        <f t="shared" si="28"/>
        <v>3235</v>
      </c>
      <c r="R284" s="124">
        <v>911.5</v>
      </c>
      <c r="S284" s="79">
        <f t="shared" si="29"/>
        <v>2323.5</v>
      </c>
      <c r="T284" s="124">
        <v>14088.5</v>
      </c>
      <c r="U284" s="80" t="s">
        <v>166</v>
      </c>
      <c r="V284" s="97" t="s">
        <v>269</v>
      </c>
    </row>
    <row r="285" spans="1:22" s="127" customFormat="1">
      <c r="A285" s="92">
        <v>278</v>
      </c>
      <c r="B285" s="92" t="s">
        <v>289</v>
      </c>
      <c r="C285" s="92" t="s">
        <v>67</v>
      </c>
      <c r="D285" s="92" t="s">
        <v>1119</v>
      </c>
      <c r="E285" s="93" t="s">
        <v>1271</v>
      </c>
      <c r="F285" s="94">
        <v>45778</v>
      </c>
      <c r="G285" s="94">
        <v>45962</v>
      </c>
      <c r="H285" s="124">
        <v>46000</v>
      </c>
      <c r="I285" s="124">
        <v>1289.46</v>
      </c>
      <c r="J285" s="95">
        <v>25</v>
      </c>
      <c r="K285" s="124">
        <v>1320.2</v>
      </c>
      <c r="L285" s="79">
        <f t="shared" si="24"/>
        <v>3265.9999999999995</v>
      </c>
      <c r="M285" s="79">
        <f t="shared" si="25"/>
        <v>598</v>
      </c>
      <c r="N285" s="81">
        <f t="shared" si="26"/>
        <v>1398.4</v>
      </c>
      <c r="O285" s="79">
        <f t="shared" si="27"/>
        <v>3261.4</v>
      </c>
      <c r="P285" s="124">
        <v>9821.93</v>
      </c>
      <c r="Q285" s="79">
        <f t="shared" si="28"/>
        <v>19665.93</v>
      </c>
      <c r="R285" s="124">
        <v>9168.4599999999991</v>
      </c>
      <c r="S285" s="79">
        <f t="shared" si="29"/>
        <v>7125.4</v>
      </c>
      <c r="T285" s="124">
        <v>36590.43</v>
      </c>
      <c r="U285" s="80" t="s">
        <v>166</v>
      </c>
      <c r="V285" s="81" t="s">
        <v>268</v>
      </c>
    </row>
    <row r="286" spans="1:22" s="127" customFormat="1">
      <c r="A286" s="92">
        <v>279</v>
      </c>
      <c r="B286" s="92" t="s">
        <v>1302</v>
      </c>
      <c r="C286" s="92" t="s">
        <v>6</v>
      </c>
      <c r="D286" s="92" t="s">
        <v>1260</v>
      </c>
      <c r="E286" s="93" t="s">
        <v>1271</v>
      </c>
      <c r="F286" s="94">
        <v>45839</v>
      </c>
      <c r="G286" s="94">
        <v>46023</v>
      </c>
      <c r="H286" s="124">
        <v>145000</v>
      </c>
      <c r="I286" s="124">
        <v>22690.49</v>
      </c>
      <c r="J286" s="95">
        <v>25</v>
      </c>
      <c r="K286" s="124">
        <v>4161.5</v>
      </c>
      <c r="L286" s="79">
        <f t="shared" si="24"/>
        <v>10294.999999999998</v>
      </c>
      <c r="M286" s="79">
        <f t="shared" si="25"/>
        <v>1885</v>
      </c>
      <c r="N286" s="81">
        <f t="shared" si="26"/>
        <v>4408</v>
      </c>
      <c r="O286" s="79">
        <f t="shared" si="27"/>
        <v>10280.5</v>
      </c>
      <c r="P286" s="92">
        <v>25</v>
      </c>
      <c r="Q286" s="79">
        <f t="shared" si="28"/>
        <v>31055</v>
      </c>
      <c r="R286" s="124">
        <v>31284.99</v>
      </c>
      <c r="S286" s="79">
        <f t="shared" si="29"/>
        <v>22460.5</v>
      </c>
      <c r="T286" s="124">
        <v>113715.01</v>
      </c>
      <c r="U286" s="80" t="s">
        <v>166</v>
      </c>
      <c r="V286" s="97" t="s">
        <v>268</v>
      </c>
    </row>
    <row r="287" spans="1:22" s="127" customFormat="1">
      <c r="A287" s="92">
        <v>280</v>
      </c>
      <c r="B287" s="92" t="s">
        <v>666</v>
      </c>
      <c r="C287" s="92" t="s">
        <v>4</v>
      </c>
      <c r="D287" s="92" t="s">
        <v>1127</v>
      </c>
      <c r="E287" s="93" t="s">
        <v>1271</v>
      </c>
      <c r="F287" s="94">
        <v>45870</v>
      </c>
      <c r="G287" s="94">
        <v>46054</v>
      </c>
      <c r="H287" s="124">
        <v>30000</v>
      </c>
      <c r="I287" s="92">
        <v>0</v>
      </c>
      <c r="J287" s="95">
        <v>25</v>
      </c>
      <c r="K287" s="92">
        <v>861</v>
      </c>
      <c r="L287" s="79">
        <f t="shared" si="24"/>
        <v>2130</v>
      </c>
      <c r="M287" s="79">
        <f t="shared" si="25"/>
        <v>390</v>
      </c>
      <c r="N287" s="81">
        <f t="shared" si="26"/>
        <v>912</v>
      </c>
      <c r="O287" s="79">
        <f t="shared" si="27"/>
        <v>2127</v>
      </c>
      <c r="P287" s="92">
        <v>25</v>
      </c>
      <c r="Q287" s="79">
        <f t="shared" si="28"/>
        <v>6445</v>
      </c>
      <c r="R287" s="124">
        <v>1798</v>
      </c>
      <c r="S287" s="79">
        <f t="shared" si="29"/>
        <v>4647</v>
      </c>
      <c r="T287" s="124">
        <v>28202</v>
      </c>
      <c r="U287" s="80" t="s">
        <v>166</v>
      </c>
      <c r="V287" s="97" t="s">
        <v>269</v>
      </c>
    </row>
    <row r="288" spans="1:22" s="127" customFormat="1">
      <c r="A288" s="92">
        <v>281</v>
      </c>
      <c r="B288" s="92" t="s">
        <v>623</v>
      </c>
      <c r="C288" s="92" t="s">
        <v>79</v>
      </c>
      <c r="D288" s="92" t="s">
        <v>173</v>
      </c>
      <c r="E288" s="93" t="s">
        <v>1271</v>
      </c>
      <c r="F288" s="94">
        <v>45839</v>
      </c>
      <c r="G288" s="94">
        <v>46023</v>
      </c>
      <c r="H288" s="124">
        <v>85000</v>
      </c>
      <c r="I288" s="124">
        <v>8576.99</v>
      </c>
      <c r="J288" s="95">
        <v>25</v>
      </c>
      <c r="K288" s="124">
        <v>2439.5</v>
      </c>
      <c r="L288" s="79">
        <f t="shared" si="24"/>
        <v>6034.9999999999991</v>
      </c>
      <c r="M288" s="79">
        <f t="shared" si="25"/>
        <v>1105</v>
      </c>
      <c r="N288" s="81">
        <f t="shared" si="26"/>
        <v>2584</v>
      </c>
      <c r="O288" s="79">
        <f t="shared" si="27"/>
        <v>6026.5</v>
      </c>
      <c r="P288" s="92">
        <v>125</v>
      </c>
      <c r="Q288" s="79">
        <f t="shared" si="28"/>
        <v>18315</v>
      </c>
      <c r="R288" s="124">
        <v>13725.49</v>
      </c>
      <c r="S288" s="79">
        <f t="shared" si="29"/>
        <v>13166.5</v>
      </c>
      <c r="T288" s="124">
        <v>71274.509999999995</v>
      </c>
      <c r="U288" s="80" t="s">
        <v>166</v>
      </c>
      <c r="V288" s="81" t="s">
        <v>268</v>
      </c>
    </row>
    <row r="289" spans="1:22" s="127" customFormat="1">
      <c r="A289" s="92">
        <v>282</v>
      </c>
      <c r="B289" s="92" t="s">
        <v>245</v>
      </c>
      <c r="C289" s="92" t="s">
        <v>21</v>
      </c>
      <c r="D289" s="92" t="s">
        <v>1121</v>
      </c>
      <c r="E289" s="93" t="s">
        <v>1271</v>
      </c>
      <c r="F289" s="94">
        <v>45839</v>
      </c>
      <c r="G289" s="94">
        <v>46023</v>
      </c>
      <c r="H289" s="124">
        <v>20000</v>
      </c>
      <c r="I289" s="92">
        <v>0</v>
      </c>
      <c r="J289" s="95">
        <v>25</v>
      </c>
      <c r="K289" s="92">
        <v>574</v>
      </c>
      <c r="L289" s="79">
        <f t="shared" si="24"/>
        <v>1419.9999999999998</v>
      </c>
      <c r="M289" s="79">
        <f t="shared" si="25"/>
        <v>260</v>
      </c>
      <c r="N289" s="81">
        <f t="shared" si="26"/>
        <v>608</v>
      </c>
      <c r="O289" s="79">
        <f t="shared" si="27"/>
        <v>1418</v>
      </c>
      <c r="P289" s="92">
        <v>125</v>
      </c>
      <c r="Q289" s="79">
        <f t="shared" si="28"/>
        <v>4405</v>
      </c>
      <c r="R289" s="124">
        <v>1307</v>
      </c>
      <c r="S289" s="79">
        <f t="shared" si="29"/>
        <v>3098</v>
      </c>
      <c r="T289" s="124">
        <v>18693</v>
      </c>
      <c r="U289" s="80" t="s">
        <v>166</v>
      </c>
      <c r="V289" s="81" t="s">
        <v>268</v>
      </c>
    </row>
    <row r="290" spans="1:22" s="127" customFormat="1">
      <c r="A290" s="92">
        <v>283</v>
      </c>
      <c r="B290" s="92" t="s">
        <v>543</v>
      </c>
      <c r="C290" s="92" t="s">
        <v>54</v>
      </c>
      <c r="D290" s="92" t="s">
        <v>168</v>
      </c>
      <c r="E290" s="93" t="s">
        <v>1271</v>
      </c>
      <c r="F290" s="94">
        <v>45778</v>
      </c>
      <c r="G290" s="94">
        <v>45962</v>
      </c>
      <c r="H290" s="124">
        <v>85000</v>
      </c>
      <c r="I290" s="124">
        <v>8576.99</v>
      </c>
      <c r="J290" s="95">
        <v>25</v>
      </c>
      <c r="K290" s="124">
        <v>2439.5</v>
      </c>
      <c r="L290" s="79">
        <f t="shared" si="24"/>
        <v>6034.9999999999991</v>
      </c>
      <c r="M290" s="79">
        <f t="shared" si="25"/>
        <v>1105</v>
      </c>
      <c r="N290" s="81">
        <f t="shared" si="26"/>
        <v>2584</v>
      </c>
      <c r="O290" s="79">
        <f t="shared" si="27"/>
        <v>6026.5</v>
      </c>
      <c r="P290" s="124">
        <v>2025</v>
      </c>
      <c r="Q290" s="79">
        <f t="shared" si="28"/>
        <v>20215</v>
      </c>
      <c r="R290" s="124">
        <v>15625.49</v>
      </c>
      <c r="S290" s="79">
        <f t="shared" si="29"/>
        <v>13166.5</v>
      </c>
      <c r="T290" s="124">
        <v>69374.509999999995</v>
      </c>
      <c r="U290" s="80" t="s">
        <v>166</v>
      </c>
      <c r="V290" s="97" t="s">
        <v>268</v>
      </c>
    </row>
    <row r="291" spans="1:22" s="127" customFormat="1">
      <c r="A291" s="92">
        <v>284</v>
      </c>
      <c r="B291" s="92" t="s">
        <v>1240</v>
      </c>
      <c r="C291" s="92" t="s">
        <v>1272</v>
      </c>
      <c r="D291" s="92" t="s">
        <v>175</v>
      </c>
      <c r="E291" s="93" t="s">
        <v>1271</v>
      </c>
      <c r="F291" s="94">
        <v>45748</v>
      </c>
      <c r="G291" s="94">
        <v>45962</v>
      </c>
      <c r="H291" s="124">
        <v>57000</v>
      </c>
      <c r="I291" s="124">
        <v>2922.14</v>
      </c>
      <c r="J291" s="95">
        <v>25</v>
      </c>
      <c r="K291" s="124">
        <v>1635.9</v>
      </c>
      <c r="L291" s="79">
        <f t="shared" si="24"/>
        <v>4046.9999999999995</v>
      </c>
      <c r="M291" s="79">
        <f t="shared" si="25"/>
        <v>741</v>
      </c>
      <c r="N291" s="81">
        <f t="shared" si="26"/>
        <v>1732.8</v>
      </c>
      <c r="O291" s="79">
        <f t="shared" si="27"/>
        <v>4041.3</v>
      </c>
      <c r="P291" s="92">
        <v>25</v>
      </c>
      <c r="Q291" s="79">
        <f t="shared" si="28"/>
        <v>12223</v>
      </c>
      <c r="R291" s="124">
        <v>6315.84</v>
      </c>
      <c r="S291" s="79">
        <f t="shared" si="29"/>
        <v>8829.2999999999993</v>
      </c>
      <c r="T291" s="124">
        <v>50684.160000000003</v>
      </c>
      <c r="U291" s="80" t="s">
        <v>166</v>
      </c>
      <c r="V291" s="97" t="s">
        <v>268</v>
      </c>
    </row>
    <row r="292" spans="1:22" s="127" customFormat="1">
      <c r="A292" s="92">
        <v>285</v>
      </c>
      <c r="B292" s="92" t="s">
        <v>112</v>
      </c>
      <c r="C292" s="92" t="s">
        <v>21</v>
      </c>
      <c r="D292" s="92" t="s">
        <v>1144</v>
      </c>
      <c r="E292" s="93" t="s">
        <v>1271</v>
      </c>
      <c r="F292" s="94">
        <v>45807</v>
      </c>
      <c r="G292" s="94">
        <v>45991</v>
      </c>
      <c r="H292" s="124">
        <v>20000</v>
      </c>
      <c r="I292" s="92">
        <v>0</v>
      </c>
      <c r="J292" s="95">
        <v>25</v>
      </c>
      <c r="K292" s="92">
        <v>574</v>
      </c>
      <c r="L292" s="79">
        <f t="shared" si="24"/>
        <v>1419.9999999999998</v>
      </c>
      <c r="M292" s="79">
        <f t="shared" si="25"/>
        <v>260</v>
      </c>
      <c r="N292" s="81">
        <f t="shared" si="26"/>
        <v>608</v>
      </c>
      <c r="O292" s="79">
        <f t="shared" si="27"/>
        <v>1418</v>
      </c>
      <c r="P292" s="92">
        <v>125</v>
      </c>
      <c r="Q292" s="79">
        <f t="shared" si="28"/>
        <v>4405</v>
      </c>
      <c r="R292" s="124">
        <v>1307</v>
      </c>
      <c r="S292" s="79">
        <f t="shared" si="29"/>
        <v>3098</v>
      </c>
      <c r="T292" s="124">
        <v>18693</v>
      </c>
      <c r="U292" s="80" t="s">
        <v>166</v>
      </c>
      <c r="V292" s="81" t="s">
        <v>268</v>
      </c>
    </row>
    <row r="293" spans="1:22" s="127" customFormat="1">
      <c r="A293" s="92">
        <v>286</v>
      </c>
      <c r="B293" s="92" t="s">
        <v>469</v>
      </c>
      <c r="C293" s="92" t="s">
        <v>260</v>
      </c>
      <c r="D293" s="92" t="s">
        <v>1119</v>
      </c>
      <c r="E293" s="93" t="s">
        <v>1271</v>
      </c>
      <c r="F293" s="94">
        <v>45807</v>
      </c>
      <c r="G293" s="94">
        <v>45991</v>
      </c>
      <c r="H293" s="124">
        <v>80000</v>
      </c>
      <c r="I293" s="124">
        <v>7400.87</v>
      </c>
      <c r="J293" s="95">
        <v>25</v>
      </c>
      <c r="K293" s="124">
        <v>2296</v>
      </c>
      <c r="L293" s="79">
        <f t="shared" si="24"/>
        <v>5679.9999999999991</v>
      </c>
      <c r="M293" s="79">
        <f t="shared" si="25"/>
        <v>1040</v>
      </c>
      <c r="N293" s="81">
        <f t="shared" si="26"/>
        <v>2432</v>
      </c>
      <c r="O293" s="79">
        <f t="shared" si="27"/>
        <v>5672</v>
      </c>
      <c r="P293" s="92">
        <v>125</v>
      </c>
      <c r="Q293" s="79">
        <f t="shared" si="28"/>
        <v>17245</v>
      </c>
      <c r="R293" s="124">
        <v>12253.87</v>
      </c>
      <c r="S293" s="79">
        <f t="shared" si="29"/>
        <v>12392</v>
      </c>
      <c r="T293" s="124">
        <v>67746.13</v>
      </c>
      <c r="U293" s="80" t="s">
        <v>166</v>
      </c>
      <c r="V293" s="81" t="s">
        <v>269</v>
      </c>
    </row>
    <row r="294" spans="1:22" s="127" customFormat="1" ht="20.25" customHeight="1">
      <c r="A294" s="92">
        <v>287</v>
      </c>
      <c r="B294" s="92" t="s">
        <v>320</v>
      </c>
      <c r="C294" s="92" t="s">
        <v>382</v>
      </c>
      <c r="D294" s="92" t="s">
        <v>206</v>
      </c>
      <c r="E294" s="93" t="s">
        <v>1271</v>
      </c>
      <c r="F294" s="94">
        <v>45778</v>
      </c>
      <c r="G294" s="94">
        <v>45962</v>
      </c>
      <c r="H294" s="124">
        <v>46000</v>
      </c>
      <c r="I294" s="124">
        <v>1289.46</v>
      </c>
      <c r="J294" s="95">
        <v>25</v>
      </c>
      <c r="K294" s="124">
        <v>1320.2</v>
      </c>
      <c r="L294" s="79">
        <f t="shared" si="24"/>
        <v>3265.9999999999995</v>
      </c>
      <c r="M294" s="79">
        <f t="shared" si="25"/>
        <v>598</v>
      </c>
      <c r="N294" s="81">
        <f t="shared" si="26"/>
        <v>1398.4</v>
      </c>
      <c r="O294" s="79">
        <f t="shared" si="27"/>
        <v>3261.4</v>
      </c>
      <c r="P294" s="92">
        <v>25</v>
      </c>
      <c r="Q294" s="79">
        <f t="shared" si="28"/>
        <v>9869</v>
      </c>
      <c r="R294" s="124">
        <v>4033.06</v>
      </c>
      <c r="S294" s="79">
        <f t="shared" si="29"/>
        <v>7125.4</v>
      </c>
      <c r="T294" s="124">
        <v>41966.94</v>
      </c>
      <c r="U294" s="80" t="s">
        <v>166</v>
      </c>
      <c r="V294" s="81" t="s">
        <v>269</v>
      </c>
    </row>
    <row r="295" spans="1:22" s="127" customFormat="1" ht="19.5" customHeight="1">
      <c r="A295" s="92">
        <v>288</v>
      </c>
      <c r="B295" s="92" t="s">
        <v>490</v>
      </c>
      <c r="C295" s="92" t="s">
        <v>21</v>
      </c>
      <c r="D295" s="92" t="s">
        <v>171</v>
      </c>
      <c r="E295" s="93" t="s">
        <v>1271</v>
      </c>
      <c r="F295" s="94">
        <v>45778</v>
      </c>
      <c r="G295" s="94">
        <v>45962</v>
      </c>
      <c r="H295" s="124">
        <v>35000</v>
      </c>
      <c r="I295" s="92">
        <v>0</v>
      </c>
      <c r="J295" s="95">
        <v>25</v>
      </c>
      <c r="K295" s="124">
        <v>1004.5</v>
      </c>
      <c r="L295" s="79">
        <f t="shared" si="24"/>
        <v>2485</v>
      </c>
      <c r="M295" s="79">
        <f t="shared" si="25"/>
        <v>455</v>
      </c>
      <c r="N295" s="81">
        <f t="shared" si="26"/>
        <v>1064</v>
      </c>
      <c r="O295" s="79">
        <f t="shared" si="27"/>
        <v>2481.5</v>
      </c>
      <c r="P295" s="92">
        <v>25</v>
      </c>
      <c r="Q295" s="79">
        <f t="shared" si="28"/>
        <v>7515</v>
      </c>
      <c r="R295" s="124">
        <v>2093.5</v>
      </c>
      <c r="S295" s="79">
        <f t="shared" si="29"/>
        <v>5421.5</v>
      </c>
      <c r="T295" s="124">
        <v>32906.5</v>
      </c>
      <c r="U295" s="80" t="s">
        <v>166</v>
      </c>
      <c r="V295" s="81" t="s">
        <v>268</v>
      </c>
    </row>
    <row r="296" spans="1:22" s="127" customFormat="1" ht="21" customHeight="1">
      <c r="A296" s="92">
        <v>289</v>
      </c>
      <c r="B296" s="92" t="s">
        <v>921</v>
      </c>
      <c r="C296" s="92" t="s">
        <v>378</v>
      </c>
      <c r="D296" s="92" t="s">
        <v>1167</v>
      </c>
      <c r="E296" s="93" t="s">
        <v>686</v>
      </c>
      <c r="F296" s="94">
        <v>45748</v>
      </c>
      <c r="G296" s="94">
        <v>45962</v>
      </c>
      <c r="H296" s="124">
        <v>130000</v>
      </c>
      <c r="I296" s="124">
        <v>19162.12</v>
      </c>
      <c r="J296" s="95">
        <v>25</v>
      </c>
      <c r="K296" s="124">
        <v>3731</v>
      </c>
      <c r="L296" s="79">
        <f t="shared" si="24"/>
        <v>9230</v>
      </c>
      <c r="M296" s="79">
        <f t="shared" si="25"/>
        <v>1690</v>
      </c>
      <c r="N296" s="81">
        <f t="shared" si="26"/>
        <v>3952</v>
      </c>
      <c r="O296" s="79">
        <f t="shared" si="27"/>
        <v>9217</v>
      </c>
      <c r="P296" s="92">
        <v>25</v>
      </c>
      <c r="Q296" s="79">
        <f t="shared" si="28"/>
        <v>27845</v>
      </c>
      <c r="R296" s="124">
        <v>26870.12</v>
      </c>
      <c r="S296" s="79">
        <f t="shared" si="29"/>
        <v>20137</v>
      </c>
      <c r="T296" s="124">
        <v>103129.88</v>
      </c>
      <c r="U296" s="80" t="s">
        <v>166</v>
      </c>
      <c r="V296" s="97" t="s">
        <v>269</v>
      </c>
    </row>
    <row r="297" spans="1:22" s="127" customFormat="1" ht="19.5" customHeight="1">
      <c r="A297" s="92">
        <v>290</v>
      </c>
      <c r="B297" s="92" t="s">
        <v>453</v>
      </c>
      <c r="C297" s="92" t="s">
        <v>1321</v>
      </c>
      <c r="D297" s="92" t="s">
        <v>179</v>
      </c>
      <c r="E297" s="93" t="s">
        <v>1271</v>
      </c>
      <c r="F297" s="94">
        <v>45778</v>
      </c>
      <c r="G297" s="94">
        <v>45962</v>
      </c>
      <c r="H297" s="124">
        <v>65000</v>
      </c>
      <c r="I297" s="124">
        <v>4427.58</v>
      </c>
      <c r="J297" s="95">
        <v>25</v>
      </c>
      <c r="K297" s="124">
        <v>1865.5</v>
      </c>
      <c r="L297" s="79">
        <f t="shared" si="24"/>
        <v>4615</v>
      </c>
      <c r="M297" s="79">
        <f t="shared" si="25"/>
        <v>845</v>
      </c>
      <c r="N297" s="81">
        <f t="shared" si="26"/>
        <v>1976</v>
      </c>
      <c r="O297" s="79">
        <f t="shared" si="27"/>
        <v>4608.5</v>
      </c>
      <c r="P297" s="124">
        <v>6132.52</v>
      </c>
      <c r="Q297" s="79">
        <f t="shared" si="28"/>
        <v>20042.52</v>
      </c>
      <c r="R297" s="124">
        <v>14224.01</v>
      </c>
      <c r="S297" s="79">
        <f t="shared" si="29"/>
        <v>10068.5</v>
      </c>
      <c r="T297" s="124">
        <v>50598.400000000001</v>
      </c>
      <c r="U297" s="80" t="s">
        <v>166</v>
      </c>
      <c r="V297" s="81" t="s">
        <v>268</v>
      </c>
    </row>
    <row r="298" spans="1:22" s="127" customFormat="1" ht="18.75" customHeight="1">
      <c r="A298" s="92">
        <v>291</v>
      </c>
      <c r="B298" s="92" t="s">
        <v>878</v>
      </c>
      <c r="C298" s="92" t="s">
        <v>61</v>
      </c>
      <c r="D298" s="92" t="s">
        <v>1159</v>
      </c>
      <c r="E298" s="93" t="s">
        <v>1271</v>
      </c>
      <c r="F298" s="94">
        <v>45778</v>
      </c>
      <c r="G298" s="94">
        <v>45962</v>
      </c>
      <c r="H298" s="124">
        <v>55000</v>
      </c>
      <c r="I298" s="124">
        <v>2559.6799999999998</v>
      </c>
      <c r="J298" s="95">
        <v>25</v>
      </c>
      <c r="K298" s="124">
        <v>1578.5</v>
      </c>
      <c r="L298" s="79">
        <f t="shared" si="24"/>
        <v>3904.9999999999995</v>
      </c>
      <c r="M298" s="79">
        <f t="shared" si="25"/>
        <v>715</v>
      </c>
      <c r="N298" s="81">
        <f t="shared" si="26"/>
        <v>1672</v>
      </c>
      <c r="O298" s="79">
        <f t="shared" si="27"/>
        <v>3899.5000000000005</v>
      </c>
      <c r="P298" s="92">
        <v>25</v>
      </c>
      <c r="Q298" s="79">
        <f t="shared" si="28"/>
        <v>11795</v>
      </c>
      <c r="R298" s="124">
        <v>5835.18</v>
      </c>
      <c r="S298" s="79">
        <f t="shared" si="29"/>
        <v>8519.5</v>
      </c>
      <c r="T298" s="124">
        <v>49164.82</v>
      </c>
      <c r="U298" s="80" t="s">
        <v>166</v>
      </c>
      <c r="V298" s="81" t="s">
        <v>268</v>
      </c>
    </row>
    <row r="299" spans="1:22" s="127" customFormat="1" ht="17.25" customHeight="1">
      <c r="A299" s="92">
        <v>292</v>
      </c>
      <c r="B299" s="92" t="s">
        <v>1062</v>
      </c>
      <c r="C299" s="92" t="s">
        <v>5</v>
      </c>
      <c r="D299" s="92" t="s">
        <v>175</v>
      </c>
      <c r="E299" s="93" t="s">
        <v>1271</v>
      </c>
      <c r="F299" s="94">
        <v>45717</v>
      </c>
      <c r="G299" s="94">
        <v>45901</v>
      </c>
      <c r="H299" s="124">
        <v>180000</v>
      </c>
      <c r="I299" s="124">
        <v>30494.5</v>
      </c>
      <c r="J299" s="95">
        <v>25</v>
      </c>
      <c r="K299" s="124">
        <v>5166</v>
      </c>
      <c r="L299" s="79">
        <f t="shared" si="24"/>
        <v>12779.999999999998</v>
      </c>
      <c r="M299" s="79">
        <f t="shared" si="25"/>
        <v>2340</v>
      </c>
      <c r="N299" s="81">
        <f t="shared" si="26"/>
        <v>5472</v>
      </c>
      <c r="O299" s="79">
        <f t="shared" si="27"/>
        <v>12762</v>
      </c>
      <c r="P299" s="124">
        <v>6740.46</v>
      </c>
      <c r="Q299" s="79">
        <f t="shared" si="28"/>
        <v>45260.46</v>
      </c>
      <c r="R299" s="124">
        <v>41586.370000000003</v>
      </c>
      <c r="S299" s="79">
        <f t="shared" si="29"/>
        <v>27882</v>
      </c>
      <c r="T299" s="124">
        <v>132127.04000000001</v>
      </c>
      <c r="U299" s="80" t="s">
        <v>166</v>
      </c>
      <c r="V299" s="97" t="s">
        <v>268</v>
      </c>
    </row>
    <row r="300" spans="1:22" s="127" customFormat="1" ht="21" customHeight="1">
      <c r="A300" s="92">
        <v>293</v>
      </c>
      <c r="B300" s="92" t="s">
        <v>719</v>
      </c>
      <c r="C300" s="92" t="s">
        <v>1321</v>
      </c>
      <c r="D300" s="92" t="s">
        <v>173</v>
      </c>
      <c r="E300" s="93" t="s">
        <v>1271</v>
      </c>
      <c r="F300" s="94">
        <v>45778</v>
      </c>
      <c r="G300" s="94">
        <v>45962</v>
      </c>
      <c r="H300" s="124">
        <v>75000</v>
      </c>
      <c r="I300" s="124">
        <v>6309.38</v>
      </c>
      <c r="J300" s="95">
        <v>25</v>
      </c>
      <c r="K300" s="124">
        <v>2152.5</v>
      </c>
      <c r="L300" s="79">
        <f t="shared" si="24"/>
        <v>5324.9999999999991</v>
      </c>
      <c r="M300" s="79">
        <f t="shared" si="25"/>
        <v>975</v>
      </c>
      <c r="N300" s="81">
        <f t="shared" si="26"/>
        <v>2280</v>
      </c>
      <c r="O300" s="79">
        <f t="shared" si="27"/>
        <v>5317.5</v>
      </c>
      <c r="P300" s="124">
        <v>5525</v>
      </c>
      <c r="Q300" s="79">
        <f t="shared" si="28"/>
        <v>21575</v>
      </c>
      <c r="R300" s="124">
        <v>10766.88</v>
      </c>
      <c r="S300" s="79">
        <f t="shared" si="29"/>
        <v>11617.5</v>
      </c>
      <c r="T300" s="124">
        <v>58733.120000000003</v>
      </c>
      <c r="U300" s="80" t="s">
        <v>166</v>
      </c>
      <c r="V300" s="81" t="s">
        <v>268</v>
      </c>
    </row>
    <row r="301" spans="1:22" s="127" customFormat="1" ht="18.75" customHeight="1">
      <c r="A301" s="92">
        <v>294</v>
      </c>
      <c r="B301" s="92" t="s">
        <v>612</v>
      </c>
      <c r="C301" s="92" t="s">
        <v>411</v>
      </c>
      <c r="D301" s="92" t="s">
        <v>1119</v>
      </c>
      <c r="E301" s="93" t="s">
        <v>1271</v>
      </c>
      <c r="F301" s="94">
        <v>45717</v>
      </c>
      <c r="G301" s="94">
        <v>45901</v>
      </c>
      <c r="H301" s="124">
        <v>35000</v>
      </c>
      <c r="I301" s="92">
        <v>0</v>
      </c>
      <c r="J301" s="95">
        <v>25</v>
      </c>
      <c r="K301" s="124">
        <v>1004.5</v>
      </c>
      <c r="L301" s="79">
        <f t="shared" si="24"/>
        <v>2485</v>
      </c>
      <c r="M301" s="79">
        <f t="shared" si="25"/>
        <v>455</v>
      </c>
      <c r="N301" s="81">
        <f t="shared" si="26"/>
        <v>1064</v>
      </c>
      <c r="O301" s="79">
        <f t="shared" si="27"/>
        <v>2481.5</v>
      </c>
      <c r="P301" s="92">
        <v>25</v>
      </c>
      <c r="Q301" s="79">
        <f t="shared" si="28"/>
        <v>7515</v>
      </c>
      <c r="R301" s="124">
        <v>2093.5</v>
      </c>
      <c r="S301" s="79">
        <f t="shared" si="29"/>
        <v>5421.5</v>
      </c>
      <c r="T301" s="124">
        <v>32906.5</v>
      </c>
      <c r="U301" s="80" t="s">
        <v>166</v>
      </c>
      <c r="V301" s="97" t="s">
        <v>268</v>
      </c>
    </row>
    <row r="302" spans="1:22" s="127" customFormat="1" ht="18.75" customHeight="1">
      <c r="A302" s="92">
        <v>295</v>
      </c>
      <c r="B302" s="92" t="s">
        <v>1063</v>
      </c>
      <c r="C302" s="92" t="s">
        <v>17</v>
      </c>
      <c r="D302" s="92" t="s">
        <v>1116</v>
      </c>
      <c r="E302" s="93" t="s">
        <v>1271</v>
      </c>
      <c r="F302" s="94">
        <v>45717</v>
      </c>
      <c r="G302" s="94">
        <v>45901</v>
      </c>
      <c r="H302" s="124">
        <v>60000</v>
      </c>
      <c r="I302" s="124">
        <v>3486.68</v>
      </c>
      <c r="J302" s="95">
        <v>25</v>
      </c>
      <c r="K302" s="124">
        <v>1722</v>
      </c>
      <c r="L302" s="79">
        <f t="shared" si="24"/>
        <v>4260</v>
      </c>
      <c r="M302" s="79">
        <f t="shared" si="25"/>
        <v>780</v>
      </c>
      <c r="N302" s="81">
        <f t="shared" si="26"/>
        <v>1824</v>
      </c>
      <c r="O302" s="79">
        <f t="shared" si="27"/>
        <v>4254</v>
      </c>
      <c r="P302" s="124">
        <v>7025</v>
      </c>
      <c r="Q302" s="79">
        <f t="shared" si="28"/>
        <v>19865</v>
      </c>
      <c r="R302" s="124">
        <v>7057.68</v>
      </c>
      <c r="S302" s="79">
        <f t="shared" si="29"/>
        <v>9294</v>
      </c>
      <c r="T302" s="124">
        <v>46442.32</v>
      </c>
      <c r="U302" s="80" t="s">
        <v>166</v>
      </c>
      <c r="V302" s="97" t="s">
        <v>269</v>
      </c>
    </row>
    <row r="303" spans="1:22" s="127" customFormat="1" ht="22.5" customHeight="1">
      <c r="A303" s="92">
        <v>296</v>
      </c>
      <c r="B303" s="92" t="s">
        <v>761</v>
      </c>
      <c r="C303" s="92" t="s">
        <v>61</v>
      </c>
      <c r="D303" s="92" t="s">
        <v>190</v>
      </c>
      <c r="E303" s="93" t="s">
        <v>1271</v>
      </c>
      <c r="F303" s="94">
        <v>45839</v>
      </c>
      <c r="G303" s="94">
        <v>46023</v>
      </c>
      <c r="H303" s="124">
        <v>60000</v>
      </c>
      <c r="I303" s="124">
        <v>3486.68</v>
      </c>
      <c r="J303" s="95">
        <v>25</v>
      </c>
      <c r="K303" s="124">
        <v>1722</v>
      </c>
      <c r="L303" s="79">
        <f t="shared" si="24"/>
        <v>4260</v>
      </c>
      <c r="M303" s="79">
        <f t="shared" si="25"/>
        <v>780</v>
      </c>
      <c r="N303" s="81">
        <f t="shared" si="26"/>
        <v>1824</v>
      </c>
      <c r="O303" s="79">
        <f t="shared" si="27"/>
        <v>4254</v>
      </c>
      <c r="P303" s="92">
        <v>125</v>
      </c>
      <c r="Q303" s="79">
        <f t="shared" si="28"/>
        <v>12965</v>
      </c>
      <c r="R303" s="124">
        <v>7157.68</v>
      </c>
      <c r="S303" s="79">
        <f t="shared" si="29"/>
        <v>9294</v>
      </c>
      <c r="T303" s="124">
        <v>52842.32</v>
      </c>
      <c r="U303" s="80" t="s">
        <v>166</v>
      </c>
      <c r="V303" s="81" t="s">
        <v>269</v>
      </c>
    </row>
    <row r="304" spans="1:22" s="127" customFormat="1" ht="21.75" customHeight="1">
      <c r="A304" s="92">
        <v>297</v>
      </c>
      <c r="B304" s="92" t="s">
        <v>794</v>
      </c>
      <c r="C304" s="92" t="s">
        <v>260</v>
      </c>
      <c r="D304" s="92" t="s">
        <v>1127</v>
      </c>
      <c r="E304" s="93" t="s">
        <v>1271</v>
      </c>
      <c r="F304" s="94">
        <v>45778</v>
      </c>
      <c r="G304" s="94">
        <v>45962</v>
      </c>
      <c r="H304" s="124">
        <v>25000</v>
      </c>
      <c r="I304" s="92">
        <v>0</v>
      </c>
      <c r="J304" s="95">
        <v>25</v>
      </c>
      <c r="K304" s="92">
        <v>717.5</v>
      </c>
      <c r="L304" s="79">
        <f t="shared" si="24"/>
        <v>1774.9999999999998</v>
      </c>
      <c r="M304" s="79">
        <f t="shared" si="25"/>
        <v>325</v>
      </c>
      <c r="N304" s="81">
        <f t="shared" si="26"/>
        <v>760</v>
      </c>
      <c r="O304" s="79">
        <f t="shared" si="27"/>
        <v>1772.5000000000002</v>
      </c>
      <c r="P304" s="92">
        <v>25</v>
      </c>
      <c r="Q304" s="79">
        <f t="shared" si="28"/>
        <v>5375</v>
      </c>
      <c r="R304" s="124">
        <v>1502.5</v>
      </c>
      <c r="S304" s="79">
        <f t="shared" si="29"/>
        <v>3872.5</v>
      </c>
      <c r="T304" s="124">
        <v>23497.5</v>
      </c>
      <c r="U304" s="80" t="s">
        <v>166</v>
      </c>
      <c r="V304" s="97" t="s">
        <v>268</v>
      </c>
    </row>
    <row r="305" spans="1:22" s="127" customFormat="1" ht="20.25" customHeight="1">
      <c r="A305" s="92">
        <v>298</v>
      </c>
      <c r="B305" s="92" t="s">
        <v>1303</v>
      </c>
      <c r="C305" s="92" t="s">
        <v>260</v>
      </c>
      <c r="D305" s="92" t="s">
        <v>172</v>
      </c>
      <c r="E305" s="93" t="s">
        <v>1271</v>
      </c>
      <c r="F305" s="94">
        <v>45839</v>
      </c>
      <c r="G305" s="94">
        <v>46023</v>
      </c>
      <c r="H305" s="124">
        <v>80000</v>
      </c>
      <c r="I305" s="124">
        <v>7400.87</v>
      </c>
      <c r="J305" s="95">
        <v>25</v>
      </c>
      <c r="K305" s="124">
        <v>2296</v>
      </c>
      <c r="L305" s="79">
        <f t="shared" si="24"/>
        <v>5679.9999999999991</v>
      </c>
      <c r="M305" s="79">
        <f t="shared" si="25"/>
        <v>1040</v>
      </c>
      <c r="N305" s="81">
        <f t="shared" si="26"/>
        <v>2432</v>
      </c>
      <c r="O305" s="79">
        <f t="shared" si="27"/>
        <v>5672</v>
      </c>
      <c r="P305" s="92">
        <v>25</v>
      </c>
      <c r="Q305" s="79">
        <f t="shared" si="28"/>
        <v>17145</v>
      </c>
      <c r="R305" s="124">
        <v>12153.87</v>
      </c>
      <c r="S305" s="79">
        <f t="shared" si="29"/>
        <v>12392</v>
      </c>
      <c r="T305" s="124">
        <v>67846.13</v>
      </c>
      <c r="U305" s="80" t="s">
        <v>166</v>
      </c>
      <c r="V305" s="97" t="s">
        <v>268</v>
      </c>
    </row>
    <row r="306" spans="1:22" s="127" customFormat="1" ht="19.5" customHeight="1">
      <c r="A306" s="92">
        <v>299</v>
      </c>
      <c r="B306" s="92" t="s">
        <v>1304</v>
      </c>
      <c r="C306" s="92" t="s">
        <v>4</v>
      </c>
      <c r="D306" s="92" t="s">
        <v>1146</v>
      </c>
      <c r="E306" s="93" t="s">
        <v>1271</v>
      </c>
      <c r="F306" s="94">
        <v>45839</v>
      </c>
      <c r="G306" s="94">
        <v>46023</v>
      </c>
      <c r="H306" s="124">
        <v>65000</v>
      </c>
      <c r="I306" s="124">
        <v>4427.58</v>
      </c>
      <c r="J306" s="95">
        <v>25</v>
      </c>
      <c r="K306" s="124">
        <v>1865.5</v>
      </c>
      <c r="L306" s="79">
        <f t="shared" si="24"/>
        <v>4615</v>
      </c>
      <c r="M306" s="79">
        <f t="shared" si="25"/>
        <v>845</v>
      </c>
      <c r="N306" s="81">
        <f t="shared" si="26"/>
        <v>1976</v>
      </c>
      <c r="O306" s="79">
        <f t="shared" si="27"/>
        <v>4608.5</v>
      </c>
      <c r="P306" s="92">
        <v>25</v>
      </c>
      <c r="Q306" s="79">
        <f t="shared" si="28"/>
        <v>13935</v>
      </c>
      <c r="R306" s="124">
        <v>8294.08</v>
      </c>
      <c r="S306" s="79">
        <f t="shared" si="29"/>
        <v>10068.5</v>
      </c>
      <c r="T306" s="124">
        <v>56705.919999999998</v>
      </c>
      <c r="U306" s="80" t="s">
        <v>166</v>
      </c>
      <c r="V306" s="97" t="s">
        <v>268</v>
      </c>
    </row>
    <row r="307" spans="1:22" s="127" customFormat="1" ht="18.75" customHeight="1">
      <c r="A307" s="92">
        <v>300</v>
      </c>
      <c r="B307" s="92" t="s">
        <v>720</v>
      </c>
      <c r="C307" s="92" t="s">
        <v>868</v>
      </c>
      <c r="D307" s="92" t="s">
        <v>1122</v>
      </c>
      <c r="E307" s="93" t="s">
        <v>686</v>
      </c>
      <c r="F307" s="94">
        <v>45778</v>
      </c>
      <c r="G307" s="94">
        <v>45962</v>
      </c>
      <c r="H307" s="124">
        <v>85000</v>
      </c>
      <c r="I307" s="124">
        <v>8576.99</v>
      </c>
      <c r="J307" s="95">
        <v>25</v>
      </c>
      <c r="K307" s="124">
        <v>2439.5</v>
      </c>
      <c r="L307" s="79">
        <f t="shared" si="24"/>
        <v>6034.9999999999991</v>
      </c>
      <c r="M307" s="79">
        <f t="shared" si="25"/>
        <v>1105</v>
      </c>
      <c r="N307" s="81">
        <f t="shared" si="26"/>
        <v>2584</v>
      </c>
      <c r="O307" s="79">
        <f t="shared" si="27"/>
        <v>6026.5</v>
      </c>
      <c r="P307" s="92">
        <v>25</v>
      </c>
      <c r="Q307" s="79">
        <f t="shared" si="28"/>
        <v>18215</v>
      </c>
      <c r="R307" s="124">
        <v>13625.49</v>
      </c>
      <c r="S307" s="79">
        <f t="shared" si="29"/>
        <v>13166.5</v>
      </c>
      <c r="T307" s="124">
        <v>71374.509999999995</v>
      </c>
      <c r="U307" s="80" t="s">
        <v>166</v>
      </c>
      <c r="V307" s="81" t="s">
        <v>268</v>
      </c>
    </row>
    <row r="308" spans="1:22" s="127" customFormat="1" ht="21" customHeight="1">
      <c r="A308" s="92">
        <v>301</v>
      </c>
      <c r="B308" s="92" t="s">
        <v>1064</v>
      </c>
      <c r="C308" s="92" t="s">
        <v>54</v>
      </c>
      <c r="D308" s="92" t="s">
        <v>1146</v>
      </c>
      <c r="E308" s="93" t="s">
        <v>1271</v>
      </c>
      <c r="F308" s="94">
        <v>45717</v>
      </c>
      <c r="G308" s="94">
        <v>45901</v>
      </c>
      <c r="H308" s="124">
        <v>95000</v>
      </c>
      <c r="I308" s="124">
        <v>10929.24</v>
      </c>
      <c r="J308" s="95">
        <v>25</v>
      </c>
      <c r="K308" s="124">
        <v>2726.5</v>
      </c>
      <c r="L308" s="79">
        <f t="shared" si="24"/>
        <v>6744.9999999999991</v>
      </c>
      <c r="M308" s="79">
        <f t="shared" si="25"/>
        <v>1235</v>
      </c>
      <c r="N308" s="81">
        <f t="shared" si="26"/>
        <v>2888</v>
      </c>
      <c r="O308" s="79">
        <f t="shared" si="27"/>
        <v>6735.5</v>
      </c>
      <c r="P308" s="124">
        <v>5525</v>
      </c>
      <c r="Q308" s="79">
        <f t="shared" si="28"/>
        <v>25855</v>
      </c>
      <c r="R308" s="124">
        <v>16568.740000000002</v>
      </c>
      <c r="S308" s="79">
        <f t="shared" si="29"/>
        <v>14715.5</v>
      </c>
      <c r="T308" s="124">
        <v>73431.259999999995</v>
      </c>
      <c r="U308" s="80" t="s">
        <v>166</v>
      </c>
      <c r="V308" s="97" t="s">
        <v>269</v>
      </c>
    </row>
    <row r="309" spans="1:22" s="127" customFormat="1" ht="20.25" customHeight="1">
      <c r="A309" s="92">
        <v>302</v>
      </c>
      <c r="B309" s="92" t="s">
        <v>660</v>
      </c>
      <c r="C309" s="92" t="s">
        <v>54</v>
      </c>
      <c r="D309" s="92" t="s">
        <v>1127</v>
      </c>
      <c r="E309" s="93" t="s">
        <v>1271</v>
      </c>
      <c r="F309" s="94">
        <v>45839</v>
      </c>
      <c r="G309" s="94">
        <v>46023</v>
      </c>
      <c r="H309" s="124">
        <v>60000</v>
      </c>
      <c r="I309" s="124">
        <v>3486.68</v>
      </c>
      <c r="J309" s="95">
        <v>25</v>
      </c>
      <c r="K309" s="124">
        <v>1722</v>
      </c>
      <c r="L309" s="79">
        <f t="shared" si="24"/>
        <v>4260</v>
      </c>
      <c r="M309" s="79">
        <f t="shared" si="25"/>
        <v>780</v>
      </c>
      <c r="N309" s="81">
        <f t="shared" si="26"/>
        <v>1824</v>
      </c>
      <c r="O309" s="79">
        <f t="shared" si="27"/>
        <v>4254</v>
      </c>
      <c r="P309" s="92">
        <v>25</v>
      </c>
      <c r="Q309" s="79">
        <f t="shared" si="28"/>
        <v>12865</v>
      </c>
      <c r="R309" s="124">
        <v>7057.68</v>
      </c>
      <c r="S309" s="79">
        <f t="shared" si="29"/>
        <v>9294</v>
      </c>
      <c r="T309" s="124">
        <v>52942.32</v>
      </c>
      <c r="U309" s="80" t="s">
        <v>166</v>
      </c>
      <c r="V309" s="97" t="s">
        <v>269</v>
      </c>
    </row>
    <row r="310" spans="1:22" s="127" customFormat="1" ht="19.5" customHeight="1">
      <c r="A310" s="92">
        <v>303</v>
      </c>
      <c r="B310" s="92" t="s">
        <v>280</v>
      </c>
      <c r="C310" s="92" t="s">
        <v>67</v>
      </c>
      <c r="D310" s="92" t="s">
        <v>1119</v>
      </c>
      <c r="E310" s="93" t="s">
        <v>1271</v>
      </c>
      <c r="F310" s="94">
        <v>45839</v>
      </c>
      <c r="G310" s="94">
        <v>46023</v>
      </c>
      <c r="H310" s="124">
        <v>46000</v>
      </c>
      <c r="I310" s="124">
        <v>1289.46</v>
      </c>
      <c r="J310" s="95">
        <v>25</v>
      </c>
      <c r="K310" s="124">
        <v>1320.2</v>
      </c>
      <c r="L310" s="79">
        <f t="shared" si="24"/>
        <v>3265.9999999999995</v>
      </c>
      <c r="M310" s="79">
        <f t="shared" si="25"/>
        <v>598</v>
      </c>
      <c r="N310" s="81">
        <f t="shared" si="26"/>
        <v>1398.4</v>
      </c>
      <c r="O310" s="79">
        <f t="shared" si="27"/>
        <v>3261.4</v>
      </c>
      <c r="P310" s="92">
        <v>125</v>
      </c>
      <c r="Q310" s="79">
        <f t="shared" si="28"/>
        <v>9969</v>
      </c>
      <c r="R310" s="124">
        <v>4133.0600000000004</v>
      </c>
      <c r="S310" s="79">
        <f t="shared" si="29"/>
        <v>7125.4</v>
      </c>
      <c r="T310" s="124">
        <v>41866.94</v>
      </c>
      <c r="U310" s="80" t="s">
        <v>166</v>
      </c>
      <c r="V310" s="81" t="s">
        <v>268</v>
      </c>
    </row>
    <row r="311" spans="1:22" s="127" customFormat="1" ht="21" customHeight="1">
      <c r="A311" s="92">
        <v>304</v>
      </c>
      <c r="B311" s="92" t="s">
        <v>1065</v>
      </c>
      <c r="C311" s="92" t="s">
        <v>59</v>
      </c>
      <c r="D311" s="92" t="s">
        <v>1141</v>
      </c>
      <c r="E311" s="93" t="s">
        <v>1271</v>
      </c>
      <c r="F311" s="94">
        <v>45717</v>
      </c>
      <c r="G311" s="94">
        <v>45901</v>
      </c>
      <c r="H311" s="124">
        <v>60000</v>
      </c>
      <c r="I311" s="124">
        <v>3486.68</v>
      </c>
      <c r="J311" s="95">
        <v>25</v>
      </c>
      <c r="K311" s="124">
        <v>1722</v>
      </c>
      <c r="L311" s="79">
        <f t="shared" si="24"/>
        <v>4260</v>
      </c>
      <c r="M311" s="79">
        <f t="shared" si="25"/>
        <v>780</v>
      </c>
      <c r="N311" s="81">
        <f t="shared" si="26"/>
        <v>1824</v>
      </c>
      <c r="O311" s="79">
        <f t="shared" si="27"/>
        <v>4254</v>
      </c>
      <c r="P311" s="92">
        <v>25</v>
      </c>
      <c r="Q311" s="79">
        <f t="shared" si="28"/>
        <v>12865</v>
      </c>
      <c r="R311" s="124">
        <v>7057.68</v>
      </c>
      <c r="S311" s="79">
        <f t="shared" si="29"/>
        <v>9294</v>
      </c>
      <c r="T311" s="124">
        <v>52942.32</v>
      </c>
      <c r="U311" s="80" t="s">
        <v>166</v>
      </c>
      <c r="V311" s="97" t="s">
        <v>268</v>
      </c>
    </row>
    <row r="312" spans="1:22" s="127" customFormat="1" ht="18.75" customHeight="1">
      <c r="A312" s="92">
        <v>305</v>
      </c>
      <c r="B312" s="92" t="s">
        <v>557</v>
      </c>
      <c r="C312" s="92" t="s">
        <v>522</v>
      </c>
      <c r="D312" s="92" t="s">
        <v>181</v>
      </c>
      <c r="E312" s="93" t="s">
        <v>1271</v>
      </c>
      <c r="F312" s="94">
        <v>45839</v>
      </c>
      <c r="G312" s="94">
        <v>46023</v>
      </c>
      <c r="H312" s="124">
        <v>65000</v>
      </c>
      <c r="I312" s="124">
        <v>4427.58</v>
      </c>
      <c r="J312" s="95">
        <v>25</v>
      </c>
      <c r="K312" s="124">
        <v>1865.5</v>
      </c>
      <c r="L312" s="79">
        <f t="shared" si="24"/>
        <v>4615</v>
      </c>
      <c r="M312" s="79">
        <f t="shared" si="25"/>
        <v>845</v>
      </c>
      <c r="N312" s="81">
        <f t="shared" si="26"/>
        <v>1976</v>
      </c>
      <c r="O312" s="79">
        <f t="shared" si="27"/>
        <v>4608.5</v>
      </c>
      <c r="P312" s="124">
        <v>1125</v>
      </c>
      <c r="Q312" s="79">
        <f t="shared" si="28"/>
        <v>15035</v>
      </c>
      <c r="R312" s="124">
        <v>9394.08</v>
      </c>
      <c r="S312" s="79">
        <f t="shared" si="29"/>
        <v>10068.5</v>
      </c>
      <c r="T312" s="124">
        <v>55605.919999999998</v>
      </c>
      <c r="U312" s="80" t="s">
        <v>166</v>
      </c>
      <c r="V312" s="81" t="s">
        <v>268</v>
      </c>
    </row>
    <row r="313" spans="1:22" s="127" customFormat="1" ht="21.75" customHeight="1">
      <c r="A313" s="92">
        <v>306</v>
      </c>
      <c r="B313" s="92" t="s">
        <v>989</v>
      </c>
      <c r="C313" s="92" t="s">
        <v>260</v>
      </c>
      <c r="D313" s="92" t="s">
        <v>208</v>
      </c>
      <c r="E313" s="93" t="s">
        <v>1271</v>
      </c>
      <c r="F313" s="94">
        <v>45870</v>
      </c>
      <c r="G313" s="94">
        <v>46054</v>
      </c>
      <c r="H313" s="124">
        <v>65000</v>
      </c>
      <c r="I313" s="124">
        <v>4427.58</v>
      </c>
      <c r="J313" s="95">
        <v>25</v>
      </c>
      <c r="K313" s="124">
        <v>1865.5</v>
      </c>
      <c r="L313" s="79">
        <f t="shared" si="24"/>
        <v>4615</v>
      </c>
      <c r="M313" s="79">
        <f t="shared" si="25"/>
        <v>845</v>
      </c>
      <c r="N313" s="81">
        <f t="shared" si="26"/>
        <v>1976</v>
      </c>
      <c r="O313" s="79">
        <f t="shared" si="27"/>
        <v>4608.5</v>
      </c>
      <c r="P313" s="92">
        <v>25</v>
      </c>
      <c r="Q313" s="79">
        <f t="shared" si="28"/>
        <v>13935</v>
      </c>
      <c r="R313" s="124">
        <v>8294.08</v>
      </c>
      <c r="S313" s="79">
        <f t="shared" si="29"/>
        <v>10068.5</v>
      </c>
      <c r="T313" s="124">
        <v>56705.919999999998</v>
      </c>
      <c r="U313" s="80" t="s">
        <v>166</v>
      </c>
      <c r="V313" s="97" t="s">
        <v>269</v>
      </c>
    </row>
    <row r="314" spans="1:22" s="127" customFormat="1" ht="22.5" customHeight="1">
      <c r="A314" s="92">
        <v>307</v>
      </c>
      <c r="B314" s="92" t="s">
        <v>990</v>
      </c>
      <c r="C314" s="92" t="s">
        <v>62</v>
      </c>
      <c r="D314" s="92" t="s">
        <v>1159</v>
      </c>
      <c r="E314" s="93" t="s">
        <v>1271</v>
      </c>
      <c r="F314" s="94">
        <v>45870</v>
      </c>
      <c r="G314" s="94">
        <v>46054</v>
      </c>
      <c r="H314" s="124">
        <v>40000</v>
      </c>
      <c r="I314" s="92">
        <v>442.65</v>
      </c>
      <c r="J314" s="95">
        <v>25</v>
      </c>
      <c r="K314" s="124">
        <v>1148</v>
      </c>
      <c r="L314" s="79">
        <f t="shared" si="24"/>
        <v>2839.9999999999995</v>
      </c>
      <c r="M314" s="79">
        <f t="shared" si="25"/>
        <v>520</v>
      </c>
      <c r="N314" s="81">
        <f t="shared" si="26"/>
        <v>1216</v>
      </c>
      <c r="O314" s="79">
        <f t="shared" si="27"/>
        <v>2836</v>
      </c>
      <c r="P314" s="92">
        <v>25</v>
      </c>
      <c r="Q314" s="79">
        <f t="shared" si="28"/>
        <v>8585</v>
      </c>
      <c r="R314" s="124">
        <v>2831.65</v>
      </c>
      <c r="S314" s="79">
        <f t="shared" si="29"/>
        <v>6196</v>
      </c>
      <c r="T314" s="124">
        <v>37168.35</v>
      </c>
      <c r="U314" s="80" t="s">
        <v>166</v>
      </c>
      <c r="V314" s="97" t="s">
        <v>269</v>
      </c>
    </row>
    <row r="315" spans="1:22" s="127" customFormat="1" ht="21" customHeight="1">
      <c r="A315" s="92">
        <v>308</v>
      </c>
      <c r="B315" s="92" t="s">
        <v>10</v>
      </c>
      <c r="C315" s="92" t="s">
        <v>11</v>
      </c>
      <c r="D315" s="92" t="s">
        <v>200</v>
      </c>
      <c r="E315" s="93" t="s">
        <v>1271</v>
      </c>
      <c r="F315" s="94">
        <v>45870</v>
      </c>
      <c r="G315" s="94">
        <v>46054</v>
      </c>
      <c r="H315" s="124">
        <v>110000</v>
      </c>
      <c r="I315" s="124">
        <v>14457.62</v>
      </c>
      <c r="J315" s="95">
        <v>25</v>
      </c>
      <c r="K315" s="124">
        <v>3157</v>
      </c>
      <c r="L315" s="79">
        <f t="shared" si="24"/>
        <v>7809.9999999999991</v>
      </c>
      <c r="M315" s="79">
        <f t="shared" si="25"/>
        <v>1430</v>
      </c>
      <c r="N315" s="81">
        <f t="shared" si="26"/>
        <v>3344</v>
      </c>
      <c r="O315" s="79">
        <f t="shared" si="27"/>
        <v>7799.0000000000009</v>
      </c>
      <c r="P315" s="124">
        <v>2125</v>
      </c>
      <c r="Q315" s="79">
        <f t="shared" si="28"/>
        <v>25665</v>
      </c>
      <c r="R315" s="124">
        <v>23583.62</v>
      </c>
      <c r="S315" s="79">
        <f t="shared" si="29"/>
        <v>17039</v>
      </c>
      <c r="T315" s="124">
        <v>86916.38</v>
      </c>
      <c r="U315" s="80" t="s">
        <v>166</v>
      </c>
      <c r="V315" s="97" t="s">
        <v>269</v>
      </c>
    </row>
    <row r="316" spans="1:22" s="127" customFormat="1">
      <c r="A316" s="92">
        <v>309</v>
      </c>
      <c r="B316" s="92" t="s">
        <v>135</v>
      </c>
      <c r="C316" s="92" t="s">
        <v>21</v>
      </c>
      <c r="D316" s="92" t="s">
        <v>1130</v>
      </c>
      <c r="E316" s="93" t="s">
        <v>1271</v>
      </c>
      <c r="F316" s="94">
        <v>45778</v>
      </c>
      <c r="G316" s="94">
        <v>45962</v>
      </c>
      <c r="H316" s="124">
        <v>20000</v>
      </c>
      <c r="I316" s="92">
        <v>0</v>
      </c>
      <c r="J316" s="95">
        <v>25</v>
      </c>
      <c r="K316" s="92">
        <v>574</v>
      </c>
      <c r="L316" s="79">
        <f t="shared" si="24"/>
        <v>1419.9999999999998</v>
      </c>
      <c r="M316" s="79">
        <f t="shared" si="25"/>
        <v>260</v>
      </c>
      <c r="N316" s="81">
        <f t="shared" si="26"/>
        <v>608</v>
      </c>
      <c r="O316" s="79">
        <f t="shared" si="27"/>
        <v>1418</v>
      </c>
      <c r="P316" s="92">
        <v>125</v>
      </c>
      <c r="Q316" s="79">
        <f t="shared" si="28"/>
        <v>4405</v>
      </c>
      <c r="R316" s="124">
        <v>1307</v>
      </c>
      <c r="S316" s="79">
        <f t="shared" si="29"/>
        <v>3098</v>
      </c>
      <c r="T316" s="124">
        <v>18693</v>
      </c>
      <c r="U316" s="80" t="s">
        <v>166</v>
      </c>
      <c r="V316" s="81" t="s">
        <v>268</v>
      </c>
    </row>
    <row r="317" spans="1:22" s="127" customFormat="1">
      <c r="A317" s="92">
        <v>310</v>
      </c>
      <c r="B317" s="92" t="s">
        <v>353</v>
      </c>
      <c r="C317" s="92" t="s">
        <v>21</v>
      </c>
      <c r="D317" s="92" t="s">
        <v>1189</v>
      </c>
      <c r="E317" s="93" t="s">
        <v>1271</v>
      </c>
      <c r="F317" s="94">
        <v>45839</v>
      </c>
      <c r="G317" s="94">
        <v>46023</v>
      </c>
      <c r="H317" s="124">
        <v>20000</v>
      </c>
      <c r="I317" s="92">
        <v>0</v>
      </c>
      <c r="J317" s="95">
        <v>25</v>
      </c>
      <c r="K317" s="92">
        <v>574</v>
      </c>
      <c r="L317" s="79">
        <f t="shared" si="24"/>
        <v>1419.9999999999998</v>
      </c>
      <c r="M317" s="79">
        <f t="shared" si="25"/>
        <v>260</v>
      </c>
      <c r="N317" s="81">
        <f t="shared" si="26"/>
        <v>608</v>
      </c>
      <c r="O317" s="79">
        <f t="shared" si="27"/>
        <v>1418</v>
      </c>
      <c r="P317" s="92">
        <v>125</v>
      </c>
      <c r="Q317" s="79">
        <f t="shared" si="28"/>
        <v>4405</v>
      </c>
      <c r="R317" s="124">
        <v>1307</v>
      </c>
      <c r="S317" s="79">
        <f t="shared" si="29"/>
        <v>3098</v>
      </c>
      <c r="T317" s="124">
        <v>18693</v>
      </c>
      <c r="U317" s="80" t="s">
        <v>166</v>
      </c>
      <c r="V317" s="81" t="s">
        <v>268</v>
      </c>
    </row>
    <row r="318" spans="1:22" s="127" customFormat="1">
      <c r="A318" s="92">
        <v>311</v>
      </c>
      <c r="B318" s="92" t="s">
        <v>879</v>
      </c>
      <c r="C318" s="92" t="s">
        <v>54</v>
      </c>
      <c r="D318" s="92" t="s">
        <v>179</v>
      </c>
      <c r="E318" s="93" t="s">
        <v>1271</v>
      </c>
      <c r="F318" s="94">
        <v>45807</v>
      </c>
      <c r="G318" s="94">
        <v>45991</v>
      </c>
      <c r="H318" s="124">
        <v>95000</v>
      </c>
      <c r="I318" s="124">
        <v>10929.24</v>
      </c>
      <c r="J318" s="95">
        <v>25</v>
      </c>
      <c r="K318" s="124">
        <v>2726.5</v>
      </c>
      <c r="L318" s="79">
        <f t="shared" si="24"/>
        <v>6744.9999999999991</v>
      </c>
      <c r="M318" s="79">
        <f t="shared" si="25"/>
        <v>1235</v>
      </c>
      <c r="N318" s="81">
        <f t="shared" si="26"/>
        <v>2888</v>
      </c>
      <c r="O318" s="79">
        <f t="shared" si="27"/>
        <v>6735.5</v>
      </c>
      <c r="P318" s="92">
        <v>25</v>
      </c>
      <c r="Q318" s="79">
        <f t="shared" si="28"/>
        <v>20355</v>
      </c>
      <c r="R318" s="124">
        <v>16568.740000000002</v>
      </c>
      <c r="S318" s="79">
        <f t="shared" si="29"/>
        <v>14715.5</v>
      </c>
      <c r="T318" s="124">
        <v>78431.259999999995</v>
      </c>
      <c r="U318" s="80" t="s">
        <v>166</v>
      </c>
      <c r="V318" s="81" t="s">
        <v>268</v>
      </c>
    </row>
    <row r="319" spans="1:22" s="127" customFormat="1">
      <c r="A319" s="92">
        <v>312</v>
      </c>
      <c r="B319" s="92" t="s">
        <v>116</v>
      </c>
      <c r="C319" s="92" t="s">
        <v>80</v>
      </c>
      <c r="D319" s="92" t="s">
        <v>1190</v>
      </c>
      <c r="E319" s="93" t="s">
        <v>1271</v>
      </c>
      <c r="F319" s="94">
        <v>45839</v>
      </c>
      <c r="G319" s="94">
        <v>46023</v>
      </c>
      <c r="H319" s="124">
        <v>60000</v>
      </c>
      <c r="I319" s="124">
        <v>3486.68</v>
      </c>
      <c r="J319" s="95">
        <v>25</v>
      </c>
      <c r="K319" s="124">
        <v>1722</v>
      </c>
      <c r="L319" s="79">
        <f t="shared" si="24"/>
        <v>4260</v>
      </c>
      <c r="M319" s="79">
        <f t="shared" si="25"/>
        <v>780</v>
      </c>
      <c r="N319" s="81">
        <f t="shared" si="26"/>
        <v>1824</v>
      </c>
      <c r="O319" s="79">
        <f t="shared" si="27"/>
        <v>4254</v>
      </c>
      <c r="P319" s="92">
        <v>25</v>
      </c>
      <c r="Q319" s="79">
        <f t="shared" si="28"/>
        <v>12865</v>
      </c>
      <c r="R319" s="124">
        <v>7057.68</v>
      </c>
      <c r="S319" s="79">
        <f t="shared" si="29"/>
        <v>9294</v>
      </c>
      <c r="T319" s="124">
        <v>52942.32</v>
      </c>
      <c r="U319" s="80" t="s">
        <v>166</v>
      </c>
      <c r="V319" s="81" t="s">
        <v>268</v>
      </c>
    </row>
    <row r="320" spans="1:22" s="127" customFormat="1">
      <c r="A320" s="92">
        <v>313</v>
      </c>
      <c r="B320" s="92" t="s">
        <v>124</v>
      </c>
      <c r="C320" s="92" t="s">
        <v>80</v>
      </c>
      <c r="D320" s="92" t="s">
        <v>1191</v>
      </c>
      <c r="E320" s="93" t="s">
        <v>1271</v>
      </c>
      <c r="F320" s="94">
        <v>45839</v>
      </c>
      <c r="G320" s="94">
        <v>46023</v>
      </c>
      <c r="H320" s="124">
        <v>60000</v>
      </c>
      <c r="I320" s="124">
        <v>3486.68</v>
      </c>
      <c r="J320" s="95">
        <v>25</v>
      </c>
      <c r="K320" s="124">
        <v>1722</v>
      </c>
      <c r="L320" s="79">
        <f t="shared" si="24"/>
        <v>4260</v>
      </c>
      <c r="M320" s="79">
        <f t="shared" si="25"/>
        <v>780</v>
      </c>
      <c r="N320" s="81">
        <f t="shared" si="26"/>
        <v>1824</v>
      </c>
      <c r="O320" s="79">
        <f t="shared" si="27"/>
        <v>4254</v>
      </c>
      <c r="P320" s="92">
        <v>125</v>
      </c>
      <c r="Q320" s="79">
        <f t="shared" si="28"/>
        <v>12965</v>
      </c>
      <c r="R320" s="124">
        <v>7157.68</v>
      </c>
      <c r="S320" s="79">
        <f t="shared" si="29"/>
        <v>9294</v>
      </c>
      <c r="T320" s="124">
        <v>52842.32</v>
      </c>
      <c r="U320" s="80" t="s">
        <v>166</v>
      </c>
      <c r="V320" s="97" t="s">
        <v>268</v>
      </c>
    </row>
    <row r="321" spans="1:22" s="127" customFormat="1">
      <c r="A321" s="92">
        <v>314</v>
      </c>
      <c r="B321" s="92" t="s">
        <v>972</v>
      </c>
      <c r="C321" s="92" t="s">
        <v>378</v>
      </c>
      <c r="D321" s="92" t="s">
        <v>186</v>
      </c>
      <c r="E321" s="93" t="s">
        <v>686</v>
      </c>
      <c r="F321" s="94">
        <v>45839</v>
      </c>
      <c r="G321" s="94">
        <v>46023</v>
      </c>
      <c r="H321" s="124">
        <v>160000</v>
      </c>
      <c r="I321" s="124">
        <v>26218.87</v>
      </c>
      <c r="J321" s="95">
        <v>25</v>
      </c>
      <c r="K321" s="124">
        <v>4592</v>
      </c>
      <c r="L321" s="79">
        <f t="shared" si="24"/>
        <v>11359.999999999998</v>
      </c>
      <c r="M321" s="79">
        <f t="shared" si="25"/>
        <v>2080</v>
      </c>
      <c r="N321" s="81">
        <f t="shared" si="26"/>
        <v>4864</v>
      </c>
      <c r="O321" s="79">
        <f t="shared" si="27"/>
        <v>11344</v>
      </c>
      <c r="P321" s="92">
        <v>25</v>
      </c>
      <c r="Q321" s="79">
        <f t="shared" si="28"/>
        <v>34265</v>
      </c>
      <c r="R321" s="124">
        <v>35699.870000000003</v>
      </c>
      <c r="S321" s="79">
        <f t="shared" si="29"/>
        <v>24784</v>
      </c>
      <c r="T321" s="124">
        <v>124300.13</v>
      </c>
      <c r="U321" s="80" t="s">
        <v>166</v>
      </c>
      <c r="V321" s="97" t="s">
        <v>268</v>
      </c>
    </row>
    <row r="322" spans="1:22" s="127" customFormat="1">
      <c r="A322" s="92">
        <v>315</v>
      </c>
      <c r="B322" s="92" t="s">
        <v>624</v>
      </c>
      <c r="C322" s="92" t="s">
        <v>79</v>
      </c>
      <c r="D322" s="92" t="s">
        <v>1141</v>
      </c>
      <c r="E322" s="93" t="s">
        <v>1271</v>
      </c>
      <c r="F322" s="94">
        <v>45778</v>
      </c>
      <c r="G322" s="94">
        <v>45962</v>
      </c>
      <c r="H322" s="124">
        <v>85000</v>
      </c>
      <c r="I322" s="124">
        <v>8576.99</v>
      </c>
      <c r="J322" s="95">
        <v>25</v>
      </c>
      <c r="K322" s="124">
        <v>2439.5</v>
      </c>
      <c r="L322" s="79">
        <f t="shared" si="24"/>
        <v>6034.9999999999991</v>
      </c>
      <c r="M322" s="79">
        <f t="shared" si="25"/>
        <v>1105</v>
      </c>
      <c r="N322" s="81">
        <f t="shared" si="26"/>
        <v>2584</v>
      </c>
      <c r="O322" s="79">
        <f t="shared" si="27"/>
        <v>6026.5</v>
      </c>
      <c r="P322" s="92">
        <v>25</v>
      </c>
      <c r="Q322" s="79">
        <f t="shared" si="28"/>
        <v>18215</v>
      </c>
      <c r="R322" s="124">
        <v>13625.49</v>
      </c>
      <c r="S322" s="79">
        <f t="shared" si="29"/>
        <v>13166.5</v>
      </c>
      <c r="T322" s="124">
        <v>71374.509999999995</v>
      </c>
      <c r="U322" s="80" t="s">
        <v>166</v>
      </c>
      <c r="V322" s="81" t="s">
        <v>268</v>
      </c>
    </row>
    <row r="323" spans="1:22" s="127" customFormat="1">
      <c r="A323" s="92">
        <v>316</v>
      </c>
      <c r="B323" s="92" t="s">
        <v>922</v>
      </c>
      <c r="C323" s="92" t="s">
        <v>23</v>
      </c>
      <c r="D323" s="92" t="s">
        <v>266</v>
      </c>
      <c r="E323" s="93" t="s">
        <v>1271</v>
      </c>
      <c r="F323" s="94">
        <v>45748</v>
      </c>
      <c r="G323" s="94">
        <v>45962</v>
      </c>
      <c r="H323" s="124">
        <v>80000</v>
      </c>
      <c r="I323" s="124">
        <v>7400.87</v>
      </c>
      <c r="J323" s="95">
        <v>25</v>
      </c>
      <c r="K323" s="124">
        <v>2296</v>
      </c>
      <c r="L323" s="79">
        <f t="shared" si="24"/>
        <v>5679.9999999999991</v>
      </c>
      <c r="M323" s="79">
        <f t="shared" si="25"/>
        <v>1040</v>
      </c>
      <c r="N323" s="81">
        <f t="shared" si="26"/>
        <v>2432</v>
      </c>
      <c r="O323" s="79">
        <f t="shared" si="27"/>
        <v>5672</v>
      </c>
      <c r="P323" s="92">
        <v>25</v>
      </c>
      <c r="Q323" s="79">
        <f t="shared" si="28"/>
        <v>17145</v>
      </c>
      <c r="R323" s="124">
        <v>12153.87</v>
      </c>
      <c r="S323" s="79">
        <f t="shared" si="29"/>
        <v>12392</v>
      </c>
      <c r="T323" s="124">
        <v>67846.13</v>
      </c>
      <c r="U323" s="80" t="s">
        <v>166</v>
      </c>
      <c r="V323" s="97" t="s">
        <v>268</v>
      </c>
    </row>
    <row r="324" spans="1:22" s="127" customFormat="1">
      <c r="A324" s="92">
        <v>317</v>
      </c>
      <c r="B324" s="92" t="s">
        <v>341</v>
      </c>
      <c r="C324" s="92" t="s">
        <v>21</v>
      </c>
      <c r="D324" s="92" t="s">
        <v>1152</v>
      </c>
      <c r="E324" s="93" t="s">
        <v>1271</v>
      </c>
      <c r="F324" s="94">
        <v>45839</v>
      </c>
      <c r="G324" s="94">
        <v>46023</v>
      </c>
      <c r="H324" s="124">
        <v>20000</v>
      </c>
      <c r="I324" s="92">
        <v>0</v>
      </c>
      <c r="J324" s="95">
        <v>25</v>
      </c>
      <c r="K324" s="92">
        <v>574</v>
      </c>
      <c r="L324" s="79">
        <f t="shared" si="24"/>
        <v>1419.9999999999998</v>
      </c>
      <c r="M324" s="79">
        <f t="shared" si="25"/>
        <v>260</v>
      </c>
      <c r="N324" s="81">
        <f t="shared" si="26"/>
        <v>608</v>
      </c>
      <c r="O324" s="79">
        <f t="shared" si="27"/>
        <v>1418</v>
      </c>
      <c r="P324" s="92">
        <v>25</v>
      </c>
      <c r="Q324" s="79">
        <f t="shared" si="28"/>
        <v>4305</v>
      </c>
      <c r="R324" s="124">
        <v>1207</v>
      </c>
      <c r="S324" s="79">
        <f t="shared" si="29"/>
        <v>3098</v>
      </c>
      <c r="T324" s="124">
        <v>18793</v>
      </c>
      <c r="U324" s="80" t="s">
        <v>166</v>
      </c>
      <c r="V324" s="81" t="s">
        <v>268</v>
      </c>
    </row>
    <row r="325" spans="1:22" s="127" customFormat="1">
      <c r="A325" s="92">
        <v>318</v>
      </c>
      <c r="B325" s="92" t="s">
        <v>1066</v>
      </c>
      <c r="C325" s="92" t="s">
        <v>1026</v>
      </c>
      <c r="D325" s="92" t="s">
        <v>173</v>
      </c>
      <c r="E325" s="93" t="s">
        <v>1271</v>
      </c>
      <c r="F325" s="94">
        <v>45717</v>
      </c>
      <c r="G325" s="94">
        <v>45901</v>
      </c>
      <c r="H325" s="124">
        <v>60000</v>
      </c>
      <c r="I325" s="124">
        <v>3486.68</v>
      </c>
      <c r="J325" s="95">
        <v>25</v>
      </c>
      <c r="K325" s="124">
        <v>1722</v>
      </c>
      <c r="L325" s="79">
        <f t="shared" si="24"/>
        <v>4260</v>
      </c>
      <c r="M325" s="79">
        <f t="shared" si="25"/>
        <v>780</v>
      </c>
      <c r="N325" s="81">
        <f t="shared" si="26"/>
        <v>1824</v>
      </c>
      <c r="O325" s="79">
        <f t="shared" si="27"/>
        <v>4254</v>
      </c>
      <c r="P325" s="92">
        <v>25</v>
      </c>
      <c r="Q325" s="79">
        <f t="shared" si="28"/>
        <v>12865</v>
      </c>
      <c r="R325" s="124">
        <v>7057.68</v>
      </c>
      <c r="S325" s="79">
        <f t="shared" si="29"/>
        <v>9294</v>
      </c>
      <c r="T325" s="124">
        <v>52942.32</v>
      </c>
      <c r="U325" s="80" t="s">
        <v>166</v>
      </c>
      <c r="V325" s="97" t="s">
        <v>268</v>
      </c>
    </row>
    <row r="326" spans="1:22" s="127" customFormat="1">
      <c r="A326" s="92">
        <v>319</v>
      </c>
      <c r="B326" s="92" t="s">
        <v>571</v>
      </c>
      <c r="C326" s="92" t="s">
        <v>14</v>
      </c>
      <c r="D326" s="92" t="s">
        <v>1192</v>
      </c>
      <c r="E326" s="93" t="s">
        <v>1271</v>
      </c>
      <c r="F326" s="94">
        <v>45839</v>
      </c>
      <c r="G326" s="94">
        <v>46023</v>
      </c>
      <c r="H326" s="124">
        <v>50000</v>
      </c>
      <c r="I326" s="124">
        <v>1854</v>
      </c>
      <c r="J326" s="95">
        <v>25</v>
      </c>
      <c r="K326" s="124">
        <v>1435</v>
      </c>
      <c r="L326" s="79">
        <f t="shared" si="24"/>
        <v>3549.9999999999995</v>
      </c>
      <c r="M326" s="79">
        <f t="shared" si="25"/>
        <v>650</v>
      </c>
      <c r="N326" s="81">
        <f t="shared" si="26"/>
        <v>1520</v>
      </c>
      <c r="O326" s="79">
        <f t="shared" si="27"/>
        <v>3545.0000000000005</v>
      </c>
      <c r="P326" s="92">
        <v>125</v>
      </c>
      <c r="Q326" s="79">
        <f t="shared" si="28"/>
        <v>10825</v>
      </c>
      <c r="R326" s="124">
        <v>4934</v>
      </c>
      <c r="S326" s="79">
        <f t="shared" si="29"/>
        <v>7745</v>
      </c>
      <c r="T326" s="124">
        <v>45066</v>
      </c>
      <c r="U326" s="80" t="s">
        <v>166</v>
      </c>
      <c r="V326" s="81" t="s">
        <v>268</v>
      </c>
    </row>
    <row r="327" spans="1:22" s="127" customFormat="1">
      <c r="A327" s="92">
        <v>320</v>
      </c>
      <c r="B327" s="92" t="s">
        <v>829</v>
      </c>
      <c r="C327" s="92" t="s">
        <v>5</v>
      </c>
      <c r="D327" s="92" t="s">
        <v>171</v>
      </c>
      <c r="E327" s="93" t="s">
        <v>1271</v>
      </c>
      <c r="F327" s="94">
        <v>45778</v>
      </c>
      <c r="G327" s="94">
        <v>45962</v>
      </c>
      <c r="H327" s="124">
        <v>220000</v>
      </c>
      <c r="I327" s="124">
        <v>40357.08</v>
      </c>
      <c r="J327" s="95">
        <v>25</v>
      </c>
      <c r="K327" s="124">
        <v>6314</v>
      </c>
      <c r="L327" s="79">
        <f t="shared" si="24"/>
        <v>15619.999999999998</v>
      </c>
      <c r="M327" s="79">
        <f t="shared" si="25"/>
        <v>2860</v>
      </c>
      <c r="N327" s="81">
        <f t="shared" si="26"/>
        <v>6688</v>
      </c>
      <c r="O327" s="79">
        <f t="shared" si="27"/>
        <v>15598.000000000002</v>
      </c>
      <c r="P327" s="92">
        <v>25</v>
      </c>
      <c r="Q327" s="79">
        <f t="shared" si="28"/>
        <v>47105</v>
      </c>
      <c r="R327" s="124">
        <v>41586.370000000003</v>
      </c>
      <c r="S327" s="79">
        <f t="shared" si="29"/>
        <v>34078</v>
      </c>
      <c r="T327" s="124">
        <v>166714.78</v>
      </c>
      <c r="U327" s="80" t="s">
        <v>166</v>
      </c>
      <c r="V327" s="81" t="s">
        <v>268</v>
      </c>
    </row>
    <row r="328" spans="1:22" s="127" customFormat="1">
      <c r="A328" s="92">
        <v>321</v>
      </c>
      <c r="B328" s="92" t="s">
        <v>257</v>
      </c>
      <c r="C328" s="92" t="s">
        <v>54</v>
      </c>
      <c r="D328" s="92" t="s">
        <v>207</v>
      </c>
      <c r="E328" s="93" t="s">
        <v>1271</v>
      </c>
      <c r="F328" s="94">
        <v>45839</v>
      </c>
      <c r="G328" s="94">
        <v>46023</v>
      </c>
      <c r="H328" s="124">
        <v>55000</v>
      </c>
      <c r="I328" s="124">
        <v>2045.04</v>
      </c>
      <c r="J328" s="95">
        <v>25</v>
      </c>
      <c r="K328" s="124">
        <v>1578.5</v>
      </c>
      <c r="L328" s="79">
        <f t="shared" ref="L328:L391" si="30">H328*0.071</f>
        <v>3904.9999999999995</v>
      </c>
      <c r="M328" s="79">
        <f t="shared" ref="M328:M391" si="31">H328*0.013</f>
        <v>715</v>
      </c>
      <c r="N328" s="81">
        <f t="shared" ref="N328:N391" si="32">+H328*0.0304</f>
        <v>1672</v>
      </c>
      <c r="O328" s="79">
        <f t="shared" ref="O328:O391" si="33">H328*0.0709</f>
        <v>3899.5000000000005</v>
      </c>
      <c r="P328" s="124">
        <v>3455.92</v>
      </c>
      <c r="Q328" s="79">
        <f t="shared" ref="Q328:Q391" si="34">SUM(K328:P328)</f>
        <v>15225.92</v>
      </c>
      <c r="R328" s="124">
        <v>8751.4599999999991</v>
      </c>
      <c r="S328" s="79">
        <f t="shared" ref="S328:S391" si="35">L328+M328+O328</f>
        <v>8519.5</v>
      </c>
      <c r="T328" s="124">
        <v>46248.54</v>
      </c>
      <c r="U328" s="80" t="s">
        <v>166</v>
      </c>
      <c r="V328" s="81" t="s">
        <v>269</v>
      </c>
    </row>
    <row r="329" spans="1:22" s="127" customFormat="1">
      <c r="A329" s="92">
        <v>322</v>
      </c>
      <c r="B329" s="92" t="s">
        <v>991</v>
      </c>
      <c r="C329" s="92" t="s">
        <v>378</v>
      </c>
      <c r="D329" s="92" t="s">
        <v>186</v>
      </c>
      <c r="E329" s="93" t="s">
        <v>686</v>
      </c>
      <c r="F329" s="94">
        <v>45870</v>
      </c>
      <c r="G329" s="94">
        <v>46054</v>
      </c>
      <c r="H329" s="124">
        <v>145000</v>
      </c>
      <c r="I329" s="124">
        <v>22690.49</v>
      </c>
      <c r="J329" s="95">
        <v>25</v>
      </c>
      <c r="K329" s="124">
        <v>4161.5</v>
      </c>
      <c r="L329" s="79">
        <f t="shared" si="30"/>
        <v>10294.999999999998</v>
      </c>
      <c r="M329" s="79">
        <f t="shared" si="31"/>
        <v>1885</v>
      </c>
      <c r="N329" s="81">
        <f t="shared" si="32"/>
        <v>4408</v>
      </c>
      <c r="O329" s="79">
        <f t="shared" si="33"/>
        <v>10280.5</v>
      </c>
      <c r="P329" s="124">
        <v>3125</v>
      </c>
      <c r="Q329" s="79">
        <f t="shared" si="34"/>
        <v>34155</v>
      </c>
      <c r="R329" s="124">
        <v>31284.99</v>
      </c>
      <c r="S329" s="79">
        <f t="shared" si="35"/>
        <v>22460.5</v>
      </c>
      <c r="T329" s="124">
        <v>110615.01</v>
      </c>
      <c r="U329" s="80" t="s">
        <v>166</v>
      </c>
      <c r="V329" s="97" t="s">
        <v>268</v>
      </c>
    </row>
    <row r="330" spans="1:22" s="127" customFormat="1">
      <c r="A330" s="92">
        <v>323</v>
      </c>
      <c r="B330" s="92" t="s">
        <v>992</v>
      </c>
      <c r="C330" s="92" t="s">
        <v>261</v>
      </c>
      <c r="D330" s="92" t="s">
        <v>173</v>
      </c>
      <c r="E330" s="93" t="s">
        <v>1271</v>
      </c>
      <c r="F330" s="94">
        <v>45870</v>
      </c>
      <c r="G330" s="94">
        <v>46054</v>
      </c>
      <c r="H330" s="124">
        <v>60000</v>
      </c>
      <c r="I330" s="124">
        <v>3486.68</v>
      </c>
      <c r="J330" s="95">
        <v>25</v>
      </c>
      <c r="K330" s="124">
        <v>1722</v>
      </c>
      <c r="L330" s="79">
        <f t="shared" si="30"/>
        <v>4260</v>
      </c>
      <c r="M330" s="79">
        <f t="shared" si="31"/>
        <v>780</v>
      </c>
      <c r="N330" s="81">
        <f t="shared" si="32"/>
        <v>1824</v>
      </c>
      <c r="O330" s="79">
        <f t="shared" si="33"/>
        <v>4254</v>
      </c>
      <c r="P330" s="92">
        <v>25</v>
      </c>
      <c r="Q330" s="79">
        <f t="shared" si="34"/>
        <v>12865</v>
      </c>
      <c r="R330" s="124">
        <v>7057.68</v>
      </c>
      <c r="S330" s="79">
        <f t="shared" si="35"/>
        <v>9294</v>
      </c>
      <c r="T330" s="124">
        <v>52942.32</v>
      </c>
      <c r="U330" s="80" t="s">
        <v>166</v>
      </c>
      <c r="V330" s="97" t="s">
        <v>268</v>
      </c>
    </row>
    <row r="331" spans="1:22" s="127" customFormat="1">
      <c r="A331" s="92">
        <v>324</v>
      </c>
      <c r="B331" s="92" t="s">
        <v>365</v>
      </c>
      <c r="C331" s="92" t="s">
        <v>383</v>
      </c>
      <c r="D331" s="92" t="s">
        <v>176</v>
      </c>
      <c r="E331" s="93" t="s">
        <v>1271</v>
      </c>
      <c r="F331" s="94">
        <v>45807</v>
      </c>
      <c r="G331" s="94">
        <v>45991</v>
      </c>
      <c r="H331" s="124">
        <v>55000</v>
      </c>
      <c r="I331" s="124">
        <v>2559.6799999999998</v>
      </c>
      <c r="J331" s="95">
        <v>25</v>
      </c>
      <c r="K331" s="124">
        <v>1578.5</v>
      </c>
      <c r="L331" s="79">
        <f t="shared" si="30"/>
        <v>3904.9999999999995</v>
      </c>
      <c r="M331" s="79">
        <f t="shared" si="31"/>
        <v>715</v>
      </c>
      <c r="N331" s="81">
        <f t="shared" si="32"/>
        <v>1672</v>
      </c>
      <c r="O331" s="79">
        <f t="shared" si="33"/>
        <v>3899.5000000000005</v>
      </c>
      <c r="P331" s="92">
        <v>25</v>
      </c>
      <c r="Q331" s="79">
        <f t="shared" si="34"/>
        <v>11795</v>
      </c>
      <c r="R331" s="124">
        <v>5835.18</v>
      </c>
      <c r="S331" s="79">
        <f t="shared" si="35"/>
        <v>8519.5</v>
      </c>
      <c r="T331" s="124">
        <v>49164.82</v>
      </c>
      <c r="U331" s="80" t="s">
        <v>166</v>
      </c>
      <c r="V331" s="81" t="s">
        <v>268</v>
      </c>
    </row>
    <row r="332" spans="1:22" s="127" customFormat="1">
      <c r="A332" s="92">
        <v>325</v>
      </c>
      <c r="B332" s="92" t="s">
        <v>625</v>
      </c>
      <c r="C332" s="92" t="s">
        <v>21</v>
      </c>
      <c r="D332" s="92" t="s">
        <v>1144</v>
      </c>
      <c r="E332" s="93" t="s">
        <v>1271</v>
      </c>
      <c r="F332" s="94">
        <v>45807</v>
      </c>
      <c r="G332" s="94">
        <v>45991</v>
      </c>
      <c r="H332" s="124">
        <v>20000</v>
      </c>
      <c r="I332" s="92">
        <v>0</v>
      </c>
      <c r="J332" s="95">
        <v>25</v>
      </c>
      <c r="K332" s="92">
        <v>574</v>
      </c>
      <c r="L332" s="79">
        <f t="shared" si="30"/>
        <v>1419.9999999999998</v>
      </c>
      <c r="M332" s="79">
        <f t="shared" si="31"/>
        <v>260</v>
      </c>
      <c r="N332" s="81">
        <f t="shared" si="32"/>
        <v>608</v>
      </c>
      <c r="O332" s="79">
        <f t="shared" si="33"/>
        <v>1418</v>
      </c>
      <c r="P332" s="92">
        <v>25</v>
      </c>
      <c r="Q332" s="79">
        <f t="shared" si="34"/>
        <v>4305</v>
      </c>
      <c r="R332" s="124">
        <v>1207</v>
      </c>
      <c r="S332" s="79">
        <f t="shared" si="35"/>
        <v>3098</v>
      </c>
      <c r="T332" s="124">
        <v>18793</v>
      </c>
      <c r="U332" s="80" t="s">
        <v>166</v>
      </c>
      <c r="V332" s="81" t="s">
        <v>268</v>
      </c>
    </row>
    <row r="333" spans="1:22" s="127" customFormat="1">
      <c r="A333" s="92">
        <v>326</v>
      </c>
      <c r="B333" s="92" t="s">
        <v>217</v>
      </c>
      <c r="C333" s="92" t="s">
        <v>258</v>
      </c>
      <c r="D333" s="92" t="s">
        <v>520</v>
      </c>
      <c r="E333" s="93" t="s">
        <v>1271</v>
      </c>
      <c r="F333" s="94">
        <v>45839</v>
      </c>
      <c r="G333" s="94">
        <v>46023</v>
      </c>
      <c r="H333" s="124">
        <v>70000</v>
      </c>
      <c r="I333" s="124">
        <v>5368.48</v>
      </c>
      <c r="J333" s="95">
        <v>25</v>
      </c>
      <c r="K333" s="124">
        <v>2009</v>
      </c>
      <c r="L333" s="79">
        <f t="shared" si="30"/>
        <v>4970</v>
      </c>
      <c r="M333" s="79">
        <f t="shared" si="31"/>
        <v>910</v>
      </c>
      <c r="N333" s="81">
        <f t="shared" si="32"/>
        <v>2128</v>
      </c>
      <c r="O333" s="79">
        <f t="shared" si="33"/>
        <v>4963</v>
      </c>
      <c r="P333" s="124">
        <v>8652.73</v>
      </c>
      <c r="Q333" s="79">
        <f t="shared" si="34"/>
        <v>23632.73</v>
      </c>
      <c r="R333" s="124">
        <v>18809.68</v>
      </c>
      <c r="S333" s="79">
        <f t="shared" si="35"/>
        <v>10843</v>
      </c>
      <c r="T333" s="124">
        <v>51841.79</v>
      </c>
      <c r="U333" s="80" t="s">
        <v>166</v>
      </c>
      <c r="V333" s="81" t="s">
        <v>269</v>
      </c>
    </row>
    <row r="334" spans="1:22" s="127" customFormat="1">
      <c r="A334" s="92">
        <v>327</v>
      </c>
      <c r="B334" s="92" t="s">
        <v>993</v>
      </c>
      <c r="C334" s="92" t="s">
        <v>4</v>
      </c>
      <c r="D334" s="92" t="s">
        <v>1203</v>
      </c>
      <c r="E334" s="93" t="s">
        <v>1271</v>
      </c>
      <c r="F334" s="94">
        <v>45870</v>
      </c>
      <c r="G334" s="94">
        <v>46054</v>
      </c>
      <c r="H334" s="124">
        <v>80000</v>
      </c>
      <c r="I334" s="124">
        <v>7400.87</v>
      </c>
      <c r="J334" s="95">
        <v>25</v>
      </c>
      <c r="K334" s="124">
        <v>2296</v>
      </c>
      <c r="L334" s="79">
        <f t="shared" si="30"/>
        <v>5679.9999999999991</v>
      </c>
      <c r="M334" s="79">
        <f t="shared" si="31"/>
        <v>1040</v>
      </c>
      <c r="N334" s="81">
        <f t="shared" si="32"/>
        <v>2432</v>
      </c>
      <c r="O334" s="79">
        <f t="shared" si="33"/>
        <v>5672</v>
      </c>
      <c r="P334" s="92">
        <v>25</v>
      </c>
      <c r="Q334" s="79">
        <f t="shared" si="34"/>
        <v>17145</v>
      </c>
      <c r="R334" s="124">
        <v>23926.87</v>
      </c>
      <c r="S334" s="79">
        <f t="shared" si="35"/>
        <v>12392</v>
      </c>
      <c r="T334" s="124">
        <v>67846.13</v>
      </c>
      <c r="U334" s="80" t="s">
        <v>166</v>
      </c>
      <c r="V334" s="97" t="s">
        <v>269</v>
      </c>
    </row>
    <row r="335" spans="1:22" s="127" customFormat="1">
      <c r="A335" s="92">
        <v>328</v>
      </c>
      <c r="B335" s="92" t="s">
        <v>923</v>
      </c>
      <c r="C335" s="92" t="s">
        <v>21</v>
      </c>
      <c r="D335" s="92" t="s">
        <v>1192</v>
      </c>
      <c r="E335" s="93" t="s">
        <v>1271</v>
      </c>
      <c r="F335" s="94">
        <v>45748</v>
      </c>
      <c r="G335" s="94">
        <v>45962</v>
      </c>
      <c r="H335" s="124">
        <v>20000</v>
      </c>
      <c r="I335" s="92">
        <v>0</v>
      </c>
      <c r="J335" s="95">
        <v>25</v>
      </c>
      <c r="K335" s="92">
        <v>574</v>
      </c>
      <c r="L335" s="79">
        <f t="shared" si="30"/>
        <v>1419.9999999999998</v>
      </c>
      <c r="M335" s="79">
        <f t="shared" si="31"/>
        <v>260</v>
      </c>
      <c r="N335" s="81">
        <f t="shared" si="32"/>
        <v>608</v>
      </c>
      <c r="O335" s="79">
        <f t="shared" si="33"/>
        <v>1418</v>
      </c>
      <c r="P335" s="92">
        <v>25</v>
      </c>
      <c r="Q335" s="79">
        <f t="shared" si="34"/>
        <v>4305</v>
      </c>
      <c r="R335" s="124">
        <v>1207</v>
      </c>
      <c r="S335" s="79">
        <f t="shared" si="35"/>
        <v>3098</v>
      </c>
      <c r="T335" s="124">
        <v>18793</v>
      </c>
      <c r="U335" s="80" t="s">
        <v>166</v>
      </c>
      <c r="V335" s="97" t="s">
        <v>268</v>
      </c>
    </row>
    <row r="336" spans="1:22" s="127" customFormat="1">
      <c r="A336" s="92">
        <v>329</v>
      </c>
      <c r="B336" s="92" t="s">
        <v>675</v>
      </c>
      <c r="C336" s="92" t="s">
        <v>4</v>
      </c>
      <c r="D336" s="92" t="s">
        <v>1127</v>
      </c>
      <c r="E336" s="93" t="s">
        <v>1271</v>
      </c>
      <c r="F336" s="94">
        <v>45778</v>
      </c>
      <c r="G336" s="94">
        <v>45962</v>
      </c>
      <c r="H336" s="124">
        <v>30000</v>
      </c>
      <c r="I336" s="92">
        <v>0</v>
      </c>
      <c r="J336" s="95">
        <v>25</v>
      </c>
      <c r="K336" s="92">
        <v>861</v>
      </c>
      <c r="L336" s="79">
        <f t="shared" si="30"/>
        <v>2130</v>
      </c>
      <c r="M336" s="79">
        <f t="shared" si="31"/>
        <v>390</v>
      </c>
      <c r="N336" s="81">
        <f t="shared" si="32"/>
        <v>912</v>
      </c>
      <c r="O336" s="79">
        <f t="shared" si="33"/>
        <v>2127</v>
      </c>
      <c r="P336" s="92">
        <v>25</v>
      </c>
      <c r="Q336" s="79">
        <f t="shared" si="34"/>
        <v>6445</v>
      </c>
      <c r="R336" s="124">
        <v>1798</v>
      </c>
      <c r="S336" s="79">
        <f t="shared" si="35"/>
        <v>4647</v>
      </c>
      <c r="T336" s="124">
        <v>28202</v>
      </c>
      <c r="U336" s="80" t="s">
        <v>166</v>
      </c>
      <c r="V336" s="81" t="s">
        <v>268</v>
      </c>
    </row>
    <row r="337" spans="1:22" s="127" customFormat="1">
      <c r="A337" s="92">
        <v>330</v>
      </c>
      <c r="B337" s="92" t="s">
        <v>880</v>
      </c>
      <c r="C337" s="92" t="s">
        <v>6</v>
      </c>
      <c r="D337" s="92" t="s">
        <v>191</v>
      </c>
      <c r="E337" s="93" t="s">
        <v>1271</v>
      </c>
      <c r="F337" s="94">
        <v>45778</v>
      </c>
      <c r="G337" s="94">
        <v>45962</v>
      </c>
      <c r="H337" s="124">
        <v>130000</v>
      </c>
      <c r="I337" s="124">
        <v>19162.12</v>
      </c>
      <c r="J337" s="95">
        <v>25</v>
      </c>
      <c r="K337" s="124">
        <v>3731</v>
      </c>
      <c r="L337" s="79">
        <f t="shared" si="30"/>
        <v>9230</v>
      </c>
      <c r="M337" s="79">
        <f t="shared" si="31"/>
        <v>1690</v>
      </c>
      <c r="N337" s="81">
        <f t="shared" si="32"/>
        <v>3952</v>
      </c>
      <c r="O337" s="79">
        <f t="shared" si="33"/>
        <v>9217</v>
      </c>
      <c r="P337" s="92">
        <v>25</v>
      </c>
      <c r="Q337" s="79">
        <f t="shared" si="34"/>
        <v>27845</v>
      </c>
      <c r="R337" s="124">
        <v>26870.12</v>
      </c>
      <c r="S337" s="79">
        <f t="shared" si="35"/>
        <v>20137</v>
      </c>
      <c r="T337" s="124">
        <v>103129.88</v>
      </c>
      <c r="U337" s="80" t="s">
        <v>166</v>
      </c>
      <c r="V337" s="97" t="s">
        <v>268</v>
      </c>
    </row>
    <row r="338" spans="1:22" s="127" customFormat="1">
      <c r="A338" s="92">
        <v>331</v>
      </c>
      <c r="B338" s="92" t="s">
        <v>721</v>
      </c>
      <c r="C338" s="92" t="s">
        <v>54</v>
      </c>
      <c r="D338" s="92" t="s">
        <v>173</v>
      </c>
      <c r="E338" s="93" t="s">
        <v>1271</v>
      </c>
      <c r="F338" s="94">
        <v>45839</v>
      </c>
      <c r="G338" s="94">
        <v>46023</v>
      </c>
      <c r="H338" s="124">
        <v>65000</v>
      </c>
      <c r="I338" s="124">
        <v>4427.58</v>
      </c>
      <c r="J338" s="95">
        <v>25</v>
      </c>
      <c r="K338" s="124">
        <v>1865.5</v>
      </c>
      <c r="L338" s="79">
        <f t="shared" si="30"/>
        <v>4615</v>
      </c>
      <c r="M338" s="79">
        <f t="shared" si="31"/>
        <v>845</v>
      </c>
      <c r="N338" s="81">
        <f t="shared" si="32"/>
        <v>1976</v>
      </c>
      <c r="O338" s="79">
        <f t="shared" si="33"/>
        <v>4608.5</v>
      </c>
      <c r="P338" s="92">
        <v>25</v>
      </c>
      <c r="Q338" s="79">
        <f t="shared" si="34"/>
        <v>13935</v>
      </c>
      <c r="R338" s="124">
        <v>8294.08</v>
      </c>
      <c r="S338" s="79">
        <f t="shared" si="35"/>
        <v>10068.5</v>
      </c>
      <c r="T338" s="124">
        <v>56705.919999999998</v>
      </c>
      <c r="U338" s="80" t="s">
        <v>166</v>
      </c>
      <c r="V338" s="97" t="s">
        <v>268</v>
      </c>
    </row>
    <row r="339" spans="1:22" s="127" customFormat="1">
      <c r="A339" s="92">
        <v>332</v>
      </c>
      <c r="B339" s="92" t="s">
        <v>31</v>
      </c>
      <c r="C339" s="92" t="s">
        <v>32</v>
      </c>
      <c r="D339" s="92" t="s">
        <v>181</v>
      </c>
      <c r="E339" s="93" t="s">
        <v>1271</v>
      </c>
      <c r="F339" s="94">
        <v>45839</v>
      </c>
      <c r="G339" s="94">
        <v>46023</v>
      </c>
      <c r="H339" s="124">
        <v>46000</v>
      </c>
      <c r="I339" s="124">
        <v>1032.1400000000001</v>
      </c>
      <c r="J339" s="95">
        <v>25</v>
      </c>
      <c r="K339" s="124">
        <v>1320.2</v>
      </c>
      <c r="L339" s="79">
        <f t="shared" si="30"/>
        <v>3265.9999999999995</v>
      </c>
      <c r="M339" s="79">
        <f t="shared" si="31"/>
        <v>598</v>
      </c>
      <c r="N339" s="81">
        <f t="shared" si="32"/>
        <v>1398.4</v>
      </c>
      <c r="O339" s="79">
        <f t="shared" si="33"/>
        <v>3261.4</v>
      </c>
      <c r="P339" s="124">
        <v>1840.46</v>
      </c>
      <c r="Q339" s="79">
        <f t="shared" si="34"/>
        <v>11684.46</v>
      </c>
      <c r="R339" s="124">
        <v>5591.2</v>
      </c>
      <c r="S339" s="79">
        <f t="shared" si="35"/>
        <v>7125.4</v>
      </c>
      <c r="T339" s="124">
        <v>40408.800000000003</v>
      </c>
      <c r="U339" s="80" t="s">
        <v>166</v>
      </c>
      <c r="V339" s="81" t="s">
        <v>268</v>
      </c>
    </row>
    <row r="340" spans="1:22" s="127" customFormat="1">
      <c r="A340" s="92">
        <v>333</v>
      </c>
      <c r="B340" s="92" t="s">
        <v>221</v>
      </c>
      <c r="C340" s="92" t="s">
        <v>260</v>
      </c>
      <c r="D340" s="92" t="s">
        <v>172</v>
      </c>
      <c r="E340" s="93" t="s">
        <v>1271</v>
      </c>
      <c r="F340" s="94">
        <v>45839</v>
      </c>
      <c r="G340" s="94">
        <v>46023</v>
      </c>
      <c r="H340" s="124">
        <v>80000</v>
      </c>
      <c r="I340" s="124">
        <v>7400.87</v>
      </c>
      <c r="J340" s="95">
        <v>25</v>
      </c>
      <c r="K340" s="124">
        <v>2296</v>
      </c>
      <c r="L340" s="79">
        <f t="shared" si="30"/>
        <v>5679.9999999999991</v>
      </c>
      <c r="M340" s="79">
        <f t="shared" si="31"/>
        <v>1040</v>
      </c>
      <c r="N340" s="81">
        <f t="shared" si="32"/>
        <v>2432</v>
      </c>
      <c r="O340" s="79">
        <f t="shared" si="33"/>
        <v>5672</v>
      </c>
      <c r="P340" s="124">
        <v>2125</v>
      </c>
      <c r="Q340" s="79">
        <f t="shared" si="34"/>
        <v>19245</v>
      </c>
      <c r="R340" s="124">
        <v>10394.08</v>
      </c>
      <c r="S340" s="79">
        <f t="shared" si="35"/>
        <v>12392</v>
      </c>
      <c r="T340" s="124">
        <v>65746.13</v>
      </c>
      <c r="U340" s="80" t="s">
        <v>166</v>
      </c>
      <c r="V340" s="97" t="s">
        <v>268</v>
      </c>
    </row>
    <row r="341" spans="1:22" s="127" customFormat="1">
      <c r="A341" s="92">
        <v>334</v>
      </c>
      <c r="B341" s="92" t="s">
        <v>584</v>
      </c>
      <c r="C341" s="92" t="s">
        <v>54</v>
      </c>
      <c r="D341" s="92" t="s">
        <v>1127</v>
      </c>
      <c r="E341" s="93" t="s">
        <v>1271</v>
      </c>
      <c r="F341" s="94">
        <v>45870</v>
      </c>
      <c r="G341" s="94">
        <v>46054</v>
      </c>
      <c r="H341" s="124">
        <v>70000</v>
      </c>
      <c r="I341" s="124">
        <v>5368.48</v>
      </c>
      <c r="J341" s="95">
        <v>25</v>
      </c>
      <c r="K341" s="124">
        <v>2009</v>
      </c>
      <c r="L341" s="79">
        <f t="shared" si="30"/>
        <v>4970</v>
      </c>
      <c r="M341" s="79">
        <f t="shared" si="31"/>
        <v>910</v>
      </c>
      <c r="N341" s="81">
        <f t="shared" si="32"/>
        <v>2128</v>
      </c>
      <c r="O341" s="79">
        <f t="shared" si="33"/>
        <v>4963</v>
      </c>
      <c r="P341" s="92">
        <v>25</v>
      </c>
      <c r="Q341" s="79">
        <f t="shared" si="34"/>
        <v>15005</v>
      </c>
      <c r="R341" s="124">
        <v>9530.48</v>
      </c>
      <c r="S341" s="79">
        <f t="shared" si="35"/>
        <v>10843</v>
      </c>
      <c r="T341" s="124">
        <v>60469.52</v>
      </c>
      <c r="U341" s="80" t="s">
        <v>166</v>
      </c>
      <c r="V341" s="97" t="s">
        <v>268</v>
      </c>
    </row>
    <row r="342" spans="1:22" s="127" customFormat="1">
      <c r="A342" s="92">
        <v>335</v>
      </c>
      <c r="B342" s="92" t="s">
        <v>881</v>
      </c>
      <c r="C342" s="92" t="s">
        <v>261</v>
      </c>
      <c r="D342" s="92" t="s">
        <v>266</v>
      </c>
      <c r="E342" s="93" t="s">
        <v>1271</v>
      </c>
      <c r="F342" s="94">
        <v>45839</v>
      </c>
      <c r="G342" s="94">
        <v>46023</v>
      </c>
      <c r="H342" s="124">
        <v>60000</v>
      </c>
      <c r="I342" s="124">
        <v>2800.49</v>
      </c>
      <c r="J342" s="95">
        <v>25</v>
      </c>
      <c r="K342" s="124">
        <v>1722</v>
      </c>
      <c r="L342" s="79">
        <f t="shared" si="30"/>
        <v>4260</v>
      </c>
      <c r="M342" s="79">
        <f t="shared" si="31"/>
        <v>780</v>
      </c>
      <c r="N342" s="81">
        <f t="shared" si="32"/>
        <v>1824</v>
      </c>
      <c r="O342" s="79">
        <f t="shared" si="33"/>
        <v>4254</v>
      </c>
      <c r="P342" s="124">
        <v>3455.92</v>
      </c>
      <c r="Q342" s="79">
        <f t="shared" si="34"/>
        <v>16295.92</v>
      </c>
      <c r="R342" s="124">
        <v>7057.68</v>
      </c>
      <c r="S342" s="79">
        <f t="shared" si="35"/>
        <v>9294</v>
      </c>
      <c r="T342" s="124">
        <v>50197.59</v>
      </c>
      <c r="U342" s="80" t="s">
        <v>166</v>
      </c>
      <c r="V342" s="81" t="s">
        <v>268</v>
      </c>
    </row>
    <row r="343" spans="1:22" s="127" customFormat="1">
      <c r="A343" s="92">
        <v>336</v>
      </c>
      <c r="B343" s="92" t="s">
        <v>722</v>
      </c>
      <c r="C343" s="92" t="s">
        <v>21</v>
      </c>
      <c r="D343" s="92" t="s">
        <v>1147</v>
      </c>
      <c r="E343" s="93" t="s">
        <v>1271</v>
      </c>
      <c r="F343" s="94">
        <v>45839</v>
      </c>
      <c r="G343" s="94">
        <v>46023</v>
      </c>
      <c r="H343" s="124">
        <v>25000</v>
      </c>
      <c r="I343" s="92">
        <v>0</v>
      </c>
      <c r="J343" s="95">
        <v>25</v>
      </c>
      <c r="K343" s="92">
        <v>717.5</v>
      </c>
      <c r="L343" s="79">
        <f t="shared" si="30"/>
        <v>1774.9999999999998</v>
      </c>
      <c r="M343" s="79">
        <f t="shared" si="31"/>
        <v>325</v>
      </c>
      <c r="N343" s="81">
        <f t="shared" si="32"/>
        <v>760</v>
      </c>
      <c r="O343" s="79">
        <f t="shared" si="33"/>
        <v>1772.5000000000002</v>
      </c>
      <c r="P343" s="92">
        <v>25</v>
      </c>
      <c r="Q343" s="79">
        <f t="shared" si="34"/>
        <v>5375</v>
      </c>
      <c r="R343" s="124">
        <v>1502.5</v>
      </c>
      <c r="S343" s="79">
        <f t="shared" si="35"/>
        <v>3872.5</v>
      </c>
      <c r="T343" s="124">
        <v>23497.5</v>
      </c>
      <c r="U343" s="80" t="s">
        <v>166</v>
      </c>
      <c r="V343" s="81" t="s">
        <v>268</v>
      </c>
    </row>
    <row r="344" spans="1:22" s="127" customFormat="1">
      <c r="A344" s="92">
        <v>337</v>
      </c>
      <c r="B344" s="92" t="s">
        <v>134</v>
      </c>
      <c r="C344" s="92" t="s">
        <v>21</v>
      </c>
      <c r="D344" s="92" t="s">
        <v>1193</v>
      </c>
      <c r="E344" s="93" t="s">
        <v>1271</v>
      </c>
      <c r="F344" s="94">
        <v>45839</v>
      </c>
      <c r="G344" s="94">
        <v>46023</v>
      </c>
      <c r="H344" s="124">
        <v>20000</v>
      </c>
      <c r="I344" s="92">
        <v>0</v>
      </c>
      <c r="J344" s="95">
        <v>25</v>
      </c>
      <c r="K344" s="92">
        <v>574</v>
      </c>
      <c r="L344" s="79">
        <f t="shared" si="30"/>
        <v>1419.9999999999998</v>
      </c>
      <c r="M344" s="79">
        <f t="shared" si="31"/>
        <v>260</v>
      </c>
      <c r="N344" s="81">
        <f t="shared" si="32"/>
        <v>608</v>
      </c>
      <c r="O344" s="79">
        <f t="shared" si="33"/>
        <v>1418</v>
      </c>
      <c r="P344" s="92">
        <v>25</v>
      </c>
      <c r="Q344" s="79">
        <f t="shared" si="34"/>
        <v>4305</v>
      </c>
      <c r="R344" s="124">
        <v>1207</v>
      </c>
      <c r="S344" s="79">
        <f t="shared" si="35"/>
        <v>3098</v>
      </c>
      <c r="T344" s="124">
        <v>18793</v>
      </c>
      <c r="U344" s="80" t="s">
        <v>166</v>
      </c>
      <c r="V344" s="81" t="s">
        <v>268</v>
      </c>
    </row>
    <row r="345" spans="1:22" s="127" customFormat="1">
      <c r="A345" s="92">
        <v>338</v>
      </c>
      <c r="B345" s="92" t="s">
        <v>435</v>
      </c>
      <c r="C345" s="92" t="s">
        <v>79</v>
      </c>
      <c r="D345" s="92" t="s">
        <v>1147</v>
      </c>
      <c r="E345" s="93" t="s">
        <v>1271</v>
      </c>
      <c r="F345" s="94">
        <v>45778</v>
      </c>
      <c r="G345" s="94">
        <v>45962</v>
      </c>
      <c r="H345" s="124">
        <v>90000</v>
      </c>
      <c r="I345" s="124">
        <v>9753.1200000000008</v>
      </c>
      <c r="J345" s="95">
        <v>25</v>
      </c>
      <c r="K345" s="124">
        <v>2583</v>
      </c>
      <c r="L345" s="79">
        <f t="shared" si="30"/>
        <v>6389.9999999999991</v>
      </c>
      <c r="M345" s="79">
        <f t="shared" si="31"/>
        <v>1170</v>
      </c>
      <c r="N345" s="81">
        <f t="shared" si="32"/>
        <v>2736</v>
      </c>
      <c r="O345" s="79">
        <f t="shared" si="33"/>
        <v>6381</v>
      </c>
      <c r="P345" s="92">
        <v>125</v>
      </c>
      <c r="Q345" s="79">
        <f t="shared" si="34"/>
        <v>19385</v>
      </c>
      <c r="R345" s="124">
        <v>7157.68</v>
      </c>
      <c r="S345" s="79">
        <f t="shared" si="35"/>
        <v>13941</v>
      </c>
      <c r="T345" s="124">
        <v>74802.880000000005</v>
      </c>
      <c r="U345" s="80" t="s">
        <v>166</v>
      </c>
      <c r="V345" s="81" t="s">
        <v>268</v>
      </c>
    </row>
    <row r="346" spans="1:22" s="127" customFormat="1">
      <c r="A346" s="92">
        <v>339</v>
      </c>
      <c r="B346" s="92" t="s">
        <v>1067</v>
      </c>
      <c r="C346" s="92" t="s">
        <v>4</v>
      </c>
      <c r="D346" s="92" t="s">
        <v>173</v>
      </c>
      <c r="E346" s="93" t="s">
        <v>1271</v>
      </c>
      <c r="F346" s="94">
        <v>45717</v>
      </c>
      <c r="G346" s="94">
        <v>45901</v>
      </c>
      <c r="H346" s="124">
        <v>80000</v>
      </c>
      <c r="I346" s="124">
        <v>7400.87</v>
      </c>
      <c r="J346" s="95">
        <v>25</v>
      </c>
      <c r="K346" s="124">
        <v>2296</v>
      </c>
      <c r="L346" s="79">
        <f t="shared" si="30"/>
        <v>5679.9999999999991</v>
      </c>
      <c r="M346" s="79">
        <f t="shared" si="31"/>
        <v>1040</v>
      </c>
      <c r="N346" s="81">
        <f t="shared" si="32"/>
        <v>2432</v>
      </c>
      <c r="O346" s="79">
        <f t="shared" si="33"/>
        <v>5672</v>
      </c>
      <c r="P346" s="92">
        <v>25</v>
      </c>
      <c r="Q346" s="79">
        <f t="shared" si="34"/>
        <v>17145</v>
      </c>
      <c r="R346" s="124">
        <v>12153.87</v>
      </c>
      <c r="S346" s="79">
        <f t="shared" si="35"/>
        <v>12392</v>
      </c>
      <c r="T346" s="124">
        <v>67846.13</v>
      </c>
      <c r="U346" s="80" t="s">
        <v>166</v>
      </c>
      <c r="V346" s="97" t="s">
        <v>268</v>
      </c>
    </row>
    <row r="347" spans="1:22" s="127" customFormat="1">
      <c r="A347" s="92">
        <v>340</v>
      </c>
      <c r="B347" s="92" t="s">
        <v>454</v>
      </c>
      <c r="C347" s="92" t="s">
        <v>21</v>
      </c>
      <c r="D347" s="92" t="s">
        <v>1129</v>
      </c>
      <c r="E347" s="93" t="s">
        <v>1271</v>
      </c>
      <c r="F347" s="94">
        <v>45839</v>
      </c>
      <c r="G347" s="94">
        <v>46023</v>
      </c>
      <c r="H347" s="124">
        <v>20000</v>
      </c>
      <c r="I347" s="92">
        <v>0</v>
      </c>
      <c r="J347" s="95">
        <v>25</v>
      </c>
      <c r="K347" s="92">
        <v>574</v>
      </c>
      <c r="L347" s="79">
        <f t="shared" si="30"/>
        <v>1419.9999999999998</v>
      </c>
      <c r="M347" s="79">
        <f t="shared" si="31"/>
        <v>260</v>
      </c>
      <c r="N347" s="81">
        <f t="shared" si="32"/>
        <v>608</v>
      </c>
      <c r="O347" s="79">
        <f t="shared" si="33"/>
        <v>1418</v>
      </c>
      <c r="P347" s="92">
        <v>25</v>
      </c>
      <c r="Q347" s="79">
        <f t="shared" si="34"/>
        <v>4305</v>
      </c>
      <c r="R347" s="124">
        <v>1207</v>
      </c>
      <c r="S347" s="79">
        <f t="shared" si="35"/>
        <v>3098</v>
      </c>
      <c r="T347" s="124">
        <v>18793</v>
      </c>
      <c r="U347" s="80" t="s">
        <v>166</v>
      </c>
      <c r="V347" s="81" t="s">
        <v>268</v>
      </c>
    </row>
    <row r="348" spans="1:22" s="127" customFormat="1">
      <c r="A348" s="92">
        <v>341</v>
      </c>
      <c r="B348" s="92" t="s">
        <v>121</v>
      </c>
      <c r="C348" s="92" t="s">
        <v>21</v>
      </c>
      <c r="D348" s="92" t="s">
        <v>1166</v>
      </c>
      <c r="E348" s="93" t="s">
        <v>1271</v>
      </c>
      <c r="F348" s="94">
        <v>45839</v>
      </c>
      <c r="G348" s="94">
        <v>46023</v>
      </c>
      <c r="H348" s="124">
        <v>20000</v>
      </c>
      <c r="I348" s="92">
        <v>0</v>
      </c>
      <c r="J348" s="95">
        <v>25</v>
      </c>
      <c r="K348" s="92">
        <v>574</v>
      </c>
      <c r="L348" s="79">
        <f t="shared" si="30"/>
        <v>1419.9999999999998</v>
      </c>
      <c r="M348" s="79">
        <f t="shared" si="31"/>
        <v>260</v>
      </c>
      <c r="N348" s="81">
        <f t="shared" si="32"/>
        <v>608</v>
      </c>
      <c r="O348" s="79">
        <f t="shared" si="33"/>
        <v>1418</v>
      </c>
      <c r="P348" s="92">
        <v>25</v>
      </c>
      <c r="Q348" s="79">
        <f t="shared" si="34"/>
        <v>4305</v>
      </c>
      <c r="R348" s="124">
        <v>1207</v>
      </c>
      <c r="S348" s="79">
        <f t="shared" si="35"/>
        <v>3098</v>
      </c>
      <c r="T348" s="124">
        <v>18793</v>
      </c>
      <c r="U348" s="80" t="s">
        <v>166</v>
      </c>
      <c r="V348" s="81" t="s">
        <v>268</v>
      </c>
    </row>
    <row r="349" spans="1:22" s="127" customFormat="1">
      <c r="A349" s="92">
        <v>342</v>
      </c>
      <c r="B349" s="92" t="s">
        <v>1326</v>
      </c>
      <c r="C349" s="92" t="s">
        <v>7</v>
      </c>
      <c r="D349" s="92" t="s">
        <v>190</v>
      </c>
      <c r="E349" s="93" t="s">
        <v>647</v>
      </c>
      <c r="F349" s="94">
        <v>45870</v>
      </c>
      <c r="G349" s="94">
        <v>46054</v>
      </c>
      <c r="H349" s="124">
        <v>75000</v>
      </c>
      <c r="I349" s="124">
        <v>6309.38</v>
      </c>
      <c r="J349" s="95">
        <v>25</v>
      </c>
      <c r="K349" s="124">
        <v>2152.5</v>
      </c>
      <c r="L349" s="79">
        <f t="shared" si="30"/>
        <v>5324.9999999999991</v>
      </c>
      <c r="M349" s="79">
        <f t="shared" si="31"/>
        <v>975</v>
      </c>
      <c r="N349" s="81">
        <f t="shared" si="32"/>
        <v>2280</v>
      </c>
      <c r="O349" s="79">
        <f t="shared" si="33"/>
        <v>5317.5</v>
      </c>
      <c r="P349" s="92">
        <v>25</v>
      </c>
      <c r="Q349" s="79">
        <f t="shared" si="34"/>
        <v>16075</v>
      </c>
      <c r="R349" s="124">
        <v>10766.88</v>
      </c>
      <c r="S349" s="79">
        <f t="shared" si="35"/>
        <v>11617.5</v>
      </c>
      <c r="T349" s="124">
        <v>64233.120000000003</v>
      </c>
      <c r="U349" s="80" t="s">
        <v>166</v>
      </c>
      <c r="V349" s="97" t="s">
        <v>268</v>
      </c>
    </row>
    <row r="350" spans="1:22" s="127" customFormat="1">
      <c r="A350" s="92">
        <v>343</v>
      </c>
      <c r="B350" s="92" t="s">
        <v>530</v>
      </c>
      <c r="C350" s="92" t="s">
        <v>502</v>
      </c>
      <c r="D350" s="92" t="s">
        <v>505</v>
      </c>
      <c r="E350" s="93" t="s">
        <v>1271</v>
      </c>
      <c r="F350" s="94">
        <v>45839</v>
      </c>
      <c r="G350" s="94">
        <v>46023</v>
      </c>
      <c r="H350" s="124">
        <v>50000</v>
      </c>
      <c r="I350" s="124">
        <v>1854</v>
      </c>
      <c r="J350" s="95">
        <v>25</v>
      </c>
      <c r="K350" s="124">
        <v>1435</v>
      </c>
      <c r="L350" s="79">
        <f t="shared" si="30"/>
        <v>3549.9999999999995</v>
      </c>
      <c r="M350" s="79">
        <f t="shared" si="31"/>
        <v>650</v>
      </c>
      <c r="N350" s="81">
        <f t="shared" si="32"/>
        <v>1520</v>
      </c>
      <c r="O350" s="79">
        <f t="shared" si="33"/>
        <v>3545.0000000000005</v>
      </c>
      <c r="P350" s="92">
        <v>25</v>
      </c>
      <c r="Q350" s="79">
        <f t="shared" si="34"/>
        <v>10725</v>
      </c>
      <c r="R350" s="124">
        <v>4834</v>
      </c>
      <c r="S350" s="79">
        <f t="shared" si="35"/>
        <v>7745</v>
      </c>
      <c r="T350" s="124">
        <v>45166</v>
      </c>
      <c r="U350" s="80" t="s">
        <v>166</v>
      </c>
      <c r="V350" s="81" t="s">
        <v>268</v>
      </c>
    </row>
    <row r="351" spans="1:22" s="127" customFormat="1">
      <c r="A351" s="92">
        <v>344</v>
      </c>
      <c r="B351" s="92" t="s">
        <v>1241</v>
      </c>
      <c r="C351" s="92" t="s">
        <v>264</v>
      </c>
      <c r="D351" s="92" t="s">
        <v>181</v>
      </c>
      <c r="E351" s="93" t="s">
        <v>1271</v>
      </c>
      <c r="F351" s="94">
        <v>45748</v>
      </c>
      <c r="G351" s="94">
        <v>45962</v>
      </c>
      <c r="H351" s="124">
        <v>80000</v>
      </c>
      <c r="I351" s="124">
        <v>6972</v>
      </c>
      <c r="J351" s="95">
        <v>25</v>
      </c>
      <c r="K351" s="124">
        <v>2296</v>
      </c>
      <c r="L351" s="79">
        <f t="shared" si="30"/>
        <v>5679.9999999999991</v>
      </c>
      <c r="M351" s="79">
        <f t="shared" si="31"/>
        <v>1040</v>
      </c>
      <c r="N351" s="81">
        <f t="shared" si="32"/>
        <v>2432</v>
      </c>
      <c r="O351" s="79">
        <f t="shared" si="33"/>
        <v>5672</v>
      </c>
      <c r="P351" s="92">
        <v>25</v>
      </c>
      <c r="Q351" s="79">
        <f t="shared" si="34"/>
        <v>17145</v>
      </c>
      <c r="R351" s="124">
        <v>12153.87</v>
      </c>
      <c r="S351" s="79">
        <f t="shared" si="35"/>
        <v>12392</v>
      </c>
      <c r="T351" s="124">
        <v>66559.539999999994</v>
      </c>
      <c r="U351" s="80" t="s">
        <v>166</v>
      </c>
      <c r="V351" s="97" t="s">
        <v>268</v>
      </c>
    </row>
    <row r="352" spans="1:22" s="127" customFormat="1">
      <c r="A352" s="92">
        <v>345</v>
      </c>
      <c r="B352" s="92" t="s">
        <v>994</v>
      </c>
      <c r="C352" s="92" t="s">
        <v>54</v>
      </c>
      <c r="D352" s="92" t="s">
        <v>173</v>
      </c>
      <c r="E352" s="93" t="s">
        <v>1271</v>
      </c>
      <c r="F352" s="94">
        <v>45870</v>
      </c>
      <c r="G352" s="94">
        <v>46054</v>
      </c>
      <c r="H352" s="124">
        <v>80000</v>
      </c>
      <c r="I352" s="124">
        <v>7400.87</v>
      </c>
      <c r="J352" s="95">
        <v>25</v>
      </c>
      <c r="K352" s="124">
        <v>2296</v>
      </c>
      <c r="L352" s="79">
        <f t="shared" si="30"/>
        <v>5679.9999999999991</v>
      </c>
      <c r="M352" s="79">
        <f t="shared" si="31"/>
        <v>1040</v>
      </c>
      <c r="N352" s="81">
        <f t="shared" si="32"/>
        <v>2432</v>
      </c>
      <c r="O352" s="79">
        <f t="shared" si="33"/>
        <v>5672</v>
      </c>
      <c r="P352" s="92">
        <v>25</v>
      </c>
      <c r="Q352" s="79">
        <f t="shared" si="34"/>
        <v>17145</v>
      </c>
      <c r="R352" s="124">
        <v>12153.87</v>
      </c>
      <c r="S352" s="79">
        <f t="shared" si="35"/>
        <v>12392</v>
      </c>
      <c r="T352" s="124">
        <v>67846.13</v>
      </c>
      <c r="U352" s="80" t="s">
        <v>166</v>
      </c>
      <c r="V352" s="97" t="s">
        <v>268</v>
      </c>
    </row>
    <row r="353" spans="1:22" s="127" customFormat="1">
      <c r="A353" s="92">
        <v>346</v>
      </c>
      <c r="B353" s="92" t="s">
        <v>585</v>
      </c>
      <c r="C353" s="92" t="s">
        <v>604</v>
      </c>
      <c r="D353" s="92" t="s">
        <v>1127</v>
      </c>
      <c r="E353" s="93" t="s">
        <v>1271</v>
      </c>
      <c r="F353" s="94">
        <v>45839</v>
      </c>
      <c r="G353" s="94">
        <v>46023</v>
      </c>
      <c r="H353" s="124">
        <v>45000</v>
      </c>
      <c r="I353" s="124">
        <v>1148.33</v>
      </c>
      <c r="J353" s="95">
        <v>25</v>
      </c>
      <c r="K353" s="124">
        <v>1291.5</v>
      </c>
      <c r="L353" s="79">
        <f t="shared" si="30"/>
        <v>3194.9999999999995</v>
      </c>
      <c r="M353" s="79">
        <f t="shared" si="31"/>
        <v>585</v>
      </c>
      <c r="N353" s="81">
        <f t="shared" si="32"/>
        <v>1368</v>
      </c>
      <c r="O353" s="79">
        <f t="shared" si="33"/>
        <v>3190.5</v>
      </c>
      <c r="P353" s="92">
        <v>25</v>
      </c>
      <c r="Q353" s="79">
        <f t="shared" si="34"/>
        <v>9655</v>
      </c>
      <c r="R353" s="124">
        <v>3832.83</v>
      </c>
      <c r="S353" s="79">
        <f t="shared" si="35"/>
        <v>6970.5</v>
      </c>
      <c r="T353" s="124">
        <v>41167.17</v>
      </c>
      <c r="U353" s="80" t="s">
        <v>166</v>
      </c>
      <c r="V353" s="97" t="s">
        <v>268</v>
      </c>
    </row>
    <row r="354" spans="1:22" s="127" customFormat="1">
      <c r="A354" s="92">
        <v>347</v>
      </c>
      <c r="B354" s="92" t="s">
        <v>508</v>
      </c>
      <c r="C354" s="92" t="s">
        <v>21</v>
      </c>
      <c r="D354" s="92" t="s">
        <v>1194</v>
      </c>
      <c r="E354" s="93" t="s">
        <v>1271</v>
      </c>
      <c r="F354" s="94">
        <v>45839</v>
      </c>
      <c r="G354" s="94">
        <v>46023</v>
      </c>
      <c r="H354" s="124">
        <v>20000</v>
      </c>
      <c r="I354" s="92">
        <v>0</v>
      </c>
      <c r="J354" s="95">
        <v>25</v>
      </c>
      <c r="K354" s="92">
        <v>574</v>
      </c>
      <c r="L354" s="79">
        <f t="shared" si="30"/>
        <v>1419.9999999999998</v>
      </c>
      <c r="M354" s="79">
        <f t="shared" si="31"/>
        <v>260</v>
      </c>
      <c r="N354" s="81">
        <f t="shared" si="32"/>
        <v>608</v>
      </c>
      <c r="O354" s="79">
        <f t="shared" si="33"/>
        <v>1418</v>
      </c>
      <c r="P354" s="92">
        <v>25</v>
      </c>
      <c r="Q354" s="79">
        <f t="shared" si="34"/>
        <v>4305</v>
      </c>
      <c r="R354" s="124">
        <v>1207</v>
      </c>
      <c r="S354" s="79">
        <f t="shared" si="35"/>
        <v>3098</v>
      </c>
      <c r="T354" s="124">
        <v>18793</v>
      </c>
      <c r="U354" s="80" t="s">
        <v>166</v>
      </c>
      <c r="V354" s="97" t="s">
        <v>268</v>
      </c>
    </row>
    <row r="355" spans="1:22" s="127" customFormat="1">
      <c r="A355" s="92">
        <v>348</v>
      </c>
      <c r="B355" s="92" t="s">
        <v>606</v>
      </c>
      <c r="C355" s="92" t="s">
        <v>523</v>
      </c>
      <c r="D355" s="92" t="s">
        <v>1141</v>
      </c>
      <c r="E355" s="93" t="s">
        <v>1271</v>
      </c>
      <c r="F355" s="94">
        <v>45839</v>
      </c>
      <c r="G355" s="94">
        <v>46023</v>
      </c>
      <c r="H355" s="124">
        <v>45000</v>
      </c>
      <c r="I355" s="92">
        <v>633.69000000000005</v>
      </c>
      <c r="J355" s="95">
        <v>25</v>
      </c>
      <c r="K355" s="124">
        <v>1291.5</v>
      </c>
      <c r="L355" s="79">
        <f t="shared" si="30"/>
        <v>3194.9999999999995</v>
      </c>
      <c r="M355" s="79">
        <f t="shared" si="31"/>
        <v>585</v>
      </c>
      <c r="N355" s="81">
        <f t="shared" si="32"/>
        <v>1368</v>
      </c>
      <c r="O355" s="79">
        <f t="shared" si="33"/>
        <v>3190.5</v>
      </c>
      <c r="P355" s="124">
        <v>9729.86</v>
      </c>
      <c r="Q355" s="79">
        <f t="shared" si="34"/>
        <v>19359.86</v>
      </c>
      <c r="R355" s="124">
        <v>14756.19</v>
      </c>
      <c r="S355" s="79">
        <f t="shared" si="35"/>
        <v>6970.5</v>
      </c>
      <c r="T355" s="124">
        <v>31976.95</v>
      </c>
      <c r="U355" s="80" t="s">
        <v>166</v>
      </c>
      <c r="V355" s="97" t="s">
        <v>269</v>
      </c>
    </row>
    <row r="356" spans="1:22" s="127" customFormat="1">
      <c r="A356" s="92">
        <v>349</v>
      </c>
      <c r="B356" s="92" t="s">
        <v>1068</v>
      </c>
      <c r="C356" s="92" t="s">
        <v>20</v>
      </c>
      <c r="D356" s="92" t="s">
        <v>504</v>
      </c>
      <c r="E356" s="93" t="s">
        <v>1271</v>
      </c>
      <c r="F356" s="94">
        <v>45717</v>
      </c>
      <c r="G356" s="94">
        <v>45901</v>
      </c>
      <c r="H356" s="124">
        <v>60000</v>
      </c>
      <c r="I356" s="124">
        <v>2800.49</v>
      </c>
      <c r="J356" s="95">
        <v>25</v>
      </c>
      <c r="K356" s="124">
        <v>1722</v>
      </c>
      <c r="L356" s="79">
        <f t="shared" si="30"/>
        <v>4260</v>
      </c>
      <c r="M356" s="79">
        <f t="shared" si="31"/>
        <v>780</v>
      </c>
      <c r="N356" s="81">
        <f t="shared" si="32"/>
        <v>1824</v>
      </c>
      <c r="O356" s="79">
        <f t="shared" si="33"/>
        <v>4254</v>
      </c>
      <c r="P356" s="124">
        <v>17277.599999999999</v>
      </c>
      <c r="Q356" s="79">
        <f t="shared" si="34"/>
        <v>30117.599999999999</v>
      </c>
      <c r="R356" s="124">
        <v>21623.33</v>
      </c>
      <c r="S356" s="79">
        <f t="shared" si="35"/>
        <v>9294</v>
      </c>
      <c r="T356" s="124">
        <v>40876.15</v>
      </c>
      <c r="U356" s="80" t="s">
        <v>166</v>
      </c>
      <c r="V356" s="97" t="s">
        <v>268</v>
      </c>
    </row>
    <row r="357" spans="1:22" s="127" customFormat="1">
      <c r="A357" s="92">
        <v>350</v>
      </c>
      <c r="B357" s="92" t="s">
        <v>586</v>
      </c>
      <c r="C357" s="92" t="s">
        <v>604</v>
      </c>
      <c r="D357" s="92" t="s">
        <v>1127</v>
      </c>
      <c r="E357" s="93" t="s">
        <v>1271</v>
      </c>
      <c r="F357" s="94">
        <v>45839</v>
      </c>
      <c r="G357" s="94">
        <v>46023</v>
      </c>
      <c r="H357" s="124">
        <v>35000</v>
      </c>
      <c r="I357" s="92">
        <v>0</v>
      </c>
      <c r="J357" s="95">
        <v>25</v>
      </c>
      <c r="K357" s="124">
        <v>1004.5</v>
      </c>
      <c r="L357" s="79">
        <f t="shared" si="30"/>
        <v>2485</v>
      </c>
      <c r="M357" s="79">
        <f t="shared" si="31"/>
        <v>455</v>
      </c>
      <c r="N357" s="81">
        <f t="shared" si="32"/>
        <v>1064</v>
      </c>
      <c r="O357" s="79">
        <f t="shared" si="33"/>
        <v>2481.5</v>
      </c>
      <c r="P357" s="124">
        <v>2025</v>
      </c>
      <c r="Q357" s="79">
        <f t="shared" si="34"/>
        <v>9515</v>
      </c>
      <c r="R357" s="124">
        <v>2093.5</v>
      </c>
      <c r="S357" s="79">
        <f t="shared" si="35"/>
        <v>5421.5</v>
      </c>
      <c r="T357" s="124">
        <v>30906.5</v>
      </c>
      <c r="U357" s="80" t="s">
        <v>166</v>
      </c>
      <c r="V357" s="97" t="s">
        <v>268</v>
      </c>
    </row>
    <row r="358" spans="1:22" s="127" customFormat="1">
      <c r="A358" s="92">
        <v>351</v>
      </c>
      <c r="B358" s="92" t="s">
        <v>455</v>
      </c>
      <c r="C358" s="92" t="s">
        <v>375</v>
      </c>
      <c r="D358" s="92" t="s">
        <v>1134</v>
      </c>
      <c r="E358" s="93" t="s">
        <v>1271</v>
      </c>
      <c r="F358" s="94">
        <v>45778</v>
      </c>
      <c r="G358" s="94">
        <v>45962</v>
      </c>
      <c r="H358" s="124">
        <v>42000</v>
      </c>
      <c r="I358" s="92">
        <v>724.92</v>
      </c>
      <c r="J358" s="95">
        <v>25</v>
      </c>
      <c r="K358" s="124">
        <v>1205.4000000000001</v>
      </c>
      <c r="L358" s="79">
        <f t="shared" si="30"/>
        <v>2981.9999999999995</v>
      </c>
      <c r="M358" s="79">
        <f t="shared" si="31"/>
        <v>546</v>
      </c>
      <c r="N358" s="81">
        <f t="shared" si="32"/>
        <v>1276.8</v>
      </c>
      <c r="O358" s="79">
        <f t="shared" si="33"/>
        <v>2977.8</v>
      </c>
      <c r="P358" s="92">
        <v>25</v>
      </c>
      <c r="Q358" s="79">
        <f t="shared" si="34"/>
        <v>9013</v>
      </c>
      <c r="R358" s="124">
        <v>3232.12</v>
      </c>
      <c r="S358" s="79">
        <f t="shared" si="35"/>
        <v>6505.7999999999993</v>
      </c>
      <c r="T358" s="124">
        <v>38767.879999999997</v>
      </c>
      <c r="U358" s="80" t="s">
        <v>166</v>
      </c>
      <c r="V358" s="81" t="s">
        <v>268</v>
      </c>
    </row>
    <row r="359" spans="1:22" s="127" customFormat="1">
      <c r="A359" s="92">
        <v>352</v>
      </c>
      <c r="B359" s="92" t="s">
        <v>1264</v>
      </c>
      <c r="C359" s="92" t="s">
        <v>1026</v>
      </c>
      <c r="D359" s="92" t="s">
        <v>1124</v>
      </c>
      <c r="E359" s="93" t="s">
        <v>1271</v>
      </c>
      <c r="F359" s="94">
        <v>45809</v>
      </c>
      <c r="G359" s="94">
        <v>45992</v>
      </c>
      <c r="H359" s="124">
        <v>60000</v>
      </c>
      <c r="I359" s="124">
        <v>3486.68</v>
      </c>
      <c r="J359" s="95">
        <v>25</v>
      </c>
      <c r="K359" s="124">
        <v>1722</v>
      </c>
      <c r="L359" s="79">
        <f t="shared" si="30"/>
        <v>4260</v>
      </c>
      <c r="M359" s="79">
        <f t="shared" si="31"/>
        <v>780</v>
      </c>
      <c r="N359" s="81">
        <f t="shared" si="32"/>
        <v>1824</v>
      </c>
      <c r="O359" s="79">
        <f t="shared" si="33"/>
        <v>4254</v>
      </c>
      <c r="P359" s="92">
        <v>25</v>
      </c>
      <c r="Q359" s="79">
        <f t="shared" si="34"/>
        <v>12865</v>
      </c>
      <c r="R359" s="124">
        <v>7057.68</v>
      </c>
      <c r="S359" s="79">
        <f t="shared" si="35"/>
        <v>9294</v>
      </c>
      <c r="T359" s="124">
        <v>52942.32</v>
      </c>
      <c r="U359" s="80" t="s">
        <v>166</v>
      </c>
      <c r="V359" s="97" t="s">
        <v>268</v>
      </c>
    </row>
    <row r="360" spans="1:22" s="127" customFormat="1">
      <c r="A360" s="92">
        <v>353</v>
      </c>
      <c r="B360" s="92" t="s">
        <v>1242</v>
      </c>
      <c r="C360" s="92" t="s">
        <v>59</v>
      </c>
      <c r="D360" s="92" t="s">
        <v>170</v>
      </c>
      <c r="E360" s="93" t="s">
        <v>1271</v>
      </c>
      <c r="F360" s="94">
        <v>45748</v>
      </c>
      <c r="G360" s="94">
        <v>45962</v>
      </c>
      <c r="H360" s="124">
        <v>60000</v>
      </c>
      <c r="I360" s="124">
        <v>3486.68</v>
      </c>
      <c r="J360" s="95">
        <v>25</v>
      </c>
      <c r="K360" s="124">
        <v>1722</v>
      </c>
      <c r="L360" s="79">
        <f t="shared" si="30"/>
        <v>4260</v>
      </c>
      <c r="M360" s="79">
        <f t="shared" si="31"/>
        <v>780</v>
      </c>
      <c r="N360" s="81">
        <f t="shared" si="32"/>
        <v>1824</v>
      </c>
      <c r="O360" s="79">
        <f t="shared" si="33"/>
        <v>4254</v>
      </c>
      <c r="P360" s="92">
        <v>25</v>
      </c>
      <c r="Q360" s="79">
        <f t="shared" si="34"/>
        <v>12865</v>
      </c>
      <c r="R360" s="124">
        <v>7057.68</v>
      </c>
      <c r="S360" s="79">
        <f t="shared" si="35"/>
        <v>9294</v>
      </c>
      <c r="T360" s="124">
        <v>52942.32</v>
      </c>
      <c r="U360" s="80" t="s">
        <v>166</v>
      </c>
      <c r="V360" s="97" t="s">
        <v>268</v>
      </c>
    </row>
    <row r="361" spans="1:22" s="127" customFormat="1">
      <c r="A361" s="92">
        <v>354</v>
      </c>
      <c r="B361" s="92" t="s">
        <v>830</v>
      </c>
      <c r="C361" s="92" t="s">
        <v>6</v>
      </c>
      <c r="D361" s="92" t="s">
        <v>371</v>
      </c>
      <c r="E361" s="93" t="s">
        <v>1271</v>
      </c>
      <c r="F361" s="94">
        <v>45778</v>
      </c>
      <c r="G361" s="94">
        <v>45962</v>
      </c>
      <c r="H361" s="124">
        <v>155000</v>
      </c>
      <c r="I361" s="124">
        <v>25042.74</v>
      </c>
      <c r="J361" s="95">
        <v>25</v>
      </c>
      <c r="K361" s="124">
        <v>4448.5</v>
      </c>
      <c r="L361" s="79">
        <f t="shared" si="30"/>
        <v>11004.999999999998</v>
      </c>
      <c r="M361" s="79">
        <f t="shared" si="31"/>
        <v>2015</v>
      </c>
      <c r="N361" s="81">
        <f t="shared" si="32"/>
        <v>4712</v>
      </c>
      <c r="O361" s="79">
        <f t="shared" si="33"/>
        <v>10989.5</v>
      </c>
      <c r="P361" s="92">
        <v>25</v>
      </c>
      <c r="Q361" s="79">
        <f t="shared" si="34"/>
        <v>33195</v>
      </c>
      <c r="R361" s="124">
        <v>31284.99</v>
      </c>
      <c r="S361" s="79">
        <f t="shared" si="35"/>
        <v>24009.5</v>
      </c>
      <c r="T361" s="124">
        <v>120771.76</v>
      </c>
      <c r="U361" s="80" t="s">
        <v>166</v>
      </c>
      <c r="V361" s="81" t="s">
        <v>269</v>
      </c>
    </row>
    <row r="362" spans="1:22" s="127" customFormat="1">
      <c r="A362" s="92">
        <v>355</v>
      </c>
      <c r="B362" s="92" t="s">
        <v>723</v>
      </c>
      <c r="C362" s="92" t="s">
        <v>378</v>
      </c>
      <c r="D362" s="92" t="s">
        <v>1127</v>
      </c>
      <c r="E362" s="93" t="s">
        <v>1271</v>
      </c>
      <c r="F362" s="94">
        <v>45839</v>
      </c>
      <c r="G362" s="94">
        <v>46023</v>
      </c>
      <c r="H362" s="124">
        <v>46000</v>
      </c>
      <c r="I362" s="124">
        <v>1289.46</v>
      </c>
      <c r="J362" s="95">
        <v>25</v>
      </c>
      <c r="K362" s="124">
        <v>1320.2</v>
      </c>
      <c r="L362" s="79">
        <f t="shared" si="30"/>
        <v>3265.9999999999995</v>
      </c>
      <c r="M362" s="79">
        <f t="shared" si="31"/>
        <v>598</v>
      </c>
      <c r="N362" s="81">
        <f t="shared" si="32"/>
        <v>1398.4</v>
      </c>
      <c r="O362" s="79">
        <f t="shared" si="33"/>
        <v>3261.4</v>
      </c>
      <c r="P362" s="92">
        <v>25</v>
      </c>
      <c r="Q362" s="79">
        <f t="shared" si="34"/>
        <v>9869</v>
      </c>
      <c r="R362" s="124">
        <v>4033.06</v>
      </c>
      <c r="S362" s="79">
        <f t="shared" si="35"/>
        <v>7125.4</v>
      </c>
      <c r="T362" s="124">
        <v>41966.94</v>
      </c>
      <c r="U362" s="80" t="s">
        <v>166</v>
      </c>
      <c r="V362" s="81" t="s">
        <v>268</v>
      </c>
    </row>
    <row r="363" spans="1:22" s="127" customFormat="1">
      <c r="A363" s="92">
        <v>356</v>
      </c>
      <c r="B363" s="92" t="s">
        <v>42</v>
      </c>
      <c r="C363" s="92" t="s">
        <v>260</v>
      </c>
      <c r="D363" s="92" t="s">
        <v>172</v>
      </c>
      <c r="E363" s="93" t="s">
        <v>1271</v>
      </c>
      <c r="F363" s="94">
        <v>45778</v>
      </c>
      <c r="G363" s="94">
        <v>45962</v>
      </c>
      <c r="H363" s="124">
        <v>80000</v>
      </c>
      <c r="I363" s="124">
        <v>7400.87</v>
      </c>
      <c r="J363" s="95">
        <v>25</v>
      </c>
      <c r="K363" s="124">
        <v>2296</v>
      </c>
      <c r="L363" s="79">
        <f t="shared" si="30"/>
        <v>5679.9999999999991</v>
      </c>
      <c r="M363" s="79">
        <f t="shared" si="31"/>
        <v>1040</v>
      </c>
      <c r="N363" s="81">
        <f t="shared" si="32"/>
        <v>2432</v>
      </c>
      <c r="O363" s="79">
        <f t="shared" si="33"/>
        <v>5672</v>
      </c>
      <c r="P363" s="92">
        <v>825</v>
      </c>
      <c r="Q363" s="79">
        <f t="shared" si="34"/>
        <v>17945</v>
      </c>
      <c r="R363" s="124">
        <v>2598</v>
      </c>
      <c r="S363" s="79">
        <f t="shared" si="35"/>
        <v>12392</v>
      </c>
      <c r="T363" s="124">
        <v>67046.13</v>
      </c>
      <c r="U363" s="80" t="s">
        <v>166</v>
      </c>
      <c r="V363" s="97" t="s">
        <v>268</v>
      </c>
    </row>
    <row r="364" spans="1:22" s="127" customFormat="1">
      <c r="A364" s="92">
        <v>357</v>
      </c>
      <c r="B364" s="92" t="s">
        <v>1305</v>
      </c>
      <c r="C364" s="92" t="s">
        <v>433</v>
      </c>
      <c r="D364" s="92" t="s">
        <v>1143</v>
      </c>
      <c r="E364" s="93" t="s">
        <v>1271</v>
      </c>
      <c r="F364" s="94">
        <v>45839</v>
      </c>
      <c r="G364" s="94">
        <v>46023</v>
      </c>
      <c r="H364" s="124">
        <v>80000</v>
      </c>
      <c r="I364" s="124">
        <v>7400.87</v>
      </c>
      <c r="J364" s="95">
        <v>25</v>
      </c>
      <c r="K364" s="124">
        <v>2296</v>
      </c>
      <c r="L364" s="79">
        <f t="shared" si="30"/>
        <v>5679.9999999999991</v>
      </c>
      <c r="M364" s="79">
        <f t="shared" si="31"/>
        <v>1040</v>
      </c>
      <c r="N364" s="81">
        <f t="shared" si="32"/>
        <v>2432</v>
      </c>
      <c r="O364" s="79">
        <f t="shared" si="33"/>
        <v>5672</v>
      </c>
      <c r="P364" s="92">
        <v>25</v>
      </c>
      <c r="Q364" s="79">
        <f t="shared" si="34"/>
        <v>17145</v>
      </c>
      <c r="R364" s="124">
        <v>12153.87</v>
      </c>
      <c r="S364" s="79">
        <f t="shared" si="35"/>
        <v>12392</v>
      </c>
      <c r="T364" s="124">
        <v>67846.13</v>
      </c>
      <c r="U364" s="80" t="s">
        <v>166</v>
      </c>
      <c r="V364" s="97" t="s">
        <v>269</v>
      </c>
    </row>
    <row r="365" spans="1:22" s="127" customFormat="1">
      <c r="A365" s="92">
        <v>358</v>
      </c>
      <c r="B365" s="92" t="s">
        <v>228</v>
      </c>
      <c r="C365" s="92" t="s">
        <v>6</v>
      </c>
      <c r="D365" s="92" t="s">
        <v>1195</v>
      </c>
      <c r="E365" s="93" t="s">
        <v>1271</v>
      </c>
      <c r="F365" s="94">
        <v>45717</v>
      </c>
      <c r="G365" s="94">
        <v>45901</v>
      </c>
      <c r="H365" s="124">
        <v>168000</v>
      </c>
      <c r="I365" s="124">
        <v>28100.67</v>
      </c>
      <c r="J365" s="95">
        <v>25</v>
      </c>
      <c r="K365" s="124">
        <v>4821.6000000000004</v>
      </c>
      <c r="L365" s="79">
        <f t="shared" si="30"/>
        <v>11927.999999999998</v>
      </c>
      <c r="M365" s="79">
        <f t="shared" si="31"/>
        <v>2184</v>
      </c>
      <c r="N365" s="81">
        <f t="shared" si="32"/>
        <v>5107.2</v>
      </c>
      <c r="O365" s="79">
        <f t="shared" si="33"/>
        <v>11911.2</v>
      </c>
      <c r="P365" s="92">
        <v>125</v>
      </c>
      <c r="Q365" s="79">
        <f t="shared" si="34"/>
        <v>36077</v>
      </c>
      <c r="R365" s="124">
        <v>26970.12</v>
      </c>
      <c r="S365" s="79">
        <f t="shared" si="35"/>
        <v>26023.199999999997</v>
      </c>
      <c r="T365" s="124">
        <v>129845.53</v>
      </c>
      <c r="U365" s="80" t="s">
        <v>166</v>
      </c>
      <c r="V365" s="97" t="s">
        <v>268</v>
      </c>
    </row>
    <row r="366" spans="1:22" s="127" customFormat="1">
      <c r="A366" s="92">
        <v>359</v>
      </c>
      <c r="B366" s="92" t="s">
        <v>244</v>
      </c>
      <c r="C366" s="92" t="s">
        <v>21</v>
      </c>
      <c r="D366" s="92" t="s">
        <v>1130</v>
      </c>
      <c r="E366" s="93" t="s">
        <v>1271</v>
      </c>
      <c r="F366" s="94">
        <v>45778</v>
      </c>
      <c r="G366" s="94">
        <v>45962</v>
      </c>
      <c r="H366" s="124">
        <v>20000</v>
      </c>
      <c r="I366" s="92">
        <v>0</v>
      </c>
      <c r="J366" s="95">
        <v>25</v>
      </c>
      <c r="K366" s="92">
        <v>574</v>
      </c>
      <c r="L366" s="79">
        <f t="shared" si="30"/>
        <v>1419.9999999999998</v>
      </c>
      <c r="M366" s="79">
        <f t="shared" si="31"/>
        <v>260</v>
      </c>
      <c r="N366" s="81">
        <f t="shared" si="32"/>
        <v>608</v>
      </c>
      <c r="O366" s="79">
        <f t="shared" si="33"/>
        <v>1418</v>
      </c>
      <c r="P366" s="92">
        <v>125</v>
      </c>
      <c r="Q366" s="79">
        <f t="shared" si="34"/>
        <v>4405</v>
      </c>
      <c r="R366" s="124">
        <v>1307</v>
      </c>
      <c r="S366" s="79">
        <f t="shared" si="35"/>
        <v>3098</v>
      </c>
      <c r="T366" s="124">
        <v>18693</v>
      </c>
      <c r="U366" s="80" t="s">
        <v>166</v>
      </c>
      <c r="V366" s="81" t="s">
        <v>268</v>
      </c>
    </row>
    <row r="367" spans="1:22" s="127" customFormat="1">
      <c r="A367" s="92">
        <v>360</v>
      </c>
      <c r="B367" s="92" t="s">
        <v>92</v>
      </c>
      <c r="C367" s="92" t="s">
        <v>21</v>
      </c>
      <c r="D367" s="92" t="s">
        <v>1125</v>
      </c>
      <c r="E367" s="93" t="s">
        <v>1271</v>
      </c>
      <c r="F367" s="94">
        <v>45839</v>
      </c>
      <c r="G367" s="94">
        <v>46023</v>
      </c>
      <c r="H367" s="124">
        <v>20000</v>
      </c>
      <c r="I367" s="92">
        <v>0</v>
      </c>
      <c r="J367" s="95">
        <v>25</v>
      </c>
      <c r="K367" s="92">
        <v>574</v>
      </c>
      <c r="L367" s="79">
        <f t="shared" si="30"/>
        <v>1419.9999999999998</v>
      </c>
      <c r="M367" s="79">
        <f t="shared" si="31"/>
        <v>260</v>
      </c>
      <c r="N367" s="81">
        <f t="shared" si="32"/>
        <v>608</v>
      </c>
      <c r="O367" s="79">
        <f t="shared" si="33"/>
        <v>1418</v>
      </c>
      <c r="P367" s="92">
        <v>125</v>
      </c>
      <c r="Q367" s="79">
        <f t="shared" si="34"/>
        <v>4405</v>
      </c>
      <c r="R367" s="124">
        <v>1307</v>
      </c>
      <c r="S367" s="79">
        <f t="shared" si="35"/>
        <v>3098</v>
      </c>
      <c r="T367" s="124">
        <v>18693</v>
      </c>
      <c r="U367" s="80" t="s">
        <v>166</v>
      </c>
      <c r="V367" s="81" t="s">
        <v>268</v>
      </c>
    </row>
    <row r="368" spans="1:22" s="127" customFormat="1">
      <c r="A368" s="92">
        <v>361</v>
      </c>
      <c r="B368" s="92" t="s">
        <v>995</v>
      </c>
      <c r="C368" s="92" t="s">
        <v>15</v>
      </c>
      <c r="D368" s="92" t="s">
        <v>1196</v>
      </c>
      <c r="E368" s="93" t="s">
        <v>1271</v>
      </c>
      <c r="F368" s="94">
        <v>45870</v>
      </c>
      <c r="G368" s="94">
        <v>46054</v>
      </c>
      <c r="H368" s="124">
        <v>30000</v>
      </c>
      <c r="I368" s="92">
        <v>0</v>
      </c>
      <c r="J368" s="95">
        <v>25</v>
      </c>
      <c r="K368" s="92">
        <v>861</v>
      </c>
      <c r="L368" s="79">
        <f t="shared" si="30"/>
        <v>2130</v>
      </c>
      <c r="M368" s="79">
        <f t="shared" si="31"/>
        <v>390</v>
      </c>
      <c r="N368" s="81">
        <f t="shared" si="32"/>
        <v>912</v>
      </c>
      <c r="O368" s="79">
        <f t="shared" si="33"/>
        <v>2127</v>
      </c>
      <c r="P368" s="92">
        <v>125</v>
      </c>
      <c r="Q368" s="79">
        <f t="shared" si="34"/>
        <v>6545</v>
      </c>
      <c r="R368" s="124">
        <v>1898</v>
      </c>
      <c r="S368" s="79">
        <f t="shared" si="35"/>
        <v>4647</v>
      </c>
      <c r="T368" s="124">
        <v>28102</v>
      </c>
      <c r="U368" s="80" t="s">
        <v>166</v>
      </c>
      <c r="V368" s="97" t="s">
        <v>268</v>
      </c>
    </row>
    <row r="369" spans="1:22" s="127" customFormat="1">
      <c r="A369" s="92">
        <v>362</v>
      </c>
      <c r="B369" s="92" t="s">
        <v>762</v>
      </c>
      <c r="C369" s="92" t="s">
        <v>258</v>
      </c>
      <c r="D369" s="92" t="s">
        <v>1127</v>
      </c>
      <c r="E369" s="93" t="s">
        <v>1271</v>
      </c>
      <c r="F369" s="94">
        <v>45839</v>
      </c>
      <c r="G369" s="94">
        <v>46023</v>
      </c>
      <c r="H369" s="124">
        <v>80000</v>
      </c>
      <c r="I369" s="124">
        <v>7400.87</v>
      </c>
      <c r="J369" s="95">
        <v>25</v>
      </c>
      <c r="K369" s="124">
        <v>2296</v>
      </c>
      <c r="L369" s="79">
        <f t="shared" si="30"/>
        <v>5679.9999999999991</v>
      </c>
      <c r="M369" s="79">
        <f t="shared" si="31"/>
        <v>1040</v>
      </c>
      <c r="N369" s="81">
        <f t="shared" si="32"/>
        <v>2432</v>
      </c>
      <c r="O369" s="79">
        <f t="shared" si="33"/>
        <v>5672</v>
      </c>
      <c r="P369" s="92">
        <v>25</v>
      </c>
      <c r="Q369" s="79">
        <f t="shared" si="34"/>
        <v>17145</v>
      </c>
      <c r="R369" s="124">
        <v>12153.87</v>
      </c>
      <c r="S369" s="79">
        <f t="shared" si="35"/>
        <v>12392</v>
      </c>
      <c r="T369" s="124">
        <v>67846.13</v>
      </c>
      <c r="U369" s="80" t="s">
        <v>166</v>
      </c>
      <c r="V369" s="81" t="s">
        <v>269</v>
      </c>
    </row>
    <row r="370" spans="1:22" s="127" customFormat="1">
      <c r="A370" s="92">
        <v>363</v>
      </c>
      <c r="B370" s="92" t="s">
        <v>531</v>
      </c>
      <c r="C370" s="92" t="s">
        <v>5</v>
      </c>
      <c r="D370" s="92" t="s">
        <v>1141</v>
      </c>
      <c r="E370" s="93" t="s">
        <v>1271</v>
      </c>
      <c r="F370" s="94">
        <v>45778</v>
      </c>
      <c r="G370" s="94">
        <v>45962</v>
      </c>
      <c r="H370" s="124">
        <v>160000</v>
      </c>
      <c r="I370" s="124">
        <v>25790</v>
      </c>
      <c r="J370" s="95">
        <v>25</v>
      </c>
      <c r="K370" s="124">
        <v>4592</v>
      </c>
      <c r="L370" s="79">
        <f t="shared" si="30"/>
        <v>11359.999999999998</v>
      </c>
      <c r="M370" s="79">
        <f t="shared" si="31"/>
        <v>2080</v>
      </c>
      <c r="N370" s="81">
        <f t="shared" si="32"/>
        <v>4864</v>
      </c>
      <c r="O370" s="79">
        <f t="shared" si="33"/>
        <v>11344</v>
      </c>
      <c r="P370" s="124">
        <v>1840.46</v>
      </c>
      <c r="Q370" s="79">
        <f t="shared" si="34"/>
        <v>36080.46</v>
      </c>
      <c r="R370" s="124">
        <v>44086.46</v>
      </c>
      <c r="S370" s="79">
        <f t="shared" si="35"/>
        <v>24784</v>
      </c>
      <c r="T370" s="124">
        <v>122913.54</v>
      </c>
      <c r="U370" s="80" t="s">
        <v>166</v>
      </c>
      <c r="V370" s="81" t="s">
        <v>268</v>
      </c>
    </row>
    <row r="371" spans="1:22" s="127" customFormat="1">
      <c r="A371" s="92">
        <v>364</v>
      </c>
      <c r="B371" s="92" t="s">
        <v>996</v>
      </c>
      <c r="C371" s="92" t="s">
        <v>411</v>
      </c>
      <c r="D371" s="92" t="s">
        <v>185</v>
      </c>
      <c r="E371" s="93" t="s">
        <v>1271</v>
      </c>
      <c r="F371" s="94">
        <v>45870</v>
      </c>
      <c r="G371" s="94">
        <v>46054</v>
      </c>
      <c r="H371" s="124">
        <v>80000</v>
      </c>
      <c r="I371" s="124">
        <v>7400.87</v>
      </c>
      <c r="J371" s="95">
        <v>25</v>
      </c>
      <c r="K371" s="124">
        <v>2296</v>
      </c>
      <c r="L371" s="79">
        <f t="shared" si="30"/>
        <v>5679.9999999999991</v>
      </c>
      <c r="M371" s="79">
        <f t="shared" si="31"/>
        <v>1040</v>
      </c>
      <c r="N371" s="81">
        <f t="shared" si="32"/>
        <v>2432</v>
      </c>
      <c r="O371" s="79">
        <f t="shared" si="33"/>
        <v>5672</v>
      </c>
      <c r="P371" s="92">
        <v>25</v>
      </c>
      <c r="Q371" s="79">
        <f t="shared" si="34"/>
        <v>17145</v>
      </c>
      <c r="R371" s="124">
        <v>12153.87</v>
      </c>
      <c r="S371" s="79">
        <f t="shared" si="35"/>
        <v>12392</v>
      </c>
      <c r="T371" s="124">
        <v>67846.13</v>
      </c>
      <c r="U371" s="80" t="s">
        <v>166</v>
      </c>
      <c r="V371" s="97" t="s">
        <v>269</v>
      </c>
    </row>
    <row r="372" spans="1:22" s="127" customFormat="1">
      <c r="A372" s="92">
        <v>365</v>
      </c>
      <c r="B372" s="92" t="s">
        <v>800</v>
      </c>
      <c r="C372" s="92" t="s">
        <v>6</v>
      </c>
      <c r="D372" s="92" t="s">
        <v>803</v>
      </c>
      <c r="E372" s="93" t="s">
        <v>1271</v>
      </c>
      <c r="F372" s="94">
        <v>45807</v>
      </c>
      <c r="G372" s="94">
        <v>45991</v>
      </c>
      <c r="H372" s="124">
        <v>145000</v>
      </c>
      <c r="I372" s="124">
        <v>22690.49</v>
      </c>
      <c r="J372" s="95">
        <v>25</v>
      </c>
      <c r="K372" s="124">
        <v>4161.5</v>
      </c>
      <c r="L372" s="79">
        <f t="shared" si="30"/>
        <v>10294.999999999998</v>
      </c>
      <c r="M372" s="79">
        <f t="shared" si="31"/>
        <v>1885</v>
      </c>
      <c r="N372" s="81">
        <f t="shared" si="32"/>
        <v>4408</v>
      </c>
      <c r="O372" s="79">
        <f t="shared" si="33"/>
        <v>10280.5</v>
      </c>
      <c r="P372" s="124">
        <v>1625</v>
      </c>
      <c r="Q372" s="79">
        <f t="shared" si="34"/>
        <v>32655</v>
      </c>
      <c r="R372" s="124">
        <v>31384.99</v>
      </c>
      <c r="S372" s="79">
        <f t="shared" si="35"/>
        <v>22460.5</v>
      </c>
      <c r="T372" s="124">
        <v>112115.01</v>
      </c>
      <c r="U372" s="80" t="s">
        <v>166</v>
      </c>
      <c r="V372" s="81" t="s">
        <v>268</v>
      </c>
    </row>
    <row r="373" spans="1:22" s="127" customFormat="1">
      <c r="A373" s="92">
        <v>366</v>
      </c>
      <c r="B373" s="92" t="s">
        <v>74</v>
      </c>
      <c r="C373" s="92" t="s">
        <v>6</v>
      </c>
      <c r="D373" s="92" t="s">
        <v>173</v>
      </c>
      <c r="E373" s="93" t="s">
        <v>1271</v>
      </c>
      <c r="F373" s="94">
        <v>45717</v>
      </c>
      <c r="G373" s="94">
        <v>45901</v>
      </c>
      <c r="H373" s="124">
        <v>95000</v>
      </c>
      <c r="I373" s="124">
        <v>10929.24</v>
      </c>
      <c r="J373" s="95">
        <v>25</v>
      </c>
      <c r="K373" s="124">
        <v>2726.5</v>
      </c>
      <c r="L373" s="79">
        <f t="shared" si="30"/>
        <v>6744.9999999999991</v>
      </c>
      <c r="M373" s="79">
        <f t="shared" si="31"/>
        <v>1235</v>
      </c>
      <c r="N373" s="81">
        <f t="shared" si="32"/>
        <v>2888</v>
      </c>
      <c r="O373" s="79">
        <f t="shared" si="33"/>
        <v>6735.5</v>
      </c>
      <c r="P373" s="92">
        <v>125</v>
      </c>
      <c r="Q373" s="79">
        <f t="shared" si="34"/>
        <v>20455</v>
      </c>
      <c r="R373" s="124">
        <v>12253.87</v>
      </c>
      <c r="S373" s="79">
        <f t="shared" si="35"/>
        <v>14715.5</v>
      </c>
      <c r="T373" s="124">
        <v>78331.259999999995</v>
      </c>
      <c r="U373" s="80" t="s">
        <v>166</v>
      </c>
      <c r="V373" s="97" t="s">
        <v>268</v>
      </c>
    </row>
    <row r="374" spans="1:22" s="127" customFormat="1">
      <c r="A374" s="92">
        <v>367</v>
      </c>
      <c r="B374" s="92" t="s">
        <v>415</v>
      </c>
      <c r="C374" s="92" t="s">
        <v>261</v>
      </c>
      <c r="D374" s="92" t="s">
        <v>266</v>
      </c>
      <c r="E374" s="93" t="s">
        <v>1271</v>
      </c>
      <c r="F374" s="94">
        <v>45839</v>
      </c>
      <c r="G374" s="94">
        <v>46023</v>
      </c>
      <c r="H374" s="124">
        <v>60000</v>
      </c>
      <c r="I374" s="124">
        <v>3486.68</v>
      </c>
      <c r="J374" s="95">
        <v>25</v>
      </c>
      <c r="K374" s="124">
        <v>1722</v>
      </c>
      <c r="L374" s="79">
        <f t="shared" si="30"/>
        <v>4260</v>
      </c>
      <c r="M374" s="79">
        <f t="shared" si="31"/>
        <v>780</v>
      </c>
      <c r="N374" s="81">
        <f t="shared" si="32"/>
        <v>1824</v>
      </c>
      <c r="O374" s="79">
        <f t="shared" si="33"/>
        <v>4254</v>
      </c>
      <c r="P374" s="124">
        <v>1625</v>
      </c>
      <c r="Q374" s="79">
        <f t="shared" si="34"/>
        <v>14465</v>
      </c>
      <c r="R374" s="124">
        <v>7157.68</v>
      </c>
      <c r="S374" s="79">
        <f t="shared" si="35"/>
        <v>9294</v>
      </c>
      <c r="T374" s="124">
        <v>51342.32</v>
      </c>
      <c r="U374" s="80" t="s">
        <v>166</v>
      </c>
      <c r="V374" s="81" t="s">
        <v>269</v>
      </c>
    </row>
    <row r="375" spans="1:22" s="127" customFormat="1">
      <c r="A375" s="92">
        <v>368</v>
      </c>
      <c r="B375" s="92" t="s">
        <v>273</v>
      </c>
      <c r="C375" s="92" t="s">
        <v>1321</v>
      </c>
      <c r="D375" s="92" t="s">
        <v>1134</v>
      </c>
      <c r="E375" s="93" t="s">
        <v>1271</v>
      </c>
      <c r="F375" s="94">
        <v>45870</v>
      </c>
      <c r="G375" s="94">
        <v>46054</v>
      </c>
      <c r="H375" s="124">
        <v>55000</v>
      </c>
      <c r="I375" s="124">
        <v>2559.6799999999998</v>
      </c>
      <c r="J375" s="95">
        <v>25</v>
      </c>
      <c r="K375" s="124">
        <v>1578.5</v>
      </c>
      <c r="L375" s="79">
        <f t="shared" si="30"/>
        <v>3904.9999999999995</v>
      </c>
      <c r="M375" s="79">
        <f t="shared" si="31"/>
        <v>715</v>
      </c>
      <c r="N375" s="81">
        <f t="shared" si="32"/>
        <v>1672</v>
      </c>
      <c r="O375" s="79">
        <f t="shared" si="33"/>
        <v>3899.5000000000005</v>
      </c>
      <c r="P375" s="92">
        <v>125</v>
      </c>
      <c r="Q375" s="79">
        <f t="shared" si="34"/>
        <v>11895</v>
      </c>
      <c r="R375" s="124">
        <v>5935.18</v>
      </c>
      <c r="S375" s="79">
        <f t="shared" si="35"/>
        <v>8519.5</v>
      </c>
      <c r="T375" s="124">
        <v>49064.82</v>
      </c>
      <c r="U375" s="80" t="s">
        <v>166</v>
      </c>
      <c r="V375" s="97" t="s">
        <v>269</v>
      </c>
    </row>
    <row r="376" spans="1:22" s="127" customFormat="1">
      <c r="A376" s="92">
        <v>369</v>
      </c>
      <c r="B376" s="92" t="s">
        <v>1069</v>
      </c>
      <c r="C376" s="92" t="s">
        <v>524</v>
      </c>
      <c r="D376" s="92" t="s">
        <v>1119</v>
      </c>
      <c r="E376" s="93" t="s">
        <v>1271</v>
      </c>
      <c r="F376" s="94">
        <v>45717</v>
      </c>
      <c r="G376" s="94">
        <v>45901</v>
      </c>
      <c r="H376" s="124">
        <v>60000</v>
      </c>
      <c r="I376" s="124">
        <v>3486.68</v>
      </c>
      <c r="J376" s="95">
        <v>25</v>
      </c>
      <c r="K376" s="124">
        <v>1722</v>
      </c>
      <c r="L376" s="79">
        <f t="shared" si="30"/>
        <v>4260</v>
      </c>
      <c r="M376" s="79">
        <f t="shared" si="31"/>
        <v>780</v>
      </c>
      <c r="N376" s="81">
        <f t="shared" si="32"/>
        <v>1824</v>
      </c>
      <c r="O376" s="79">
        <f t="shared" si="33"/>
        <v>4254</v>
      </c>
      <c r="P376" s="92">
        <v>25</v>
      </c>
      <c r="Q376" s="79">
        <f t="shared" si="34"/>
        <v>12865</v>
      </c>
      <c r="R376" s="124">
        <v>7057.68</v>
      </c>
      <c r="S376" s="79">
        <f t="shared" si="35"/>
        <v>9294</v>
      </c>
      <c r="T376" s="124">
        <v>52842.32</v>
      </c>
      <c r="U376" s="80" t="s">
        <v>166</v>
      </c>
      <c r="V376" s="97" t="s">
        <v>269</v>
      </c>
    </row>
    <row r="377" spans="1:22" s="127" customFormat="1">
      <c r="A377" s="92">
        <v>370</v>
      </c>
      <c r="B377" s="92" t="s">
        <v>275</v>
      </c>
      <c r="C377" s="92" t="s">
        <v>260</v>
      </c>
      <c r="D377" s="92" t="s">
        <v>172</v>
      </c>
      <c r="E377" s="93" t="s">
        <v>1271</v>
      </c>
      <c r="F377" s="94">
        <v>45839</v>
      </c>
      <c r="G377" s="94">
        <v>46023</v>
      </c>
      <c r="H377" s="124">
        <v>80000</v>
      </c>
      <c r="I377" s="124">
        <v>7400.87</v>
      </c>
      <c r="J377" s="95">
        <v>25</v>
      </c>
      <c r="K377" s="124">
        <v>2296</v>
      </c>
      <c r="L377" s="79">
        <f t="shared" si="30"/>
        <v>5679.9999999999991</v>
      </c>
      <c r="M377" s="79">
        <f t="shared" si="31"/>
        <v>1040</v>
      </c>
      <c r="N377" s="81">
        <f t="shared" si="32"/>
        <v>2432</v>
      </c>
      <c r="O377" s="79">
        <f t="shared" si="33"/>
        <v>5672</v>
      </c>
      <c r="P377" s="92">
        <v>125</v>
      </c>
      <c r="Q377" s="79">
        <f t="shared" si="34"/>
        <v>17245</v>
      </c>
      <c r="R377" s="124">
        <v>8394.08</v>
      </c>
      <c r="S377" s="79">
        <f t="shared" si="35"/>
        <v>12392</v>
      </c>
      <c r="T377" s="124">
        <v>67746.13</v>
      </c>
      <c r="U377" s="80" t="s">
        <v>166</v>
      </c>
      <c r="V377" s="97" t="s">
        <v>269</v>
      </c>
    </row>
    <row r="378" spans="1:22" s="127" customFormat="1">
      <c r="A378" s="92">
        <v>371</v>
      </c>
      <c r="B378" s="92" t="s">
        <v>724</v>
      </c>
      <c r="C378" s="92" t="s">
        <v>378</v>
      </c>
      <c r="D378" s="92" t="s">
        <v>1127</v>
      </c>
      <c r="E378" s="93" t="s">
        <v>1271</v>
      </c>
      <c r="F378" s="94">
        <v>45717</v>
      </c>
      <c r="G378" s="94">
        <v>45901</v>
      </c>
      <c r="H378" s="124">
        <v>30000</v>
      </c>
      <c r="I378" s="92">
        <v>0</v>
      </c>
      <c r="J378" s="95">
        <v>25</v>
      </c>
      <c r="K378" s="92">
        <v>861</v>
      </c>
      <c r="L378" s="79">
        <f t="shared" si="30"/>
        <v>2130</v>
      </c>
      <c r="M378" s="79">
        <f t="shared" si="31"/>
        <v>390</v>
      </c>
      <c r="N378" s="81">
        <f t="shared" si="32"/>
        <v>912</v>
      </c>
      <c r="O378" s="79">
        <f t="shared" si="33"/>
        <v>2127</v>
      </c>
      <c r="P378" s="92">
        <v>25</v>
      </c>
      <c r="Q378" s="79">
        <f t="shared" si="34"/>
        <v>6445</v>
      </c>
      <c r="R378" s="124">
        <v>1798</v>
      </c>
      <c r="S378" s="79">
        <f t="shared" si="35"/>
        <v>4647</v>
      </c>
      <c r="T378" s="124">
        <v>28202</v>
      </c>
      <c r="U378" s="80" t="s">
        <v>166</v>
      </c>
      <c r="V378" s="97" t="s">
        <v>269</v>
      </c>
    </row>
    <row r="379" spans="1:22" s="127" customFormat="1">
      <c r="A379" s="92">
        <v>372</v>
      </c>
      <c r="B379" s="92" t="s">
        <v>973</v>
      </c>
      <c r="C379" s="92" t="s">
        <v>62</v>
      </c>
      <c r="D379" s="92" t="s">
        <v>178</v>
      </c>
      <c r="E379" s="93" t="s">
        <v>1271</v>
      </c>
      <c r="F379" s="94">
        <v>45839</v>
      </c>
      <c r="G379" s="94">
        <v>46023</v>
      </c>
      <c r="H379" s="124">
        <v>80000</v>
      </c>
      <c r="I379" s="124">
        <v>7400.87</v>
      </c>
      <c r="J379" s="95">
        <v>25</v>
      </c>
      <c r="K379" s="124">
        <v>2296</v>
      </c>
      <c r="L379" s="79">
        <f t="shared" si="30"/>
        <v>5679.9999999999991</v>
      </c>
      <c r="M379" s="79">
        <f t="shared" si="31"/>
        <v>1040</v>
      </c>
      <c r="N379" s="81">
        <f t="shared" si="32"/>
        <v>2432</v>
      </c>
      <c r="O379" s="79">
        <f t="shared" si="33"/>
        <v>5672</v>
      </c>
      <c r="P379" s="92">
        <v>25</v>
      </c>
      <c r="Q379" s="79">
        <f t="shared" si="34"/>
        <v>17145</v>
      </c>
      <c r="R379" s="124">
        <v>12153.87</v>
      </c>
      <c r="S379" s="79">
        <f t="shared" si="35"/>
        <v>12392</v>
      </c>
      <c r="T379" s="124">
        <v>67746.13</v>
      </c>
      <c r="U379" s="80" t="s">
        <v>166</v>
      </c>
      <c r="V379" s="97" t="s">
        <v>269</v>
      </c>
    </row>
    <row r="380" spans="1:22" s="127" customFormat="1">
      <c r="A380" s="92">
        <v>373</v>
      </c>
      <c r="B380" s="92" t="s">
        <v>782</v>
      </c>
      <c r="C380" s="92" t="s">
        <v>62</v>
      </c>
      <c r="D380" s="92" t="s">
        <v>1128</v>
      </c>
      <c r="E380" s="93" t="s">
        <v>1271</v>
      </c>
      <c r="F380" s="94">
        <v>45807</v>
      </c>
      <c r="G380" s="94">
        <v>45991</v>
      </c>
      <c r="H380" s="124">
        <v>40000</v>
      </c>
      <c r="I380" s="92">
        <v>442.65</v>
      </c>
      <c r="J380" s="95">
        <v>25</v>
      </c>
      <c r="K380" s="124">
        <v>1148</v>
      </c>
      <c r="L380" s="79">
        <f t="shared" si="30"/>
        <v>2839.9999999999995</v>
      </c>
      <c r="M380" s="79">
        <f t="shared" si="31"/>
        <v>520</v>
      </c>
      <c r="N380" s="81">
        <f t="shared" si="32"/>
        <v>1216</v>
      </c>
      <c r="O380" s="79">
        <f t="shared" si="33"/>
        <v>2836</v>
      </c>
      <c r="P380" s="92">
        <v>25</v>
      </c>
      <c r="Q380" s="79">
        <f t="shared" si="34"/>
        <v>8585</v>
      </c>
      <c r="R380" s="124">
        <v>1207</v>
      </c>
      <c r="S380" s="79">
        <f t="shared" si="35"/>
        <v>6196</v>
      </c>
      <c r="T380" s="124">
        <v>37168.35</v>
      </c>
      <c r="U380" s="80" t="s">
        <v>166</v>
      </c>
      <c r="V380" s="81" t="s">
        <v>268</v>
      </c>
    </row>
    <row r="381" spans="1:22" s="127" customFormat="1">
      <c r="A381" s="92">
        <v>374</v>
      </c>
      <c r="B381" s="92" t="s">
        <v>38</v>
      </c>
      <c r="C381" s="92" t="s">
        <v>4</v>
      </c>
      <c r="D381" s="92" t="s">
        <v>1150</v>
      </c>
      <c r="E381" s="93" t="s">
        <v>1271</v>
      </c>
      <c r="F381" s="94">
        <v>45839</v>
      </c>
      <c r="G381" s="94">
        <v>46023</v>
      </c>
      <c r="H381" s="124">
        <v>75000</v>
      </c>
      <c r="I381" s="124">
        <v>5966.28</v>
      </c>
      <c r="J381" s="95">
        <v>25</v>
      </c>
      <c r="K381" s="124">
        <v>2152.5</v>
      </c>
      <c r="L381" s="79">
        <f t="shared" si="30"/>
        <v>5324.9999999999991</v>
      </c>
      <c r="M381" s="79">
        <f t="shared" si="31"/>
        <v>975</v>
      </c>
      <c r="N381" s="81">
        <f t="shared" si="32"/>
        <v>2280</v>
      </c>
      <c r="O381" s="79">
        <f t="shared" si="33"/>
        <v>5317.5</v>
      </c>
      <c r="P381" s="124">
        <v>1740.46</v>
      </c>
      <c r="Q381" s="79">
        <f t="shared" si="34"/>
        <v>17790.46</v>
      </c>
      <c r="R381" s="124">
        <v>13023.31</v>
      </c>
      <c r="S381" s="79">
        <f t="shared" si="35"/>
        <v>11617.5</v>
      </c>
      <c r="T381" s="124">
        <v>62860.76</v>
      </c>
      <c r="U381" s="80" t="s">
        <v>166</v>
      </c>
      <c r="V381" s="81" t="s">
        <v>269</v>
      </c>
    </row>
    <row r="382" spans="1:22" s="127" customFormat="1">
      <c r="A382" s="92">
        <v>375</v>
      </c>
      <c r="B382" s="92" t="s">
        <v>725</v>
      </c>
      <c r="C382" s="92" t="s">
        <v>54</v>
      </c>
      <c r="D382" s="92" t="s">
        <v>173</v>
      </c>
      <c r="E382" s="93" t="s">
        <v>1271</v>
      </c>
      <c r="F382" s="94">
        <v>45839</v>
      </c>
      <c r="G382" s="94">
        <v>46023</v>
      </c>
      <c r="H382" s="124">
        <v>65000</v>
      </c>
      <c r="I382" s="124">
        <v>4427.58</v>
      </c>
      <c r="J382" s="95">
        <v>25</v>
      </c>
      <c r="K382" s="124">
        <v>1865.5</v>
      </c>
      <c r="L382" s="79">
        <f t="shared" si="30"/>
        <v>4615</v>
      </c>
      <c r="M382" s="79">
        <f t="shared" si="31"/>
        <v>845</v>
      </c>
      <c r="N382" s="81">
        <f t="shared" si="32"/>
        <v>1976</v>
      </c>
      <c r="O382" s="79">
        <f t="shared" si="33"/>
        <v>4608.5</v>
      </c>
      <c r="P382" s="124">
        <v>5025</v>
      </c>
      <c r="Q382" s="79">
        <f t="shared" si="34"/>
        <v>18935</v>
      </c>
      <c r="R382" s="124">
        <v>8294.08</v>
      </c>
      <c r="S382" s="79">
        <f t="shared" si="35"/>
        <v>10068.5</v>
      </c>
      <c r="T382" s="124">
        <v>51705.919999999998</v>
      </c>
      <c r="U382" s="80" t="s">
        <v>166</v>
      </c>
      <c r="V382" s="81" t="s">
        <v>269</v>
      </c>
    </row>
    <row r="383" spans="1:22" s="127" customFormat="1">
      <c r="A383" s="92">
        <v>376</v>
      </c>
      <c r="B383" s="92" t="s">
        <v>351</v>
      </c>
      <c r="C383" s="92" t="s">
        <v>21</v>
      </c>
      <c r="D383" s="92" t="s">
        <v>1132</v>
      </c>
      <c r="E383" s="93" t="s">
        <v>1271</v>
      </c>
      <c r="F383" s="94">
        <v>45870</v>
      </c>
      <c r="G383" s="94">
        <v>46054</v>
      </c>
      <c r="H383" s="124">
        <v>20000</v>
      </c>
      <c r="I383" s="92">
        <v>0</v>
      </c>
      <c r="J383" s="95">
        <v>25</v>
      </c>
      <c r="K383" s="92">
        <v>574</v>
      </c>
      <c r="L383" s="79">
        <f t="shared" si="30"/>
        <v>1419.9999999999998</v>
      </c>
      <c r="M383" s="79">
        <f t="shared" si="31"/>
        <v>260</v>
      </c>
      <c r="N383" s="81">
        <f t="shared" si="32"/>
        <v>608</v>
      </c>
      <c r="O383" s="79">
        <f t="shared" si="33"/>
        <v>1418</v>
      </c>
      <c r="P383" s="92">
        <v>25</v>
      </c>
      <c r="Q383" s="79">
        <f t="shared" si="34"/>
        <v>4305</v>
      </c>
      <c r="R383" s="124">
        <v>1207</v>
      </c>
      <c r="S383" s="79">
        <f t="shared" si="35"/>
        <v>3098</v>
      </c>
      <c r="T383" s="124">
        <v>18793</v>
      </c>
      <c r="U383" s="80" t="s">
        <v>166</v>
      </c>
      <c r="V383" s="97" t="s">
        <v>269</v>
      </c>
    </row>
    <row r="384" spans="1:22" s="127" customFormat="1">
      <c r="A384" s="92">
        <v>377</v>
      </c>
      <c r="B384" s="92" t="s">
        <v>924</v>
      </c>
      <c r="C384" s="92" t="s">
        <v>260</v>
      </c>
      <c r="D384" s="92" t="s">
        <v>208</v>
      </c>
      <c r="E384" s="93" t="s">
        <v>1271</v>
      </c>
      <c r="F384" s="94">
        <v>45748</v>
      </c>
      <c r="G384" s="94">
        <v>45962</v>
      </c>
      <c r="H384" s="124">
        <v>65000</v>
      </c>
      <c r="I384" s="124">
        <v>4427.58</v>
      </c>
      <c r="J384" s="95">
        <v>25</v>
      </c>
      <c r="K384" s="124">
        <v>1865.5</v>
      </c>
      <c r="L384" s="79">
        <f t="shared" si="30"/>
        <v>4615</v>
      </c>
      <c r="M384" s="79">
        <f t="shared" si="31"/>
        <v>845</v>
      </c>
      <c r="N384" s="81">
        <f t="shared" si="32"/>
        <v>1976</v>
      </c>
      <c r="O384" s="79">
        <f t="shared" si="33"/>
        <v>4608.5</v>
      </c>
      <c r="P384" s="124">
        <v>6513.13</v>
      </c>
      <c r="Q384" s="79">
        <f t="shared" si="34"/>
        <v>20423.13</v>
      </c>
      <c r="R384" s="124">
        <v>19234.21</v>
      </c>
      <c r="S384" s="79">
        <f t="shared" si="35"/>
        <v>10068.5</v>
      </c>
      <c r="T384" s="124">
        <v>48578.19</v>
      </c>
      <c r="U384" s="80" t="s">
        <v>166</v>
      </c>
      <c r="V384" s="97" t="s">
        <v>268</v>
      </c>
    </row>
    <row r="385" spans="1:22" s="127" customFormat="1">
      <c r="A385" s="92">
        <v>378</v>
      </c>
      <c r="B385" s="92" t="s">
        <v>726</v>
      </c>
      <c r="C385" s="92" t="s">
        <v>260</v>
      </c>
      <c r="D385" s="92" t="s">
        <v>173</v>
      </c>
      <c r="E385" s="93" t="s">
        <v>1271</v>
      </c>
      <c r="F385" s="94">
        <v>45839</v>
      </c>
      <c r="G385" s="94">
        <v>46023</v>
      </c>
      <c r="H385" s="124">
        <v>70000</v>
      </c>
      <c r="I385" s="124">
        <v>5368.48</v>
      </c>
      <c r="J385" s="95">
        <v>25</v>
      </c>
      <c r="K385" s="124">
        <v>2009</v>
      </c>
      <c r="L385" s="79">
        <f t="shared" si="30"/>
        <v>4970</v>
      </c>
      <c r="M385" s="79">
        <f t="shared" si="31"/>
        <v>910</v>
      </c>
      <c r="N385" s="81">
        <f t="shared" si="32"/>
        <v>2128</v>
      </c>
      <c r="O385" s="79">
        <f t="shared" si="33"/>
        <v>4963</v>
      </c>
      <c r="P385" s="92">
        <v>25</v>
      </c>
      <c r="Q385" s="79">
        <f t="shared" si="34"/>
        <v>15005</v>
      </c>
      <c r="R385" s="124">
        <v>9530.48</v>
      </c>
      <c r="S385" s="79">
        <f t="shared" si="35"/>
        <v>10843</v>
      </c>
      <c r="T385" s="124">
        <v>60469.52</v>
      </c>
      <c r="U385" s="80" t="s">
        <v>166</v>
      </c>
      <c r="V385" s="81" t="s">
        <v>269</v>
      </c>
    </row>
    <row r="386" spans="1:22" s="127" customFormat="1">
      <c r="A386" s="92">
        <v>379</v>
      </c>
      <c r="B386" s="92" t="s">
        <v>358</v>
      </c>
      <c r="C386" s="92" t="s">
        <v>21</v>
      </c>
      <c r="D386" s="92" t="s">
        <v>1197</v>
      </c>
      <c r="E386" s="93" t="s">
        <v>1271</v>
      </c>
      <c r="F386" s="94">
        <v>45839</v>
      </c>
      <c r="G386" s="94">
        <v>46023</v>
      </c>
      <c r="H386" s="124">
        <v>20000</v>
      </c>
      <c r="I386" s="92">
        <v>0</v>
      </c>
      <c r="J386" s="95">
        <v>25</v>
      </c>
      <c r="K386" s="92">
        <v>574</v>
      </c>
      <c r="L386" s="79">
        <f t="shared" si="30"/>
        <v>1419.9999999999998</v>
      </c>
      <c r="M386" s="79">
        <f t="shared" si="31"/>
        <v>260</v>
      </c>
      <c r="N386" s="81">
        <f t="shared" si="32"/>
        <v>608</v>
      </c>
      <c r="O386" s="79">
        <f t="shared" si="33"/>
        <v>1418</v>
      </c>
      <c r="P386" s="92">
        <v>25</v>
      </c>
      <c r="Q386" s="79">
        <f t="shared" si="34"/>
        <v>4305</v>
      </c>
      <c r="R386" s="124">
        <v>1207</v>
      </c>
      <c r="S386" s="79">
        <f t="shared" si="35"/>
        <v>3098</v>
      </c>
      <c r="T386" s="124">
        <v>18793</v>
      </c>
      <c r="U386" s="80" t="s">
        <v>166</v>
      </c>
      <c r="V386" s="81" t="s">
        <v>268</v>
      </c>
    </row>
    <row r="387" spans="1:22" s="127" customFormat="1">
      <c r="A387" s="92">
        <v>380</v>
      </c>
      <c r="B387" s="92" t="s">
        <v>326</v>
      </c>
      <c r="C387" s="92" t="s">
        <v>21</v>
      </c>
      <c r="D387" s="92" t="s">
        <v>1132</v>
      </c>
      <c r="E387" s="93" t="s">
        <v>1271</v>
      </c>
      <c r="F387" s="94">
        <v>45839</v>
      </c>
      <c r="G387" s="94">
        <v>46023</v>
      </c>
      <c r="H387" s="124">
        <v>20000</v>
      </c>
      <c r="I387" s="92">
        <v>0</v>
      </c>
      <c r="J387" s="95">
        <v>25</v>
      </c>
      <c r="K387" s="92">
        <v>574</v>
      </c>
      <c r="L387" s="79">
        <f t="shared" si="30"/>
        <v>1419.9999999999998</v>
      </c>
      <c r="M387" s="79">
        <f t="shared" si="31"/>
        <v>260</v>
      </c>
      <c r="N387" s="81">
        <f t="shared" si="32"/>
        <v>608</v>
      </c>
      <c r="O387" s="79">
        <f t="shared" si="33"/>
        <v>1418</v>
      </c>
      <c r="P387" s="92">
        <v>25</v>
      </c>
      <c r="Q387" s="79">
        <f t="shared" si="34"/>
        <v>4305</v>
      </c>
      <c r="R387" s="124">
        <v>1207</v>
      </c>
      <c r="S387" s="79">
        <f t="shared" si="35"/>
        <v>3098</v>
      </c>
      <c r="T387" s="124">
        <v>18793</v>
      </c>
      <c r="U387" s="80" t="s">
        <v>166</v>
      </c>
      <c r="V387" s="81" t="s">
        <v>268</v>
      </c>
    </row>
    <row r="388" spans="1:22" s="127" customFormat="1">
      <c r="A388" s="92">
        <v>381</v>
      </c>
      <c r="B388" s="92" t="s">
        <v>1279</v>
      </c>
      <c r="C388" s="92" t="s">
        <v>59</v>
      </c>
      <c r="D388" s="92" t="s">
        <v>173</v>
      </c>
      <c r="E388" s="93" t="s">
        <v>686</v>
      </c>
      <c r="F388" s="94">
        <v>45809</v>
      </c>
      <c r="G388" s="94">
        <v>45992</v>
      </c>
      <c r="H388" s="124">
        <v>60000</v>
      </c>
      <c r="I388" s="124">
        <v>3486.68</v>
      </c>
      <c r="J388" s="95">
        <v>25</v>
      </c>
      <c r="K388" s="124">
        <v>1722</v>
      </c>
      <c r="L388" s="79">
        <f t="shared" si="30"/>
        <v>4260</v>
      </c>
      <c r="M388" s="79">
        <f t="shared" si="31"/>
        <v>780</v>
      </c>
      <c r="N388" s="81">
        <f t="shared" si="32"/>
        <v>1824</v>
      </c>
      <c r="O388" s="79">
        <f t="shared" si="33"/>
        <v>4254</v>
      </c>
      <c r="P388" s="92">
        <v>25</v>
      </c>
      <c r="Q388" s="79">
        <f t="shared" si="34"/>
        <v>12865</v>
      </c>
      <c r="R388" s="124">
        <v>7057.68</v>
      </c>
      <c r="S388" s="79">
        <f t="shared" si="35"/>
        <v>9294</v>
      </c>
      <c r="T388" s="124">
        <v>52942.32</v>
      </c>
      <c r="U388" s="80" t="s">
        <v>166</v>
      </c>
      <c r="V388" s="97" t="s">
        <v>269</v>
      </c>
    </row>
    <row r="389" spans="1:22" s="127" customFormat="1">
      <c r="A389" s="92">
        <v>382</v>
      </c>
      <c r="B389" s="92" t="s">
        <v>997</v>
      </c>
      <c r="C389" s="92" t="s">
        <v>5</v>
      </c>
      <c r="D389" s="92" t="s">
        <v>1146</v>
      </c>
      <c r="E389" s="93" t="s">
        <v>1271</v>
      </c>
      <c r="F389" s="94">
        <v>45870</v>
      </c>
      <c r="G389" s="94">
        <v>46054</v>
      </c>
      <c r="H389" s="124">
        <v>180000</v>
      </c>
      <c r="I389" s="124">
        <v>30923.37</v>
      </c>
      <c r="J389" s="95">
        <v>25</v>
      </c>
      <c r="K389" s="124">
        <v>5166</v>
      </c>
      <c r="L389" s="79">
        <f t="shared" si="30"/>
        <v>12779.999999999998</v>
      </c>
      <c r="M389" s="79">
        <f t="shared" si="31"/>
        <v>2340</v>
      </c>
      <c r="N389" s="81">
        <f t="shared" si="32"/>
        <v>5472</v>
      </c>
      <c r="O389" s="79">
        <f t="shared" si="33"/>
        <v>12762</v>
      </c>
      <c r="P389" s="92">
        <v>25</v>
      </c>
      <c r="Q389" s="79">
        <f t="shared" si="34"/>
        <v>38545</v>
      </c>
      <c r="R389" s="124">
        <v>41586.370000000003</v>
      </c>
      <c r="S389" s="79">
        <f t="shared" si="35"/>
        <v>27882</v>
      </c>
      <c r="T389" s="124">
        <v>138413.63</v>
      </c>
      <c r="U389" s="80" t="s">
        <v>166</v>
      </c>
      <c r="V389" s="97" t="s">
        <v>268</v>
      </c>
    </row>
    <row r="390" spans="1:22" s="127" customFormat="1">
      <c r="A390" s="92">
        <v>383</v>
      </c>
      <c r="B390" s="92" t="s">
        <v>509</v>
      </c>
      <c r="C390" s="92" t="s">
        <v>14</v>
      </c>
      <c r="D390" s="92" t="s">
        <v>1129</v>
      </c>
      <c r="E390" s="93" t="s">
        <v>1271</v>
      </c>
      <c r="F390" s="94">
        <v>45839</v>
      </c>
      <c r="G390" s="94">
        <v>46023</v>
      </c>
      <c r="H390" s="124">
        <v>45000</v>
      </c>
      <c r="I390" s="124">
        <v>1148.33</v>
      </c>
      <c r="J390" s="95">
        <v>25</v>
      </c>
      <c r="K390" s="124">
        <v>1291.5</v>
      </c>
      <c r="L390" s="79">
        <f t="shared" si="30"/>
        <v>3194.9999999999995</v>
      </c>
      <c r="M390" s="79">
        <f t="shared" si="31"/>
        <v>585</v>
      </c>
      <c r="N390" s="81">
        <f t="shared" si="32"/>
        <v>1368</v>
      </c>
      <c r="O390" s="79">
        <f t="shared" si="33"/>
        <v>3190.5</v>
      </c>
      <c r="P390" s="92">
        <v>125</v>
      </c>
      <c r="Q390" s="79">
        <f t="shared" si="34"/>
        <v>9755</v>
      </c>
      <c r="R390" s="124">
        <v>1898</v>
      </c>
      <c r="S390" s="79">
        <f t="shared" si="35"/>
        <v>6970.5</v>
      </c>
      <c r="T390" s="124">
        <v>41067.17</v>
      </c>
      <c r="U390" s="80" t="s">
        <v>166</v>
      </c>
      <c r="V390" s="81" t="s">
        <v>268</v>
      </c>
    </row>
    <row r="391" spans="1:22" s="127" customFormat="1">
      <c r="A391" s="92">
        <v>384</v>
      </c>
      <c r="B391" s="92" t="s">
        <v>105</v>
      </c>
      <c r="C391" s="92" t="s">
        <v>21</v>
      </c>
      <c r="D391" s="92" t="s">
        <v>1160</v>
      </c>
      <c r="E391" s="93" t="s">
        <v>1271</v>
      </c>
      <c r="F391" s="94">
        <v>45839</v>
      </c>
      <c r="G391" s="94">
        <v>46023</v>
      </c>
      <c r="H391" s="124">
        <v>20000</v>
      </c>
      <c r="I391" s="92">
        <v>0</v>
      </c>
      <c r="J391" s="95">
        <v>25</v>
      </c>
      <c r="K391" s="92">
        <v>574</v>
      </c>
      <c r="L391" s="79">
        <f t="shared" si="30"/>
        <v>1419.9999999999998</v>
      </c>
      <c r="M391" s="79">
        <f t="shared" si="31"/>
        <v>260</v>
      </c>
      <c r="N391" s="81">
        <f t="shared" si="32"/>
        <v>608</v>
      </c>
      <c r="O391" s="79">
        <f t="shared" si="33"/>
        <v>1418</v>
      </c>
      <c r="P391" s="92">
        <v>125</v>
      </c>
      <c r="Q391" s="79">
        <f t="shared" si="34"/>
        <v>4405</v>
      </c>
      <c r="R391" s="124">
        <v>1307</v>
      </c>
      <c r="S391" s="79">
        <f t="shared" si="35"/>
        <v>3098</v>
      </c>
      <c r="T391" s="124">
        <v>18693</v>
      </c>
      <c r="U391" s="80" t="s">
        <v>166</v>
      </c>
      <c r="V391" s="81" t="s">
        <v>268</v>
      </c>
    </row>
    <row r="392" spans="1:22" s="127" customFormat="1">
      <c r="A392" s="92">
        <v>385</v>
      </c>
      <c r="B392" s="92" t="s">
        <v>763</v>
      </c>
      <c r="C392" s="92" t="s">
        <v>378</v>
      </c>
      <c r="D392" s="92" t="s">
        <v>1127</v>
      </c>
      <c r="E392" s="93" t="s">
        <v>1271</v>
      </c>
      <c r="F392" s="94">
        <v>45807</v>
      </c>
      <c r="G392" s="94">
        <v>45991</v>
      </c>
      <c r="H392" s="124">
        <v>30000</v>
      </c>
      <c r="I392" s="92">
        <v>0</v>
      </c>
      <c r="J392" s="95">
        <v>25</v>
      </c>
      <c r="K392" s="92">
        <v>861</v>
      </c>
      <c r="L392" s="79">
        <f t="shared" ref="L392:L455" si="36">H392*0.071</f>
        <v>2130</v>
      </c>
      <c r="M392" s="79">
        <f t="shared" ref="M392:M455" si="37">H392*0.013</f>
        <v>390</v>
      </c>
      <c r="N392" s="81">
        <f t="shared" ref="N392:N455" si="38">+H392*0.0304</f>
        <v>912</v>
      </c>
      <c r="O392" s="79">
        <f t="shared" ref="O392:O455" si="39">H392*0.0709</f>
        <v>2127</v>
      </c>
      <c r="P392" s="92">
        <v>25</v>
      </c>
      <c r="Q392" s="79">
        <f t="shared" ref="Q392:Q455" si="40">SUM(K392:P392)</f>
        <v>6445</v>
      </c>
      <c r="R392" s="124">
        <v>1798</v>
      </c>
      <c r="S392" s="79">
        <f t="shared" ref="S392:S455" si="41">L392+M392+O392</f>
        <v>4647</v>
      </c>
      <c r="T392" s="124">
        <v>28202</v>
      </c>
      <c r="U392" s="80" t="s">
        <v>166</v>
      </c>
      <c r="V392" s="81" t="s">
        <v>268</v>
      </c>
    </row>
    <row r="393" spans="1:22" s="127" customFormat="1">
      <c r="A393" s="92">
        <v>386</v>
      </c>
      <c r="B393" s="92" t="s">
        <v>882</v>
      </c>
      <c r="C393" s="92" t="s">
        <v>779</v>
      </c>
      <c r="D393" s="92" t="s">
        <v>373</v>
      </c>
      <c r="E393" s="93" t="s">
        <v>1271</v>
      </c>
      <c r="F393" s="94">
        <v>45778</v>
      </c>
      <c r="G393" s="94">
        <v>45962</v>
      </c>
      <c r="H393" s="124">
        <v>165000</v>
      </c>
      <c r="I393" s="124">
        <v>27394.99</v>
      </c>
      <c r="J393" s="95">
        <v>25</v>
      </c>
      <c r="K393" s="124">
        <v>4735.5</v>
      </c>
      <c r="L393" s="79">
        <f t="shared" si="36"/>
        <v>11714.999999999998</v>
      </c>
      <c r="M393" s="79">
        <f t="shared" si="37"/>
        <v>2145</v>
      </c>
      <c r="N393" s="81">
        <f t="shared" si="38"/>
        <v>5016</v>
      </c>
      <c r="O393" s="79">
        <f t="shared" si="39"/>
        <v>11698.5</v>
      </c>
      <c r="P393" s="92">
        <v>25</v>
      </c>
      <c r="Q393" s="79">
        <f t="shared" si="40"/>
        <v>35335</v>
      </c>
      <c r="R393" s="124">
        <v>23926.87</v>
      </c>
      <c r="S393" s="79">
        <f t="shared" si="41"/>
        <v>25558.5</v>
      </c>
      <c r="T393" s="124">
        <v>127828.51</v>
      </c>
      <c r="U393" s="80" t="s">
        <v>166</v>
      </c>
      <c r="V393" s="81" t="s">
        <v>268</v>
      </c>
    </row>
    <row r="394" spans="1:22" s="127" customFormat="1">
      <c r="A394" s="92">
        <v>387</v>
      </c>
      <c r="B394" s="92" t="s">
        <v>1243</v>
      </c>
      <c r="C394" s="92" t="s">
        <v>1259</v>
      </c>
      <c r="D394" s="92" t="s">
        <v>1260</v>
      </c>
      <c r="E394" s="93" t="s">
        <v>1271</v>
      </c>
      <c r="F394" s="94">
        <v>45748</v>
      </c>
      <c r="G394" s="94">
        <v>45962</v>
      </c>
      <c r="H394" s="124">
        <v>52000</v>
      </c>
      <c r="I394" s="124">
        <v>2136.27</v>
      </c>
      <c r="J394" s="95">
        <v>25</v>
      </c>
      <c r="K394" s="124">
        <v>1492.4</v>
      </c>
      <c r="L394" s="79">
        <f t="shared" si="36"/>
        <v>3691.9999999999995</v>
      </c>
      <c r="M394" s="79">
        <f t="shared" si="37"/>
        <v>676</v>
      </c>
      <c r="N394" s="81">
        <f t="shared" si="38"/>
        <v>1580.8</v>
      </c>
      <c r="O394" s="79">
        <f t="shared" si="39"/>
        <v>3686.8</v>
      </c>
      <c r="P394" s="92">
        <v>25</v>
      </c>
      <c r="Q394" s="79">
        <f t="shared" si="40"/>
        <v>11153</v>
      </c>
      <c r="R394" s="124">
        <v>5234.47</v>
      </c>
      <c r="S394" s="79">
        <f t="shared" si="41"/>
        <v>8054.8</v>
      </c>
      <c r="T394" s="124">
        <v>46765.53</v>
      </c>
      <c r="U394" s="80" t="s">
        <v>166</v>
      </c>
      <c r="V394" s="97" t="s">
        <v>268</v>
      </c>
    </row>
    <row r="395" spans="1:22" s="127" customFormat="1">
      <c r="A395" s="92">
        <v>388</v>
      </c>
      <c r="B395" s="92" t="s">
        <v>249</v>
      </c>
      <c r="C395" s="92" t="s">
        <v>21</v>
      </c>
      <c r="D395" s="92" t="s">
        <v>1189</v>
      </c>
      <c r="E395" s="93" t="s">
        <v>1271</v>
      </c>
      <c r="F395" s="94">
        <v>45839</v>
      </c>
      <c r="G395" s="94">
        <v>46023</v>
      </c>
      <c r="H395" s="124">
        <v>20000</v>
      </c>
      <c r="I395" s="92">
        <v>0</v>
      </c>
      <c r="J395" s="95">
        <v>25</v>
      </c>
      <c r="K395" s="92">
        <v>574</v>
      </c>
      <c r="L395" s="79">
        <f t="shared" si="36"/>
        <v>1419.9999999999998</v>
      </c>
      <c r="M395" s="79">
        <f t="shared" si="37"/>
        <v>260</v>
      </c>
      <c r="N395" s="81">
        <f t="shared" si="38"/>
        <v>608</v>
      </c>
      <c r="O395" s="79">
        <f t="shared" si="39"/>
        <v>1418</v>
      </c>
      <c r="P395" s="92">
        <v>125</v>
      </c>
      <c r="Q395" s="79">
        <f t="shared" si="40"/>
        <v>4405</v>
      </c>
      <c r="R395" s="124">
        <v>1307</v>
      </c>
      <c r="S395" s="79">
        <f t="shared" si="41"/>
        <v>3098</v>
      </c>
      <c r="T395" s="124">
        <v>18693</v>
      </c>
      <c r="U395" s="80" t="s">
        <v>166</v>
      </c>
      <c r="V395" s="81" t="s">
        <v>268</v>
      </c>
    </row>
    <row r="396" spans="1:22" s="127" customFormat="1">
      <c r="A396" s="92">
        <v>389</v>
      </c>
      <c r="B396" s="92" t="s">
        <v>883</v>
      </c>
      <c r="C396" s="92" t="s">
        <v>6</v>
      </c>
      <c r="D396" s="92" t="s">
        <v>1171</v>
      </c>
      <c r="E396" s="93" t="s">
        <v>1271</v>
      </c>
      <c r="F396" s="94">
        <v>45839</v>
      </c>
      <c r="G396" s="94">
        <v>46023</v>
      </c>
      <c r="H396" s="124">
        <v>155000</v>
      </c>
      <c r="I396" s="124">
        <v>25042.74</v>
      </c>
      <c r="J396" s="95">
        <v>25</v>
      </c>
      <c r="K396" s="124">
        <v>4448.5</v>
      </c>
      <c r="L396" s="79">
        <f t="shared" si="36"/>
        <v>11004.999999999998</v>
      </c>
      <c r="M396" s="79">
        <f t="shared" si="37"/>
        <v>2015</v>
      </c>
      <c r="N396" s="81">
        <f t="shared" si="38"/>
        <v>4712</v>
      </c>
      <c r="O396" s="79">
        <f t="shared" si="39"/>
        <v>10989.5</v>
      </c>
      <c r="P396" s="92">
        <v>25</v>
      </c>
      <c r="Q396" s="79">
        <f t="shared" si="40"/>
        <v>33195</v>
      </c>
      <c r="R396" s="124">
        <v>23926.87</v>
      </c>
      <c r="S396" s="79">
        <f t="shared" si="41"/>
        <v>24009.5</v>
      </c>
      <c r="T396" s="124">
        <v>120771.76</v>
      </c>
      <c r="U396" s="80" t="s">
        <v>166</v>
      </c>
      <c r="V396" s="81" t="s">
        <v>268</v>
      </c>
    </row>
    <row r="397" spans="1:22" s="127" customFormat="1">
      <c r="A397" s="92">
        <v>390</v>
      </c>
      <c r="B397" s="92" t="s">
        <v>240</v>
      </c>
      <c r="C397" s="92" t="s">
        <v>80</v>
      </c>
      <c r="D397" s="92" t="s">
        <v>1144</v>
      </c>
      <c r="E397" s="93" t="s">
        <v>1271</v>
      </c>
      <c r="F397" s="94">
        <v>45839</v>
      </c>
      <c r="G397" s="94">
        <v>46023</v>
      </c>
      <c r="H397" s="124">
        <v>60000</v>
      </c>
      <c r="I397" s="124">
        <v>3486.68</v>
      </c>
      <c r="J397" s="95">
        <v>25</v>
      </c>
      <c r="K397" s="124">
        <v>1722</v>
      </c>
      <c r="L397" s="79">
        <f t="shared" si="36"/>
        <v>4260</v>
      </c>
      <c r="M397" s="79">
        <f t="shared" si="37"/>
        <v>780</v>
      </c>
      <c r="N397" s="81">
        <f t="shared" si="38"/>
        <v>1824</v>
      </c>
      <c r="O397" s="79">
        <f t="shared" si="39"/>
        <v>4254</v>
      </c>
      <c r="P397" s="92">
        <v>125</v>
      </c>
      <c r="Q397" s="79">
        <f t="shared" si="40"/>
        <v>12965</v>
      </c>
      <c r="R397" s="124">
        <v>8910.48</v>
      </c>
      <c r="S397" s="79">
        <f t="shared" si="41"/>
        <v>9294</v>
      </c>
      <c r="T397" s="124">
        <v>52842.32</v>
      </c>
      <c r="U397" s="80" t="s">
        <v>166</v>
      </c>
      <c r="V397" s="81" t="s">
        <v>268</v>
      </c>
    </row>
    <row r="398" spans="1:22" s="127" customFormat="1">
      <c r="A398" s="92">
        <v>391</v>
      </c>
      <c r="B398" s="92" t="s">
        <v>132</v>
      </c>
      <c r="C398" s="92" t="s">
        <v>80</v>
      </c>
      <c r="D398" s="92" t="s">
        <v>1198</v>
      </c>
      <c r="E398" s="93" t="s">
        <v>1271</v>
      </c>
      <c r="F398" s="94">
        <v>45807</v>
      </c>
      <c r="G398" s="94">
        <v>45991</v>
      </c>
      <c r="H398" s="124">
        <v>60000</v>
      </c>
      <c r="I398" s="124">
        <v>3486.68</v>
      </c>
      <c r="J398" s="95">
        <v>25</v>
      </c>
      <c r="K398" s="124">
        <v>1722</v>
      </c>
      <c r="L398" s="79">
        <f t="shared" si="36"/>
        <v>4260</v>
      </c>
      <c r="M398" s="79">
        <f t="shared" si="37"/>
        <v>780</v>
      </c>
      <c r="N398" s="81">
        <f t="shared" si="38"/>
        <v>1824</v>
      </c>
      <c r="O398" s="79">
        <f t="shared" si="39"/>
        <v>4254</v>
      </c>
      <c r="P398" s="92">
        <v>25</v>
      </c>
      <c r="Q398" s="79">
        <f t="shared" si="40"/>
        <v>12865</v>
      </c>
      <c r="R398" s="124">
        <v>7057.68</v>
      </c>
      <c r="S398" s="79">
        <f t="shared" si="41"/>
        <v>9294</v>
      </c>
      <c r="T398" s="124">
        <v>52942.32</v>
      </c>
      <c r="U398" s="80" t="s">
        <v>166</v>
      </c>
      <c r="V398" s="81" t="s">
        <v>268</v>
      </c>
    </row>
    <row r="399" spans="1:22" s="127" customFormat="1">
      <c r="A399" s="92">
        <v>392</v>
      </c>
      <c r="B399" s="92" t="s">
        <v>626</v>
      </c>
      <c r="C399" s="92" t="s">
        <v>618</v>
      </c>
      <c r="D399" s="92" t="s">
        <v>185</v>
      </c>
      <c r="E399" s="93" t="s">
        <v>1271</v>
      </c>
      <c r="F399" s="94">
        <v>45778</v>
      </c>
      <c r="G399" s="94">
        <v>45962</v>
      </c>
      <c r="H399" s="124">
        <v>57000</v>
      </c>
      <c r="I399" s="124">
        <v>2922.14</v>
      </c>
      <c r="J399" s="95">
        <v>25</v>
      </c>
      <c r="K399" s="124">
        <v>1635.9</v>
      </c>
      <c r="L399" s="79">
        <f t="shared" si="36"/>
        <v>4046.9999999999995</v>
      </c>
      <c r="M399" s="79">
        <f t="shared" si="37"/>
        <v>741</v>
      </c>
      <c r="N399" s="81">
        <f t="shared" si="38"/>
        <v>1732.8</v>
      </c>
      <c r="O399" s="79">
        <f t="shared" si="39"/>
        <v>4041.3</v>
      </c>
      <c r="P399" s="124">
        <v>4879.2</v>
      </c>
      <c r="Q399" s="79">
        <f t="shared" si="40"/>
        <v>17077.2</v>
      </c>
      <c r="R399" s="124">
        <v>19054.830000000002</v>
      </c>
      <c r="S399" s="79">
        <f t="shared" si="41"/>
        <v>8829.2999999999993</v>
      </c>
      <c r="T399" s="124">
        <v>39383.129999999997</v>
      </c>
      <c r="U399" s="80" t="s">
        <v>166</v>
      </c>
      <c r="V399" s="81" t="s">
        <v>268</v>
      </c>
    </row>
    <row r="400" spans="1:22" s="127" customFormat="1">
      <c r="A400" s="92">
        <v>393</v>
      </c>
      <c r="B400" s="92" t="s">
        <v>573</v>
      </c>
      <c r="C400" s="92" t="s">
        <v>21</v>
      </c>
      <c r="D400" s="92" t="s">
        <v>1147</v>
      </c>
      <c r="E400" s="93" t="s">
        <v>1271</v>
      </c>
      <c r="F400" s="94">
        <v>45778</v>
      </c>
      <c r="G400" s="94">
        <v>45962</v>
      </c>
      <c r="H400" s="124">
        <v>20000</v>
      </c>
      <c r="I400" s="92">
        <v>0</v>
      </c>
      <c r="J400" s="95">
        <v>25</v>
      </c>
      <c r="K400" s="92">
        <v>574</v>
      </c>
      <c r="L400" s="79">
        <f t="shared" si="36"/>
        <v>1419.9999999999998</v>
      </c>
      <c r="M400" s="79">
        <f t="shared" si="37"/>
        <v>260</v>
      </c>
      <c r="N400" s="81">
        <f t="shared" si="38"/>
        <v>608</v>
      </c>
      <c r="O400" s="79">
        <f t="shared" si="39"/>
        <v>1418</v>
      </c>
      <c r="P400" s="92">
        <v>25</v>
      </c>
      <c r="Q400" s="79">
        <f t="shared" si="40"/>
        <v>4305</v>
      </c>
      <c r="R400" s="124">
        <v>1207</v>
      </c>
      <c r="S400" s="79">
        <f t="shared" si="41"/>
        <v>3098</v>
      </c>
      <c r="T400" s="124">
        <v>18793</v>
      </c>
      <c r="U400" s="80" t="s">
        <v>166</v>
      </c>
      <c r="V400" s="81" t="s">
        <v>268</v>
      </c>
    </row>
    <row r="401" spans="1:22" s="127" customFormat="1">
      <c r="A401" s="92">
        <v>394</v>
      </c>
      <c r="B401" s="92" t="s">
        <v>831</v>
      </c>
      <c r="C401" s="92" t="s">
        <v>79</v>
      </c>
      <c r="D401" s="92" t="s">
        <v>173</v>
      </c>
      <c r="E401" s="93" t="s">
        <v>1271</v>
      </c>
      <c r="F401" s="94">
        <v>45870</v>
      </c>
      <c r="G401" s="94">
        <v>46054</v>
      </c>
      <c r="H401" s="124">
        <v>95000</v>
      </c>
      <c r="I401" s="124">
        <v>10929.24</v>
      </c>
      <c r="J401" s="95">
        <v>25</v>
      </c>
      <c r="K401" s="124">
        <v>2726.5</v>
      </c>
      <c r="L401" s="79">
        <f t="shared" si="36"/>
        <v>6744.9999999999991</v>
      </c>
      <c r="M401" s="79">
        <f t="shared" si="37"/>
        <v>1235</v>
      </c>
      <c r="N401" s="81">
        <f t="shared" si="38"/>
        <v>2888</v>
      </c>
      <c r="O401" s="79">
        <f t="shared" si="39"/>
        <v>6735.5</v>
      </c>
      <c r="P401" s="92">
        <v>25</v>
      </c>
      <c r="Q401" s="79">
        <f t="shared" si="40"/>
        <v>20355</v>
      </c>
      <c r="R401" s="124">
        <v>16568.740000000002</v>
      </c>
      <c r="S401" s="79">
        <f t="shared" si="41"/>
        <v>14715.5</v>
      </c>
      <c r="T401" s="124">
        <v>78431.259999999995</v>
      </c>
      <c r="U401" s="80" t="s">
        <v>166</v>
      </c>
      <c r="V401" s="97" t="s">
        <v>269</v>
      </c>
    </row>
    <row r="402" spans="1:22" s="127" customFormat="1">
      <c r="A402" s="92">
        <v>395</v>
      </c>
      <c r="B402" s="92" t="s">
        <v>727</v>
      </c>
      <c r="C402" s="92" t="s">
        <v>384</v>
      </c>
      <c r="D402" s="92" t="s">
        <v>504</v>
      </c>
      <c r="E402" s="93" t="s">
        <v>1271</v>
      </c>
      <c r="F402" s="94">
        <v>45839</v>
      </c>
      <c r="G402" s="94">
        <v>46023</v>
      </c>
      <c r="H402" s="124">
        <v>50000</v>
      </c>
      <c r="I402" s="124">
        <v>1854</v>
      </c>
      <c r="J402" s="95">
        <v>25</v>
      </c>
      <c r="K402" s="124">
        <v>1435</v>
      </c>
      <c r="L402" s="79">
        <f t="shared" si="36"/>
        <v>3549.9999999999995</v>
      </c>
      <c r="M402" s="79">
        <f t="shared" si="37"/>
        <v>650</v>
      </c>
      <c r="N402" s="81">
        <f t="shared" si="38"/>
        <v>1520</v>
      </c>
      <c r="O402" s="79">
        <f t="shared" si="39"/>
        <v>3545.0000000000005</v>
      </c>
      <c r="P402" s="92">
        <v>125</v>
      </c>
      <c r="Q402" s="79">
        <f t="shared" si="40"/>
        <v>10825</v>
      </c>
      <c r="R402" s="124">
        <v>1602.5</v>
      </c>
      <c r="S402" s="79">
        <f t="shared" si="41"/>
        <v>7745</v>
      </c>
      <c r="T402" s="124">
        <v>45066</v>
      </c>
      <c r="U402" s="80" t="s">
        <v>166</v>
      </c>
      <c r="V402" s="96" t="s">
        <v>268</v>
      </c>
    </row>
    <row r="403" spans="1:22" s="127" customFormat="1">
      <c r="A403" s="92">
        <v>396</v>
      </c>
      <c r="B403" s="92" t="s">
        <v>884</v>
      </c>
      <c r="C403" s="92" t="s">
        <v>904</v>
      </c>
      <c r="D403" s="92" t="s">
        <v>208</v>
      </c>
      <c r="E403" s="93" t="s">
        <v>1271</v>
      </c>
      <c r="F403" s="94">
        <v>45717</v>
      </c>
      <c r="G403" s="94">
        <v>45901</v>
      </c>
      <c r="H403" s="124">
        <v>80000</v>
      </c>
      <c r="I403" s="124">
        <v>7400.87</v>
      </c>
      <c r="J403" s="95">
        <v>25</v>
      </c>
      <c r="K403" s="124">
        <v>2296</v>
      </c>
      <c r="L403" s="79">
        <f t="shared" si="36"/>
        <v>5679.9999999999991</v>
      </c>
      <c r="M403" s="79">
        <f t="shared" si="37"/>
        <v>1040</v>
      </c>
      <c r="N403" s="81">
        <f t="shared" si="38"/>
        <v>2432</v>
      </c>
      <c r="O403" s="79">
        <f t="shared" si="39"/>
        <v>5672</v>
      </c>
      <c r="P403" s="92">
        <v>125</v>
      </c>
      <c r="Q403" s="79">
        <f t="shared" si="40"/>
        <v>17245</v>
      </c>
      <c r="R403" s="124">
        <v>12153.87</v>
      </c>
      <c r="S403" s="79">
        <f t="shared" si="41"/>
        <v>12392</v>
      </c>
      <c r="T403" s="124">
        <v>67746.13</v>
      </c>
      <c r="U403" s="80" t="s">
        <v>166</v>
      </c>
      <c r="V403" s="97" t="s">
        <v>268</v>
      </c>
    </row>
    <row r="404" spans="1:22" s="127" customFormat="1">
      <c r="A404" s="92">
        <v>397</v>
      </c>
      <c r="B404" s="92" t="s">
        <v>1265</v>
      </c>
      <c r="C404" s="92" t="s">
        <v>378</v>
      </c>
      <c r="D404" s="92" t="s">
        <v>173</v>
      </c>
      <c r="E404" s="93" t="s">
        <v>1271</v>
      </c>
      <c r="F404" s="94">
        <v>45809</v>
      </c>
      <c r="G404" s="94">
        <v>45992</v>
      </c>
      <c r="H404" s="124">
        <v>60000</v>
      </c>
      <c r="I404" s="124">
        <v>3486.68</v>
      </c>
      <c r="J404" s="95">
        <v>25</v>
      </c>
      <c r="K404" s="124">
        <v>1722</v>
      </c>
      <c r="L404" s="79">
        <f t="shared" si="36"/>
        <v>4260</v>
      </c>
      <c r="M404" s="79">
        <f t="shared" si="37"/>
        <v>780</v>
      </c>
      <c r="N404" s="81">
        <f t="shared" si="38"/>
        <v>1824</v>
      </c>
      <c r="O404" s="79">
        <f t="shared" si="39"/>
        <v>4254</v>
      </c>
      <c r="P404" s="92">
        <v>25</v>
      </c>
      <c r="Q404" s="79">
        <f t="shared" si="40"/>
        <v>12865</v>
      </c>
      <c r="R404" s="124">
        <v>7057.68</v>
      </c>
      <c r="S404" s="79">
        <f t="shared" si="41"/>
        <v>9294</v>
      </c>
      <c r="T404" s="124">
        <v>52942.32</v>
      </c>
      <c r="U404" s="80" t="s">
        <v>166</v>
      </c>
      <c r="V404" s="97" t="s">
        <v>268</v>
      </c>
    </row>
    <row r="405" spans="1:22" s="127" customFormat="1">
      <c r="A405" s="92">
        <v>398</v>
      </c>
      <c r="B405" s="92" t="s">
        <v>125</v>
      </c>
      <c r="C405" s="92" t="s">
        <v>21</v>
      </c>
      <c r="D405" s="92" t="s">
        <v>1149</v>
      </c>
      <c r="E405" s="93" t="s">
        <v>1271</v>
      </c>
      <c r="F405" s="94">
        <v>45778</v>
      </c>
      <c r="G405" s="94">
        <v>45962</v>
      </c>
      <c r="H405" s="124">
        <v>20000</v>
      </c>
      <c r="I405" s="92">
        <v>0</v>
      </c>
      <c r="J405" s="95">
        <v>25</v>
      </c>
      <c r="K405" s="92">
        <v>574</v>
      </c>
      <c r="L405" s="79">
        <f t="shared" si="36"/>
        <v>1419.9999999999998</v>
      </c>
      <c r="M405" s="79">
        <f t="shared" si="37"/>
        <v>260</v>
      </c>
      <c r="N405" s="81">
        <f t="shared" si="38"/>
        <v>608</v>
      </c>
      <c r="O405" s="79">
        <f t="shared" si="39"/>
        <v>1418</v>
      </c>
      <c r="P405" s="92">
        <v>25</v>
      </c>
      <c r="Q405" s="79">
        <f t="shared" si="40"/>
        <v>4305</v>
      </c>
      <c r="R405" s="124">
        <v>1207</v>
      </c>
      <c r="S405" s="79">
        <f t="shared" si="41"/>
        <v>3098</v>
      </c>
      <c r="T405" s="124">
        <v>18793</v>
      </c>
      <c r="U405" s="80" t="s">
        <v>166</v>
      </c>
      <c r="V405" s="81" t="s">
        <v>268</v>
      </c>
    </row>
    <row r="406" spans="1:22" s="127" customFormat="1">
      <c r="A406" s="92">
        <v>399</v>
      </c>
      <c r="B406" s="92" t="s">
        <v>728</v>
      </c>
      <c r="C406" s="92" t="s">
        <v>378</v>
      </c>
      <c r="D406" s="92" t="s">
        <v>1127</v>
      </c>
      <c r="E406" s="93" t="s">
        <v>1271</v>
      </c>
      <c r="F406" s="94">
        <v>45778</v>
      </c>
      <c r="G406" s="94">
        <v>45962</v>
      </c>
      <c r="H406" s="124">
        <v>25000</v>
      </c>
      <c r="I406" s="92">
        <v>0</v>
      </c>
      <c r="J406" s="95">
        <v>25</v>
      </c>
      <c r="K406" s="92">
        <v>717.5</v>
      </c>
      <c r="L406" s="79">
        <f t="shared" si="36"/>
        <v>1774.9999999999998</v>
      </c>
      <c r="M406" s="79">
        <f t="shared" si="37"/>
        <v>325</v>
      </c>
      <c r="N406" s="81">
        <f t="shared" si="38"/>
        <v>760</v>
      </c>
      <c r="O406" s="79">
        <f t="shared" si="39"/>
        <v>1772.5000000000002</v>
      </c>
      <c r="P406" s="124">
        <v>3025</v>
      </c>
      <c r="Q406" s="79">
        <f t="shared" si="40"/>
        <v>8375</v>
      </c>
      <c r="R406" s="124">
        <v>1502.5</v>
      </c>
      <c r="S406" s="79">
        <f t="shared" si="41"/>
        <v>3872.5</v>
      </c>
      <c r="T406" s="124">
        <v>20497.5</v>
      </c>
      <c r="U406" s="80" t="s">
        <v>166</v>
      </c>
      <c r="V406" s="81" t="s">
        <v>268</v>
      </c>
    </row>
    <row r="407" spans="1:22" s="127" customFormat="1">
      <c r="A407" s="92">
        <v>400</v>
      </c>
      <c r="B407" s="92" t="s">
        <v>1244</v>
      </c>
      <c r="C407" s="92" t="s">
        <v>4</v>
      </c>
      <c r="D407" s="92" t="s">
        <v>1207</v>
      </c>
      <c r="E407" s="93" t="s">
        <v>1271</v>
      </c>
      <c r="F407" s="94">
        <v>45748</v>
      </c>
      <c r="G407" s="94">
        <v>45962</v>
      </c>
      <c r="H407" s="124">
        <v>80000</v>
      </c>
      <c r="I407" s="124">
        <v>7400.87</v>
      </c>
      <c r="J407" s="95">
        <v>25</v>
      </c>
      <c r="K407" s="124">
        <v>2296</v>
      </c>
      <c r="L407" s="79">
        <f t="shared" si="36"/>
        <v>5679.9999999999991</v>
      </c>
      <c r="M407" s="79">
        <f t="shared" si="37"/>
        <v>1040</v>
      </c>
      <c r="N407" s="81">
        <f t="shared" si="38"/>
        <v>2432</v>
      </c>
      <c r="O407" s="79">
        <f t="shared" si="39"/>
        <v>5672</v>
      </c>
      <c r="P407" s="92">
        <v>25</v>
      </c>
      <c r="Q407" s="79">
        <f t="shared" si="40"/>
        <v>17145</v>
      </c>
      <c r="R407" s="124">
        <v>12153.87</v>
      </c>
      <c r="S407" s="79">
        <f t="shared" si="41"/>
        <v>12392</v>
      </c>
      <c r="T407" s="124">
        <v>67846.13</v>
      </c>
      <c r="U407" s="80" t="s">
        <v>166</v>
      </c>
      <c r="V407" s="97" t="s">
        <v>269</v>
      </c>
    </row>
    <row r="408" spans="1:22" s="127" customFormat="1">
      <c r="A408" s="92">
        <v>401</v>
      </c>
      <c r="B408" s="92" t="s">
        <v>998</v>
      </c>
      <c r="C408" s="92" t="s">
        <v>1028</v>
      </c>
      <c r="D408" s="92" t="s">
        <v>1146</v>
      </c>
      <c r="E408" s="93" t="s">
        <v>1271</v>
      </c>
      <c r="F408" s="94">
        <v>45870</v>
      </c>
      <c r="G408" s="94">
        <v>46054</v>
      </c>
      <c r="H408" s="124">
        <v>145000</v>
      </c>
      <c r="I408" s="124">
        <v>22690.49</v>
      </c>
      <c r="J408" s="95">
        <v>25</v>
      </c>
      <c r="K408" s="124">
        <v>4161.5</v>
      </c>
      <c r="L408" s="79">
        <f t="shared" si="36"/>
        <v>10294.999999999998</v>
      </c>
      <c r="M408" s="79">
        <f t="shared" si="37"/>
        <v>1885</v>
      </c>
      <c r="N408" s="81">
        <f t="shared" si="38"/>
        <v>4408</v>
      </c>
      <c r="O408" s="79">
        <f t="shared" si="39"/>
        <v>10280.5</v>
      </c>
      <c r="P408" s="124">
        <v>2625</v>
      </c>
      <c r="Q408" s="79">
        <f t="shared" si="40"/>
        <v>33655</v>
      </c>
      <c r="R408" s="124">
        <v>31284.99</v>
      </c>
      <c r="S408" s="79">
        <f t="shared" si="41"/>
        <v>22460.5</v>
      </c>
      <c r="T408" s="124">
        <v>113615.01</v>
      </c>
      <c r="U408" s="80" t="s">
        <v>166</v>
      </c>
      <c r="V408" s="97" t="s">
        <v>269</v>
      </c>
    </row>
    <row r="409" spans="1:22" s="127" customFormat="1">
      <c r="A409" s="92">
        <v>402</v>
      </c>
      <c r="B409" s="92" t="s">
        <v>1245</v>
      </c>
      <c r="C409" s="92" t="s">
        <v>411</v>
      </c>
      <c r="D409" s="92" t="s">
        <v>1261</v>
      </c>
      <c r="E409" s="93" t="s">
        <v>1271</v>
      </c>
      <c r="F409" s="94">
        <v>45748</v>
      </c>
      <c r="G409" s="94">
        <v>45962</v>
      </c>
      <c r="H409" s="124">
        <v>70000</v>
      </c>
      <c r="I409" s="124">
        <v>5368.48</v>
      </c>
      <c r="J409" s="95">
        <v>25</v>
      </c>
      <c r="K409" s="124">
        <v>2009</v>
      </c>
      <c r="L409" s="79">
        <f t="shared" si="36"/>
        <v>4970</v>
      </c>
      <c r="M409" s="79">
        <f t="shared" si="37"/>
        <v>910</v>
      </c>
      <c r="N409" s="81">
        <f t="shared" si="38"/>
        <v>2128</v>
      </c>
      <c r="O409" s="79">
        <f t="shared" si="39"/>
        <v>4963</v>
      </c>
      <c r="P409" s="92">
        <v>25</v>
      </c>
      <c r="Q409" s="79">
        <f t="shared" si="40"/>
        <v>15005</v>
      </c>
      <c r="R409" s="124">
        <v>9530.48</v>
      </c>
      <c r="S409" s="79">
        <f t="shared" si="41"/>
        <v>10843</v>
      </c>
      <c r="T409" s="124">
        <v>60469.52</v>
      </c>
      <c r="U409" s="80" t="s">
        <v>166</v>
      </c>
      <c r="V409" s="97" t="s">
        <v>269</v>
      </c>
    </row>
    <row r="410" spans="1:22" s="127" customFormat="1">
      <c r="A410" s="92">
        <v>403</v>
      </c>
      <c r="B410" s="92" t="s">
        <v>416</v>
      </c>
      <c r="C410" s="92" t="s">
        <v>21</v>
      </c>
      <c r="D410" s="92" t="s">
        <v>1199</v>
      </c>
      <c r="E410" s="93" t="s">
        <v>1271</v>
      </c>
      <c r="F410" s="94">
        <v>45839</v>
      </c>
      <c r="G410" s="94">
        <v>46023</v>
      </c>
      <c r="H410" s="124">
        <v>20000</v>
      </c>
      <c r="I410" s="92">
        <v>0</v>
      </c>
      <c r="J410" s="95">
        <v>25</v>
      </c>
      <c r="K410" s="92">
        <v>574</v>
      </c>
      <c r="L410" s="79">
        <f t="shared" si="36"/>
        <v>1419.9999999999998</v>
      </c>
      <c r="M410" s="79">
        <f t="shared" si="37"/>
        <v>260</v>
      </c>
      <c r="N410" s="81">
        <f t="shared" si="38"/>
        <v>608</v>
      </c>
      <c r="O410" s="79">
        <f t="shared" si="39"/>
        <v>1418</v>
      </c>
      <c r="P410" s="92">
        <v>25</v>
      </c>
      <c r="Q410" s="79">
        <f t="shared" si="40"/>
        <v>4305</v>
      </c>
      <c r="R410" s="124">
        <v>1207</v>
      </c>
      <c r="S410" s="79">
        <f t="shared" si="41"/>
        <v>3098</v>
      </c>
      <c r="T410" s="124">
        <v>18793</v>
      </c>
      <c r="U410" s="80" t="s">
        <v>166</v>
      </c>
      <c r="V410" s="81" t="s">
        <v>268</v>
      </c>
    </row>
    <row r="411" spans="1:22" s="127" customFormat="1">
      <c r="A411" s="92">
        <v>404</v>
      </c>
      <c r="B411" s="92" t="s">
        <v>613</v>
      </c>
      <c r="C411" s="92" t="s">
        <v>432</v>
      </c>
      <c r="D411" s="92" t="s">
        <v>171</v>
      </c>
      <c r="E411" s="93" t="s">
        <v>1271</v>
      </c>
      <c r="F411" s="94">
        <v>45839</v>
      </c>
      <c r="G411" s="94">
        <v>46023</v>
      </c>
      <c r="H411" s="124">
        <v>45000</v>
      </c>
      <c r="I411" s="124">
        <v>1148.33</v>
      </c>
      <c r="J411" s="95">
        <v>25</v>
      </c>
      <c r="K411" s="124">
        <v>1291.5</v>
      </c>
      <c r="L411" s="79">
        <f t="shared" si="36"/>
        <v>3194.9999999999995</v>
      </c>
      <c r="M411" s="79">
        <f t="shared" si="37"/>
        <v>585</v>
      </c>
      <c r="N411" s="81">
        <f t="shared" si="38"/>
        <v>1368</v>
      </c>
      <c r="O411" s="79">
        <f t="shared" si="39"/>
        <v>3190.5</v>
      </c>
      <c r="P411" s="124">
        <v>6160.54</v>
      </c>
      <c r="Q411" s="79">
        <f t="shared" si="40"/>
        <v>15790.54</v>
      </c>
      <c r="R411" s="124">
        <v>8599.0499999999993</v>
      </c>
      <c r="S411" s="79">
        <f t="shared" si="41"/>
        <v>6970.5</v>
      </c>
      <c r="T411" s="124">
        <v>31585.3</v>
      </c>
      <c r="U411" s="80" t="s">
        <v>166</v>
      </c>
      <c r="V411" s="81" t="s">
        <v>269</v>
      </c>
    </row>
    <row r="412" spans="1:22" s="127" customFormat="1">
      <c r="A412" s="92">
        <v>405</v>
      </c>
      <c r="B412" s="92" t="s">
        <v>925</v>
      </c>
      <c r="C412" s="92" t="s">
        <v>6</v>
      </c>
      <c r="D412" s="92" t="s">
        <v>178</v>
      </c>
      <c r="E412" s="93" t="s">
        <v>1271</v>
      </c>
      <c r="F412" s="94">
        <v>45748</v>
      </c>
      <c r="G412" s="94">
        <v>45962</v>
      </c>
      <c r="H412" s="124">
        <v>145000</v>
      </c>
      <c r="I412" s="124">
        <v>22690.49</v>
      </c>
      <c r="J412" s="95">
        <v>25</v>
      </c>
      <c r="K412" s="124">
        <v>4161.5</v>
      </c>
      <c r="L412" s="79">
        <f t="shared" si="36"/>
        <v>10294.999999999998</v>
      </c>
      <c r="M412" s="79">
        <f t="shared" si="37"/>
        <v>1885</v>
      </c>
      <c r="N412" s="81">
        <f t="shared" si="38"/>
        <v>4408</v>
      </c>
      <c r="O412" s="79">
        <f t="shared" si="39"/>
        <v>10280.5</v>
      </c>
      <c r="P412" s="92">
        <v>25</v>
      </c>
      <c r="Q412" s="79">
        <f t="shared" si="40"/>
        <v>31055</v>
      </c>
      <c r="R412" s="124">
        <v>31284.99</v>
      </c>
      <c r="S412" s="79">
        <f t="shared" si="41"/>
        <v>22460.5</v>
      </c>
      <c r="T412" s="124">
        <v>113715.01</v>
      </c>
      <c r="U412" s="80" t="s">
        <v>166</v>
      </c>
      <c r="V412" s="97" t="s">
        <v>268</v>
      </c>
    </row>
    <row r="413" spans="1:22" s="127" customFormat="1">
      <c r="A413" s="92">
        <v>406</v>
      </c>
      <c r="B413" s="92" t="s">
        <v>1280</v>
      </c>
      <c r="C413" s="92" t="s">
        <v>445</v>
      </c>
      <c r="D413" s="92" t="s">
        <v>180</v>
      </c>
      <c r="E413" s="93" t="s">
        <v>686</v>
      </c>
      <c r="F413" s="94">
        <v>45809</v>
      </c>
      <c r="G413" s="94">
        <v>45992</v>
      </c>
      <c r="H413" s="124">
        <v>85001</v>
      </c>
      <c r="I413" s="124">
        <v>8577.23</v>
      </c>
      <c r="J413" s="95">
        <v>25</v>
      </c>
      <c r="K413" s="124">
        <v>2439.5300000000002</v>
      </c>
      <c r="L413" s="79">
        <f t="shared" si="36"/>
        <v>6035.0709999999999</v>
      </c>
      <c r="M413" s="79">
        <f t="shared" si="37"/>
        <v>1105.0129999999999</v>
      </c>
      <c r="N413" s="81">
        <f t="shared" si="38"/>
        <v>2584.0304000000001</v>
      </c>
      <c r="O413" s="79">
        <f t="shared" si="39"/>
        <v>6026.5709000000006</v>
      </c>
      <c r="P413" s="92">
        <v>25</v>
      </c>
      <c r="Q413" s="79">
        <f t="shared" si="40"/>
        <v>18215.215300000003</v>
      </c>
      <c r="R413" s="124">
        <v>13625.49</v>
      </c>
      <c r="S413" s="79">
        <f t="shared" si="41"/>
        <v>13166.654900000001</v>
      </c>
      <c r="T413" s="124">
        <v>71375.210000000006</v>
      </c>
      <c r="U413" s="80" t="s">
        <v>166</v>
      </c>
      <c r="V413" s="97" t="s">
        <v>269</v>
      </c>
    </row>
    <row r="414" spans="1:22" s="127" customFormat="1">
      <c r="A414" s="92">
        <v>407</v>
      </c>
      <c r="B414" s="92" t="s">
        <v>783</v>
      </c>
      <c r="C414" s="92" t="s">
        <v>1322</v>
      </c>
      <c r="D414" s="92" t="s">
        <v>372</v>
      </c>
      <c r="E414" s="93" t="s">
        <v>1271</v>
      </c>
      <c r="F414" s="94">
        <v>45748</v>
      </c>
      <c r="G414" s="94">
        <v>45962</v>
      </c>
      <c r="H414" s="124">
        <v>130000</v>
      </c>
      <c r="I414" s="124">
        <v>19162.12</v>
      </c>
      <c r="J414" s="95">
        <v>25</v>
      </c>
      <c r="K414" s="124">
        <v>3731</v>
      </c>
      <c r="L414" s="79">
        <f t="shared" si="36"/>
        <v>9230</v>
      </c>
      <c r="M414" s="79">
        <f t="shared" si="37"/>
        <v>1690</v>
      </c>
      <c r="N414" s="81">
        <f t="shared" si="38"/>
        <v>3952</v>
      </c>
      <c r="O414" s="79">
        <f t="shared" si="39"/>
        <v>9217</v>
      </c>
      <c r="P414" s="124">
        <v>10125</v>
      </c>
      <c r="Q414" s="79">
        <f t="shared" si="40"/>
        <v>37945</v>
      </c>
      <c r="R414" s="124">
        <v>36870.120000000003</v>
      </c>
      <c r="S414" s="79">
        <f t="shared" si="41"/>
        <v>20137</v>
      </c>
      <c r="T414" s="124">
        <v>84653.22</v>
      </c>
      <c r="U414" s="80" t="s">
        <v>166</v>
      </c>
      <c r="V414" s="96" t="s">
        <v>268</v>
      </c>
    </row>
    <row r="415" spans="1:22" s="127" customFormat="1">
      <c r="A415" s="92">
        <v>408</v>
      </c>
      <c r="B415" s="92" t="s">
        <v>331</v>
      </c>
      <c r="C415" s="92" t="s">
        <v>21</v>
      </c>
      <c r="D415" s="92" t="s">
        <v>1200</v>
      </c>
      <c r="E415" s="93" t="s">
        <v>1271</v>
      </c>
      <c r="F415" s="94">
        <v>45778</v>
      </c>
      <c r="G415" s="94">
        <v>45962</v>
      </c>
      <c r="H415" s="124">
        <v>20000</v>
      </c>
      <c r="I415" s="92">
        <v>0</v>
      </c>
      <c r="J415" s="95">
        <v>25</v>
      </c>
      <c r="K415" s="92">
        <v>574</v>
      </c>
      <c r="L415" s="79">
        <f t="shared" si="36"/>
        <v>1419.9999999999998</v>
      </c>
      <c r="M415" s="79">
        <f t="shared" si="37"/>
        <v>260</v>
      </c>
      <c r="N415" s="81">
        <f t="shared" si="38"/>
        <v>608</v>
      </c>
      <c r="O415" s="79">
        <f t="shared" si="39"/>
        <v>1418</v>
      </c>
      <c r="P415" s="92">
        <v>25</v>
      </c>
      <c r="Q415" s="79">
        <f t="shared" si="40"/>
        <v>4305</v>
      </c>
      <c r="R415" s="124">
        <v>1207</v>
      </c>
      <c r="S415" s="79">
        <f t="shared" si="41"/>
        <v>3098</v>
      </c>
      <c r="T415" s="124">
        <v>18793</v>
      </c>
      <c r="U415" s="80" t="s">
        <v>166</v>
      </c>
      <c r="V415" s="81" t="s">
        <v>268</v>
      </c>
    </row>
    <row r="416" spans="1:22" s="127" customFormat="1">
      <c r="A416" s="92">
        <v>409</v>
      </c>
      <c r="B416" s="92" t="s">
        <v>795</v>
      </c>
      <c r="C416" s="92" t="s">
        <v>260</v>
      </c>
      <c r="D416" s="92" t="s">
        <v>1127</v>
      </c>
      <c r="E416" s="93" t="s">
        <v>1271</v>
      </c>
      <c r="F416" s="94">
        <v>45778</v>
      </c>
      <c r="G416" s="94">
        <v>45962</v>
      </c>
      <c r="H416" s="124">
        <v>25000</v>
      </c>
      <c r="I416" s="92">
        <v>0</v>
      </c>
      <c r="J416" s="95">
        <v>25</v>
      </c>
      <c r="K416" s="92">
        <v>717.5</v>
      </c>
      <c r="L416" s="79">
        <f t="shared" si="36"/>
        <v>1774.9999999999998</v>
      </c>
      <c r="M416" s="79">
        <f t="shared" si="37"/>
        <v>325</v>
      </c>
      <c r="N416" s="81">
        <f t="shared" si="38"/>
        <v>760</v>
      </c>
      <c r="O416" s="79">
        <f t="shared" si="39"/>
        <v>1772.5000000000002</v>
      </c>
      <c r="P416" s="92">
        <v>25</v>
      </c>
      <c r="Q416" s="79">
        <f t="shared" si="40"/>
        <v>5375</v>
      </c>
      <c r="R416" s="124">
        <v>1502.5</v>
      </c>
      <c r="S416" s="79">
        <f t="shared" si="41"/>
        <v>3872.5</v>
      </c>
      <c r="T416" s="124">
        <v>23497.5</v>
      </c>
      <c r="U416" s="80" t="s">
        <v>166</v>
      </c>
      <c r="V416" s="81" t="s">
        <v>268</v>
      </c>
    </row>
    <row r="417" spans="1:22" s="127" customFormat="1">
      <c r="A417" s="92">
        <v>410</v>
      </c>
      <c r="B417" s="92" t="s">
        <v>1281</v>
      </c>
      <c r="C417" s="92" t="s">
        <v>23</v>
      </c>
      <c r="D417" s="92" t="s">
        <v>1148</v>
      </c>
      <c r="E417" s="93" t="s">
        <v>1271</v>
      </c>
      <c r="F417" s="94">
        <v>45809</v>
      </c>
      <c r="G417" s="94">
        <v>45992</v>
      </c>
      <c r="H417" s="124">
        <v>40000</v>
      </c>
      <c r="I417" s="92">
        <v>442.65</v>
      </c>
      <c r="J417" s="95">
        <v>25</v>
      </c>
      <c r="K417" s="124">
        <v>1148</v>
      </c>
      <c r="L417" s="79">
        <f t="shared" si="36"/>
        <v>2839.9999999999995</v>
      </c>
      <c r="M417" s="79">
        <f t="shared" si="37"/>
        <v>520</v>
      </c>
      <c r="N417" s="81">
        <f t="shared" si="38"/>
        <v>1216</v>
      </c>
      <c r="O417" s="79">
        <f t="shared" si="39"/>
        <v>2836</v>
      </c>
      <c r="P417" s="92">
        <v>25</v>
      </c>
      <c r="Q417" s="79">
        <f t="shared" si="40"/>
        <v>8585</v>
      </c>
      <c r="R417" s="124">
        <v>2831.65</v>
      </c>
      <c r="S417" s="79">
        <f t="shared" si="41"/>
        <v>6196</v>
      </c>
      <c r="T417" s="124">
        <v>37168.35</v>
      </c>
      <c r="U417" s="80" t="s">
        <v>166</v>
      </c>
      <c r="V417" s="97" t="s">
        <v>268</v>
      </c>
    </row>
    <row r="418" spans="1:22" s="127" customFormat="1">
      <c r="A418" s="92">
        <v>411</v>
      </c>
      <c r="B418" s="92" t="s">
        <v>1282</v>
      </c>
      <c r="C418" s="92" t="s">
        <v>7</v>
      </c>
      <c r="D418" s="92" t="s">
        <v>185</v>
      </c>
      <c r="E418" s="93" t="s">
        <v>1271</v>
      </c>
      <c r="F418" s="94">
        <v>45809</v>
      </c>
      <c r="G418" s="94">
        <v>45992</v>
      </c>
      <c r="H418" s="124">
        <v>70000</v>
      </c>
      <c r="I418" s="124">
        <v>5368.48</v>
      </c>
      <c r="J418" s="95">
        <v>25</v>
      </c>
      <c r="K418" s="124">
        <v>2009</v>
      </c>
      <c r="L418" s="79">
        <f t="shared" si="36"/>
        <v>4970</v>
      </c>
      <c r="M418" s="79">
        <f t="shared" si="37"/>
        <v>910</v>
      </c>
      <c r="N418" s="81">
        <f t="shared" si="38"/>
        <v>2128</v>
      </c>
      <c r="O418" s="79">
        <f t="shared" si="39"/>
        <v>4963</v>
      </c>
      <c r="P418" s="92">
        <v>25</v>
      </c>
      <c r="Q418" s="79">
        <f t="shared" si="40"/>
        <v>15005</v>
      </c>
      <c r="R418" s="124">
        <v>9530.48</v>
      </c>
      <c r="S418" s="79">
        <f t="shared" si="41"/>
        <v>10843</v>
      </c>
      <c r="T418" s="124">
        <v>60469.52</v>
      </c>
      <c r="U418" s="80" t="s">
        <v>166</v>
      </c>
      <c r="V418" s="97" t="s">
        <v>268</v>
      </c>
    </row>
    <row r="419" spans="1:22" s="127" customFormat="1">
      <c r="A419" s="92">
        <v>412</v>
      </c>
      <c r="B419" s="92" t="s">
        <v>18</v>
      </c>
      <c r="C419" s="92" t="s">
        <v>384</v>
      </c>
      <c r="D419" s="92" t="s">
        <v>188</v>
      </c>
      <c r="E419" s="93" t="s">
        <v>1271</v>
      </c>
      <c r="F419" s="94">
        <v>45778</v>
      </c>
      <c r="G419" s="94">
        <v>45962</v>
      </c>
      <c r="H419" s="124">
        <v>60000</v>
      </c>
      <c r="I419" s="124">
        <v>3486.68</v>
      </c>
      <c r="J419" s="95">
        <v>25</v>
      </c>
      <c r="K419" s="124">
        <v>1722</v>
      </c>
      <c r="L419" s="79">
        <f t="shared" si="36"/>
        <v>4260</v>
      </c>
      <c r="M419" s="79">
        <f t="shared" si="37"/>
        <v>780</v>
      </c>
      <c r="N419" s="81">
        <f t="shared" si="38"/>
        <v>1824</v>
      </c>
      <c r="O419" s="79">
        <f t="shared" si="39"/>
        <v>4254</v>
      </c>
      <c r="P419" s="124">
        <v>1125</v>
      </c>
      <c r="Q419" s="79">
        <f t="shared" si="40"/>
        <v>13965</v>
      </c>
      <c r="R419" s="124">
        <v>8157.68</v>
      </c>
      <c r="S419" s="79">
        <f t="shared" si="41"/>
        <v>9294</v>
      </c>
      <c r="T419" s="124">
        <v>51842.32</v>
      </c>
      <c r="U419" s="80" t="s">
        <v>166</v>
      </c>
      <c r="V419" s="81" t="s">
        <v>268</v>
      </c>
    </row>
    <row r="420" spans="1:22" s="127" customFormat="1">
      <c r="A420" s="92">
        <v>413</v>
      </c>
      <c r="B420" s="92" t="s">
        <v>231</v>
      </c>
      <c r="C420" s="92" t="s">
        <v>21</v>
      </c>
      <c r="D420" s="92" t="s">
        <v>1125</v>
      </c>
      <c r="E420" s="93" t="s">
        <v>1271</v>
      </c>
      <c r="F420" s="94">
        <v>45839</v>
      </c>
      <c r="G420" s="94">
        <v>46023</v>
      </c>
      <c r="H420" s="124">
        <v>20000</v>
      </c>
      <c r="I420" s="92">
        <v>0</v>
      </c>
      <c r="J420" s="95">
        <v>25</v>
      </c>
      <c r="K420" s="92">
        <v>574</v>
      </c>
      <c r="L420" s="79">
        <f t="shared" si="36"/>
        <v>1419.9999999999998</v>
      </c>
      <c r="M420" s="79">
        <f t="shared" si="37"/>
        <v>260</v>
      </c>
      <c r="N420" s="81">
        <f t="shared" si="38"/>
        <v>608</v>
      </c>
      <c r="O420" s="79">
        <f t="shared" si="39"/>
        <v>1418</v>
      </c>
      <c r="P420" s="92">
        <v>125</v>
      </c>
      <c r="Q420" s="79">
        <f t="shared" si="40"/>
        <v>4405</v>
      </c>
      <c r="R420" s="124">
        <v>1307</v>
      </c>
      <c r="S420" s="79">
        <f t="shared" si="41"/>
        <v>3098</v>
      </c>
      <c r="T420" s="124">
        <v>18693</v>
      </c>
      <c r="U420" s="80" t="s">
        <v>166</v>
      </c>
      <c r="V420" s="97" t="s">
        <v>268</v>
      </c>
    </row>
    <row r="421" spans="1:22" s="127" customFormat="1">
      <c r="A421" s="92">
        <v>414</v>
      </c>
      <c r="B421" s="92" t="s">
        <v>306</v>
      </c>
      <c r="C421" s="92" t="s">
        <v>21</v>
      </c>
      <c r="D421" s="92" t="s">
        <v>1201</v>
      </c>
      <c r="E421" s="93" t="s">
        <v>1271</v>
      </c>
      <c r="F421" s="94">
        <v>45778</v>
      </c>
      <c r="G421" s="94">
        <v>45962</v>
      </c>
      <c r="H421" s="124">
        <v>20000</v>
      </c>
      <c r="I421" s="92">
        <v>0</v>
      </c>
      <c r="J421" s="95">
        <v>25</v>
      </c>
      <c r="K421" s="92">
        <v>574</v>
      </c>
      <c r="L421" s="79">
        <f t="shared" si="36"/>
        <v>1419.9999999999998</v>
      </c>
      <c r="M421" s="79">
        <f t="shared" si="37"/>
        <v>260</v>
      </c>
      <c r="N421" s="81">
        <f t="shared" si="38"/>
        <v>608</v>
      </c>
      <c r="O421" s="79">
        <f t="shared" si="39"/>
        <v>1418</v>
      </c>
      <c r="P421" s="92">
        <v>25</v>
      </c>
      <c r="Q421" s="79">
        <f t="shared" si="40"/>
        <v>4305</v>
      </c>
      <c r="R421" s="124">
        <v>1207</v>
      </c>
      <c r="S421" s="79">
        <f t="shared" si="41"/>
        <v>3098</v>
      </c>
      <c r="T421" s="124">
        <v>15293</v>
      </c>
      <c r="U421" s="80" t="s">
        <v>166</v>
      </c>
      <c r="V421" s="81" t="s">
        <v>268</v>
      </c>
    </row>
    <row r="422" spans="1:22" s="127" customFormat="1">
      <c r="A422" s="92">
        <v>415</v>
      </c>
      <c r="B422" s="92" t="s">
        <v>587</v>
      </c>
      <c r="C422" s="92" t="s">
        <v>14</v>
      </c>
      <c r="D422" s="92" t="s">
        <v>1127</v>
      </c>
      <c r="E422" s="93" t="s">
        <v>1271</v>
      </c>
      <c r="F422" s="94">
        <v>45839</v>
      </c>
      <c r="G422" s="94">
        <v>46023</v>
      </c>
      <c r="H422" s="124">
        <v>25000</v>
      </c>
      <c r="I422" s="92">
        <v>0</v>
      </c>
      <c r="J422" s="95">
        <v>25</v>
      </c>
      <c r="K422" s="92">
        <v>717.5</v>
      </c>
      <c r="L422" s="79">
        <f t="shared" si="36"/>
        <v>1774.9999999999998</v>
      </c>
      <c r="M422" s="79">
        <f t="shared" si="37"/>
        <v>325</v>
      </c>
      <c r="N422" s="81">
        <f t="shared" si="38"/>
        <v>760</v>
      </c>
      <c r="O422" s="79">
        <f t="shared" si="39"/>
        <v>1772.5000000000002</v>
      </c>
      <c r="P422" s="92">
        <v>25</v>
      </c>
      <c r="Q422" s="79">
        <f t="shared" si="40"/>
        <v>5375</v>
      </c>
      <c r="R422" s="124">
        <v>1502.5</v>
      </c>
      <c r="S422" s="79">
        <f t="shared" si="41"/>
        <v>3872.5</v>
      </c>
      <c r="T422" s="124">
        <v>23497.5</v>
      </c>
      <c r="U422" s="80" t="s">
        <v>166</v>
      </c>
      <c r="V422" s="81" t="s">
        <v>269</v>
      </c>
    </row>
    <row r="423" spans="1:22" s="127" customFormat="1">
      <c r="A423" s="92">
        <v>416</v>
      </c>
      <c r="B423" s="92" t="s">
        <v>544</v>
      </c>
      <c r="C423" s="92" t="s">
        <v>35</v>
      </c>
      <c r="D423" s="92" t="s">
        <v>568</v>
      </c>
      <c r="E423" s="93" t="s">
        <v>1271</v>
      </c>
      <c r="F423" s="94">
        <v>45778</v>
      </c>
      <c r="G423" s="94">
        <v>45962</v>
      </c>
      <c r="H423" s="124">
        <v>60000</v>
      </c>
      <c r="I423" s="124">
        <v>3486.68</v>
      </c>
      <c r="J423" s="95">
        <v>25</v>
      </c>
      <c r="K423" s="124">
        <v>1722</v>
      </c>
      <c r="L423" s="79">
        <f t="shared" si="36"/>
        <v>4260</v>
      </c>
      <c r="M423" s="79">
        <f t="shared" si="37"/>
        <v>780</v>
      </c>
      <c r="N423" s="81">
        <f t="shared" si="38"/>
        <v>1824</v>
      </c>
      <c r="O423" s="79">
        <f t="shared" si="39"/>
        <v>4254</v>
      </c>
      <c r="P423" s="124">
        <v>8152.73</v>
      </c>
      <c r="Q423" s="79">
        <f t="shared" si="40"/>
        <v>20992.73</v>
      </c>
      <c r="R423" s="124">
        <v>13432.37</v>
      </c>
      <c r="S423" s="79">
        <f t="shared" si="41"/>
        <v>9294</v>
      </c>
      <c r="T423" s="124">
        <v>42103.74</v>
      </c>
      <c r="U423" s="80" t="s">
        <v>166</v>
      </c>
      <c r="V423" s="81" t="s">
        <v>268</v>
      </c>
    </row>
    <row r="424" spans="1:22" s="127" customFormat="1">
      <c r="A424" s="92">
        <v>417</v>
      </c>
      <c r="B424" s="92" t="s">
        <v>147</v>
      </c>
      <c r="C424" s="92" t="s">
        <v>4</v>
      </c>
      <c r="D424" s="92" t="s">
        <v>1146</v>
      </c>
      <c r="E424" s="93" t="s">
        <v>1271</v>
      </c>
      <c r="F424" s="94">
        <v>45839</v>
      </c>
      <c r="G424" s="94">
        <v>46023</v>
      </c>
      <c r="H424" s="124">
        <v>60000</v>
      </c>
      <c r="I424" s="124">
        <v>3486.68</v>
      </c>
      <c r="J424" s="95">
        <v>25</v>
      </c>
      <c r="K424" s="124">
        <v>1722</v>
      </c>
      <c r="L424" s="79">
        <f t="shared" si="36"/>
        <v>4260</v>
      </c>
      <c r="M424" s="79">
        <f t="shared" si="37"/>
        <v>780</v>
      </c>
      <c r="N424" s="81">
        <f t="shared" si="38"/>
        <v>1824</v>
      </c>
      <c r="O424" s="79">
        <f t="shared" si="39"/>
        <v>4254</v>
      </c>
      <c r="P424" s="92">
        <v>25</v>
      </c>
      <c r="Q424" s="79">
        <f t="shared" si="40"/>
        <v>12865</v>
      </c>
      <c r="R424" s="124">
        <v>7057.68</v>
      </c>
      <c r="S424" s="79">
        <f t="shared" si="41"/>
        <v>9294</v>
      </c>
      <c r="T424" s="124">
        <v>52942.32</v>
      </c>
      <c r="U424" s="80" t="s">
        <v>166</v>
      </c>
      <c r="V424" s="97" t="s">
        <v>268</v>
      </c>
    </row>
    <row r="425" spans="1:22" s="127" customFormat="1">
      <c r="A425" s="92">
        <v>418</v>
      </c>
      <c r="B425" s="92" t="s">
        <v>764</v>
      </c>
      <c r="C425" s="92" t="s">
        <v>378</v>
      </c>
      <c r="D425" s="92" t="s">
        <v>1127</v>
      </c>
      <c r="E425" s="93" t="s">
        <v>1271</v>
      </c>
      <c r="F425" s="94">
        <v>45839</v>
      </c>
      <c r="G425" s="94">
        <v>46023</v>
      </c>
      <c r="H425" s="124">
        <v>30000</v>
      </c>
      <c r="I425" s="92">
        <v>0</v>
      </c>
      <c r="J425" s="95">
        <v>25</v>
      </c>
      <c r="K425" s="92">
        <v>861</v>
      </c>
      <c r="L425" s="79">
        <f t="shared" si="36"/>
        <v>2130</v>
      </c>
      <c r="M425" s="79">
        <f t="shared" si="37"/>
        <v>390</v>
      </c>
      <c r="N425" s="81">
        <f t="shared" si="38"/>
        <v>912</v>
      </c>
      <c r="O425" s="79">
        <f t="shared" si="39"/>
        <v>2127</v>
      </c>
      <c r="P425" s="92">
        <v>25</v>
      </c>
      <c r="Q425" s="79">
        <f t="shared" si="40"/>
        <v>6445</v>
      </c>
      <c r="R425" s="124">
        <v>1798</v>
      </c>
      <c r="S425" s="79">
        <f t="shared" si="41"/>
        <v>4647</v>
      </c>
      <c r="T425" s="124">
        <v>28202</v>
      </c>
      <c r="U425" s="80" t="s">
        <v>166</v>
      </c>
      <c r="V425" s="97" t="s">
        <v>268</v>
      </c>
    </row>
    <row r="426" spans="1:22" s="127" customFormat="1">
      <c r="A426" s="92">
        <v>419</v>
      </c>
      <c r="B426" s="92" t="s">
        <v>926</v>
      </c>
      <c r="C426" s="92" t="s">
        <v>378</v>
      </c>
      <c r="D426" s="92" t="s">
        <v>173</v>
      </c>
      <c r="E426" s="93" t="s">
        <v>1271</v>
      </c>
      <c r="F426" s="94">
        <v>45748</v>
      </c>
      <c r="G426" s="94">
        <v>45962</v>
      </c>
      <c r="H426" s="124">
        <v>60000</v>
      </c>
      <c r="I426" s="124">
        <v>3486.68</v>
      </c>
      <c r="J426" s="95">
        <v>25</v>
      </c>
      <c r="K426" s="124">
        <v>1722</v>
      </c>
      <c r="L426" s="79">
        <f t="shared" si="36"/>
        <v>4260</v>
      </c>
      <c r="M426" s="79">
        <f t="shared" si="37"/>
        <v>780</v>
      </c>
      <c r="N426" s="81">
        <f t="shared" si="38"/>
        <v>1824</v>
      </c>
      <c r="O426" s="79">
        <f t="shared" si="39"/>
        <v>4254</v>
      </c>
      <c r="P426" s="92">
        <v>25</v>
      </c>
      <c r="Q426" s="79">
        <f t="shared" si="40"/>
        <v>12865</v>
      </c>
      <c r="R426" s="124">
        <v>7057.68</v>
      </c>
      <c r="S426" s="79">
        <f t="shared" si="41"/>
        <v>9294</v>
      </c>
      <c r="T426" s="124">
        <v>52942.32</v>
      </c>
      <c r="U426" s="80" t="s">
        <v>166</v>
      </c>
      <c r="V426" s="97" t="s">
        <v>269</v>
      </c>
    </row>
    <row r="427" spans="1:22" s="127" customFormat="1">
      <c r="A427" s="92">
        <v>420</v>
      </c>
      <c r="B427" s="92" t="s">
        <v>832</v>
      </c>
      <c r="C427" s="92" t="s">
        <v>6</v>
      </c>
      <c r="D427" s="92" t="s">
        <v>200</v>
      </c>
      <c r="E427" s="93" t="s">
        <v>1271</v>
      </c>
      <c r="F427" s="94">
        <v>45839</v>
      </c>
      <c r="G427" s="94">
        <v>46023</v>
      </c>
      <c r="H427" s="124">
        <v>145000</v>
      </c>
      <c r="I427" s="124">
        <v>22690.49</v>
      </c>
      <c r="J427" s="95">
        <v>25</v>
      </c>
      <c r="K427" s="124">
        <v>4161.5</v>
      </c>
      <c r="L427" s="79">
        <f t="shared" si="36"/>
        <v>10294.999999999998</v>
      </c>
      <c r="M427" s="79">
        <f t="shared" si="37"/>
        <v>1885</v>
      </c>
      <c r="N427" s="81">
        <f t="shared" si="38"/>
        <v>4408</v>
      </c>
      <c r="O427" s="79">
        <f t="shared" si="39"/>
        <v>10280.5</v>
      </c>
      <c r="P427" s="92">
        <v>25</v>
      </c>
      <c r="Q427" s="79">
        <f t="shared" si="40"/>
        <v>31055</v>
      </c>
      <c r="R427" s="124">
        <v>31284.99</v>
      </c>
      <c r="S427" s="79">
        <f t="shared" si="41"/>
        <v>22460.5</v>
      </c>
      <c r="T427" s="124">
        <v>113715.01</v>
      </c>
      <c r="U427" s="80" t="s">
        <v>166</v>
      </c>
      <c r="V427" s="81" t="s">
        <v>268</v>
      </c>
    </row>
    <row r="428" spans="1:22" s="127" customFormat="1">
      <c r="A428" s="92">
        <v>421</v>
      </c>
      <c r="B428" s="92" t="s">
        <v>588</v>
      </c>
      <c r="C428" s="92" t="s">
        <v>14</v>
      </c>
      <c r="D428" s="92" t="s">
        <v>1127</v>
      </c>
      <c r="E428" s="93" t="s">
        <v>1271</v>
      </c>
      <c r="F428" s="94">
        <v>45839</v>
      </c>
      <c r="G428" s="94">
        <v>46023</v>
      </c>
      <c r="H428" s="124">
        <v>30000</v>
      </c>
      <c r="I428" s="92">
        <v>0</v>
      </c>
      <c r="J428" s="95">
        <v>25</v>
      </c>
      <c r="K428" s="92">
        <v>861</v>
      </c>
      <c r="L428" s="79">
        <f t="shared" si="36"/>
        <v>2130</v>
      </c>
      <c r="M428" s="79">
        <f t="shared" si="37"/>
        <v>390</v>
      </c>
      <c r="N428" s="81">
        <f t="shared" si="38"/>
        <v>912</v>
      </c>
      <c r="O428" s="79">
        <f t="shared" si="39"/>
        <v>2127</v>
      </c>
      <c r="P428" s="92">
        <v>25</v>
      </c>
      <c r="Q428" s="79">
        <f t="shared" si="40"/>
        <v>6445</v>
      </c>
      <c r="R428" s="124">
        <v>1798</v>
      </c>
      <c r="S428" s="79">
        <f t="shared" si="41"/>
        <v>4647</v>
      </c>
      <c r="T428" s="124">
        <v>28202</v>
      </c>
      <c r="U428" s="80" t="s">
        <v>166</v>
      </c>
      <c r="V428" s="81" t="s">
        <v>269</v>
      </c>
    </row>
    <row r="429" spans="1:22" s="127" customFormat="1">
      <c r="A429" s="92">
        <v>422</v>
      </c>
      <c r="B429" s="92" t="s">
        <v>1070</v>
      </c>
      <c r="C429" s="92" t="s">
        <v>1117</v>
      </c>
      <c r="D429" s="92" t="s">
        <v>186</v>
      </c>
      <c r="E429" s="93" t="s">
        <v>1271</v>
      </c>
      <c r="F429" s="94">
        <v>45717</v>
      </c>
      <c r="G429" s="94">
        <v>45901</v>
      </c>
      <c r="H429" s="124">
        <v>60000</v>
      </c>
      <c r="I429" s="124">
        <v>3486.68</v>
      </c>
      <c r="J429" s="95">
        <v>25</v>
      </c>
      <c r="K429" s="124">
        <v>1722</v>
      </c>
      <c r="L429" s="79">
        <f t="shared" si="36"/>
        <v>4260</v>
      </c>
      <c r="M429" s="79">
        <f t="shared" si="37"/>
        <v>780</v>
      </c>
      <c r="N429" s="81">
        <f t="shared" si="38"/>
        <v>1824</v>
      </c>
      <c r="O429" s="79">
        <f t="shared" si="39"/>
        <v>4254</v>
      </c>
      <c r="P429" s="92">
        <v>25</v>
      </c>
      <c r="Q429" s="79">
        <f t="shared" si="40"/>
        <v>12865</v>
      </c>
      <c r="R429" s="124">
        <v>7057.68</v>
      </c>
      <c r="S429" s="79">
        <f t="shared" si="41"/>
        <v>9294</v>
      </c>
      <c r="T429" s="124">
        <v>52942.32</v>
      </c>
      <c r="U429" s="80" t="s">
        <v>166</v>
      </c>
      <c r="V429" s="97" t="s">
        <v>268</v>
      </c>
    </row>
    <row r="430" spans="1:22" s="127" customFormat="1">
      <c r="A430" s="92">
        <v>423</v>
      </c>
      <c r="B430" s="92" t="s">
        <v>1306</v>
      </c>
      <c r="C430" s="92" t="s">
        <v>1026</v>
      </c>
      <c r="D430" s="92" t="s">
        <v>1124</v>
      </c>
      <c r="E430" s="93" t="s">
        <v>1271</v>
      </c>
      <c r="F430" s="94">
        <v>45839</v>
      </c>
      <c r="G430" s="94">
        <v>46023</v>
      </c>
      <c r="H430" s="124">
        <v>60000</v>
      </c>
      <c r="I430" s="124">
        <v>3486.68</v>
      </c>
      <c r="J430" s="95">
        <v>25</v>
      </c>
      <c r="K430" s="124">
        <v>1722</v>
      </c>
      <c r="L430" s="79">
        <f t="shared" si="36"/>
        <v>4260</v>
      </c>
      <c r="M430" s="79">
        <f t="shared" si="37"/>
        <v>780</v>
      </c>
      <c r="N430" s="81">
        <f t="shared" si="38"/>
        <v>1824</v>
      </c>
      <c r="O430" s="79">
        <f t="shared" si="39"/>
        <v>4254</v>
      </c>
      <c r="P430" s="92">
        <v>25</v>
      </c>
      <c r="Q430" s="79">
        <f t="shared" si="40"/>
        <v>12865</v>
      </c>
      <c r="R430" s="124">
        <v>7057.68</v>
      </c>
      <c r="S430" s="79">
        <f t="shared" si="41"/>
        <v>9294</v>
      </c>
      <c r="T430" s="124">
        <v>52942.32</v>
      </c>
      <c r="U430" s="80" t="s">
        <v>166</v>
      </c>
      <c r="V430" s="97" t="s">
        <v>269</v>
      </c>
    </row>
    <row r="431" spans="1:22" s="127" customFormat="1">
      <c r="A431" s="92">
        <v>424</v>
      </c>
      <c r="B431" s="92" t="s">
        <v>999</v>
      </c>
      <c r="C431" s="92" t="s">
        <v>523</v>
      </c>
      <c r="D431" s="92" t="s">
        <v>208</v>
      </c>
      <c r="E431" s="93" t="s">
        <v>1271</v>
      </c>
      <c r="F431" s="94">
        <v>45870</v>
      </c>
      <c r="G431" s="94">
        <v>46054</v>
      </c>
      <c r="H431" s="124">
        <v>46000</v>
      </c>
      <c r="I431" s="124">
        <v>1289.46</v>
      </c>
      <c r="J431" s="95">
        <v>25</v>
      </c>
      <c r="K431" s="124">
        <v>1320.2</v>
      </c>
      <c r="L431" s="79">
        <f t="shared" si="36"/>
        <v>3265.9999999999995</v>
      </c>
      <c r="M431" s="79">
        <f t="shared" si="37"/>
        <v>598</v>
      </c>
      <c r="N431" s="81">
        <f t="shared" si="38"/>
        <v>1398.4</v>
      </c>
      <c r="O431" s="79">
        <f t="shared" si="39"/>
        <v>3261.4</v>
      </c>
      <c r="P431" s="92">
        <v>25</v>
      </c>
      <c r="Q431" s="79">
        <f t="shared" si="40"/>
        <v>9869</v>
      </c>
      <c r="R431" s="124">
        <v>4033.06</v>
      </c>
      <c r="S431" s="79">
        <f t="shared" si="41"/>
        <v>7125.4</v>
      </c>
      <c r="T431" s="124">
        <v>41966.94</v>
      </c>
      <c r="U431" s="80" t="s">
        <v>166</v>
      </c>
      <c r="V431" s="97" t="s">
        <v>268</v>
      </c>
    </row>
    <row r="432" spans="1:22" s="127" customFormat="1">
      <c r="A432" s="92">
        <v>425</v>
      </c>
      <c r="B432" s="92" t="s">
        <v>729</v>
      </c>
      <c r="C432" s="92" t="s">
        <v>54</v>
      </c>
      <c r="D432" s="92" t="s">
        <v>173</v>
      </c>
      <c r="E432" s="93" t="s">
        <v>1271</v>
      </c>
      <c r="F432" s="94">
        <v>45839</v>
      </c>
      <c r="G432" s="94">
        <v>46023</v>
      </c>
      <c r="H432" s="124">
        <v>65000</v>
      </c>
      <c r="I432" s="124">
        <v>4427.58</v>
      </c>
      <c r="J432" s="95">
        <v>25</v>
      </c>
      <c r="K432" s="124">
        <v>1865.5</v>
      </c>
      <c r="L432" s="79">
        <f t="shared" si="36"/>
        <v>4615</v>
      </c>
      <c r="M432" s="79">
        <f t="shared" si="37"/>
        <v>845</v>
      </c>
      <c r="N432" s="81">
        <f t="shared" si="38"/>
        <v>1976</v>
      </c>
      <c r="O432" s="79">
        <f t="shared" si="39"/>
        <v>4608.5</v>
      </c>
      <c r="P432" s="124">
        <v>2025</v>
      </c>
      <c r="Q432" s="79">
        <f t="shared" si="40"/>
        <v>15935</v>
      </c>
      <c r="R432" s="124">
        <v>8294.08</v>
      </c>
      <c r="S432" s="79">
        <f t="shared" si="41"/>
        <v>10068.5</v>
      </c>
      <c r="T432" s="124">
        <v>54705.919999999998</v>
      </c>
      <c r="U432" s="80" t="s">
        <v>166</v>
      </c>
      <c r="V432" s="97" t="s">
        <v>268</v>
      </c>
    </row>
    <row r="433" spans="1:22" s="127" customFormat="1">
      <c r="A433" s="92">
        <v>426</v>
      </c>
      <c r="B433" s="92" t="s">
        <v>614</v>
      </c>
      <c r="C433" s="92" t="s">
        <v>411</v>
      </c>
      <c r="D433" s="92" t="s">
        <v>208</v>
      </c>
      <c r="E433" s="93" t="s">
        <v>1271</v>
      </c>
      <c r="F433" s="94">
        <v>45778</v>
      </c>
      <c r="G433" s="94">
        <v>45962</v>
      </c>
      <c r="H433" s="124">
        <v>35000</v>
      </c>
      <c r="I433" s="92">
        <v>0</v>
      </c>
      <c r="J433" s="95">
        <v>25</v>
      </c>
      <c r="K433" s="124">
        <v>1004.5</v>
      </c>
      <c r="L433" s="79">
        <f t="shared" si="36"/>
        <v>2485</v>
      </c>
      <c r="M433" s="79">
        <f t="shared" si="37"/>
        <v>455</v>
      </c>
      <c r="N433" s="81">
        <f t="shared" si="38"/>
        <v>1064</v>
      </c>
      <c r="O433" s="79">
        <f t="shared" si="39"/>
        <v>2481.5</v>
      </c>
      <c r="P433" s="92">
        <v>25</v>
      </c>
      <c r="Q433" s="79">
        <f t="shared" si="40"/>
        <v>7515</v>
      </c>
      <c r="R433" s="124">
        <v>2093.5</v>
      </c>
      <c r="S433" s="79">
        <f t="shared" si="41"/>
        <v>5421.5</v>
      </c>
      <c r="T433" s="124">
        <v>32906.5</v>
      </c>
      <c r="U433" s="80" t="s">
        <v>166</v>
      </c>
      <c r="V433" s="81" t="s">
        <v>268</v>
      </c>
    </row>
    <row r="434" spans="1:22" s="127" customFormat="1">
      <c r="A434" s="92">
        <v>427</v>
      </c>
      <c r="B434" s="92" t="s">
        <v>338</v>
      </c>
      <c r="C434" s="92" t="s">
        <v>21</v>
      </c>
      <c r="D434" s="92" t="s">
        <v>1202</v>
      </c>
      <c r="E434" s="93" t="s">
        <v>1271</v>
      </c>
      <c r="F434" s="94">
        <v>45778</v>
      </c>
      <c r="G434" s="94">
        <v>45962</v>
      </c>
      <c r="H434" s="124">
        <v>20000</v>
      </c>
      <c r="I434" s="92">
        <v>0</v>
      </c>
      <c r="J434" s="95">
        <v>25</v>
      </c>
      <c r="K434" s="92">
        <v>574</v>
      </c>
      <c r="L434" s="79">
        <f t="shared" si="36"/>
        <v>1419.9999999999998</v>
      </c>
      <c r="M434" s="79">
        <f t="shared" si="37"/>
        <v>260</v>
      </c>
      <c r="N434" s="81">
        <f t="shared" si="38"/>
        <v>608</v>
      </c>
      <c r="O434" s="79">
        <f t="shared" si="39"/>
        <v>1418</v>
      </c>
      <c r="P434" s="92">
        <v>25</v>
      </c>
      <c r="Q434" s="79">
        <f t="shared" si="40"/>
        <v>4305</v>
      </c>
      <c r="R434" s="124">
        <v>1207</v>
      </c>
      <c r="S434" s="79">
        <f t="shared" si="41"/>
        <v>3098</v>
      </c>
      <c r="T434" s="124">
        <v>18793</v>
      </c>
      <c r="U434" s="80" t="s">
        <v>166</v>
      </c>
      <c r="V434" s="81" t="s">
        <v>268</v>
      </c>
    </row>
    <row r="435" spans="1:22" s="127" customFormat="1">
      <c r="A435" s="92">
        <v>428</v>
      </c>
      <c r="B435" s="92" t="s">
        <v>804</v>
      </c>
      <c r="C435" s="92" t="s">
        <v>61</v>
      </c>
      <c r="D435" s="92" t="s">
        <v>700</v>
      </c>
      <c r="E435" s="93" t="s">
        <v>1271</v>
      </c>
      <c r="F435" s="94">
        <v>45807</v>
      </c>
      <c r="G435" s="94">
        <v>45991</v>
      </c>
      <c r="H435" s="124">
        <v>45000</v>
      </c>
      <c r="I435" s="124">
        <v>1148.33</v>
      </c>
      <c r="J435" s="95">
        <v>25</v>
      </c>
      <c r="K435" s="124">
        <v>1291.5</v>
      </c>
      <c r="L435" s="79">
        <f t="shared" si="36"/>
        <v>3194.9999999999995</v>
      </c>
      <c r="M435" s="79">
        <f t="shared" si="37"/>
        <v>585</v>
      </c>
      <c r="N435" s="81">
        <f t="shared" si="38"/>
        <v>1368</v>
      </c>
      <c r="O435" s="79">
        <f t="shared" si="39"/>
        <v>3190.5</v>
      </c>
      <c r="P435" s="124">
        <v>4998.9399999999996</v>
      </c>
      <c r="Q435" s="79">
        <f t="shared" si="40"/>
        <v>14628.939999999999</v>
      </c>
      <c r="R435" s="124">
        <v>4832.83</v>
      </c>
      <c r="S435" s="79">
        <f t="shared" si="41"/>
        <v>6970.5</v>
      </c>
      <c r="T435" s="124">
        <v>36814.14</v>
      </c>
      <c r="U435" s="80" t="s">
        <v>166</v>
      </c>
      <c r="V435" s="81" t="s">
        <v>268</v>
      </c>
    </row>
    <row r="436" spans="1:22" s="127" customFormat="1">
      <c r="A436" s="92">
        <v>429</v>
      </c>
      <c r="B436" s="92" t="s">
        <v>1000</v>
      </c>
      <c r="C436" s="92" t="s">
        <v>6</v>
      </c>
      <c r="D436" s="92" t="s">
        <v>1204</v>
      </c>
      <c r="E436" s="93" t="s">
        <v>1271</v>
      </c>
      <c r="F436" s="94">
        <v>45870</v>
      </c>
      <c r="G436" s="94">
        <v>46054</v>
      </c>
      <c r="H436" s="124">
        <v>145000</v>
      </c>
      <c r="I436" s="124">
        <v>22690.49</v>
      </c>
      <c r="J436" s="95">
        <v>25</v>
      </c>
      <c r="K436" s="124">
        <v>4161.5</v>
      </c>
      <c r="L436" s="79">
        <f t="shared" si="36"/>
        <v>10294.999999999998</v>
      </c>
      <c r="M436" s="79">
        <f t="shared" si="37"/>
        <v>1885</v>
      </c>
      <c r="N436" s="81">
        <f t="shared" si="38"/>
        <v>4408</v>
      </c>
      <c r="O436" s="79">
        <f t="shared" si="39"/>
        <v>10280.5</v>
      </c>
      <c r="P436" s="92">
        <v>25</v>
      </c>
      <c r="Q436" s="79">
        <f t="shared" si="40"/>
        <v>31055</v>
      </c>
      <c r="R436" s="124">
        <v>31284.99</v>
      </c>
      <c r="S436" s="79">
        <f t="shared" si="41"/>
        <v>22460.5</v>
      </c>
      <c r="T436" s="124">
        <v>113715.01</v>
      </c>
      <c r="U436" s="80" t="s">
        <v>166</v>
      </c>
      <c r="V436" s="97" t="s">
        <v>268</v>
      </c>
    </row>
    <row r="437" spans="1:22" s="127" customFormat="1">
      <c r="A437" s="92">
        <v>430</v>
      </c>
      <c r="B437" s="92" t="s">
        <v>1071</v>
      </c>
      <c r="C437" s="92" t="s">
        <v>59</v>
      </c>
      <c r="D437" s="92" t="s">
        <v>1327</v>
      </c>
      <c r="E437" s="93" t="s">
        <v>1271</v>
      </c>
      <c r="F437" s="94">
        <v>45717</v>
      </c>
      <c r="G437" s="94">
        <v>45901</v>
      </c>
      <c r="H437" s="124">
        <v>60000</v>
      </c>
      <c r="I437" s="124">
        <v>3486.68</v>
      </c>
      <c r="J437" s="95">
        <v>25</v>
      </c>
      <c r="K437" s="124">
        <v>1722</v>
      </c>
      <c r="L437" s="79">
        <f t="shared" si="36"/>
        <v>4260</v>
      </c>
      <c r="M437" s="79">
        <f t="shared" si="37"/>
        <v>780</v>
      </c>
      <c r="N437" s="81">
        <f t="shared" si="38"/>
        <v>1824</v>
      </c>
      <c r="O437" s="79">
        <f t="shared" si="39"/>
        <v>4254</v>
      </c>
      <c r="P437" s="124">
        <v>2525</v>
      </c>
      <c r="Q437" s="79">
        <f t="shared" si="40"/>
        <v>15365</v>
      </c>
      <c r="R437" s="124">
        <v>7057.68</v>
      </c>
      <c r="S437" s="79">
        <f t="shared" si="41"/>
        <v>9294</v>
      </c>
      <c r="T437" s="124">
        <v>50942.32</v>
      </c>
      <c r="U437" s="80" t="s">
        <v>166</v>
      </c>
      <c r="V437" s="97" t="s">
        <v>269</v>
      </c>
    </row>
    <row r="438" spans="1:22" s="127" customFormat="1">
      <c r="A438" s="92">
        <v>431</v>
      </c>
      <c r="B438" s="92" t="s">
        <v>885</v>
      </c>
      <c r="C438" s="92" t="s">
        <v>6</v>
      </c>
      <c r="D438" s="92" t="s">
        <v>168</v>
      </c>
      <c r="E438" s="93" t="s">
        <v>1271</v>
      </c>
      <c r="F438" s="94">
        <v>45778</v>
      </c>
      <c r="G438" s="94">
        <v>45962</v>
      </c>
      <c r="H438" s="124">
        <v>130000</v>
      </c>
      <c r="I438" s="124">
        <v>19162.12</v>
      </c>
      <c r="J438" s="95">
        <v>25</v>
      </c>
      <c r="K438" s="124">
        <v>3731</v>
      </c>
      <c r="L438" s="79">
        <f t="shared" si="36"/>
        <v>9230</v>
      </c>
      <c r="M438" s="79">
        <f t="shared" si="37"/>
        <v>1690</v>
      </c>
      <c r="N438" s="81">
        <f t="shared" si="38"/>
        <v>3952</v>
      </c>
      <c r="O438" s="79">
        <f t="shared" si="39"/>
        <v>9217</v>
      </c>
      <c r="P438" s="92">
        <v>25</v>
      </c>
      <c r="Q438" s="79">
        <f t="shared" si="40"/>
        <v>27845</v>
      </c>
      <c r="R438" s="124">
        <v>26870.12</v>
      </c>
      <c r="S438" s="79">
        <f t="shared" si="41"/>
        <v>20137</v>
      </c>
      <c r="T438" s="124">
        <v>103129.88</v>
      </c>
      <c r="U438" s="80" t="s">
        <v>166</v>
      </c>
      <c r="V438" s="81" t="s">
        <v>268</v>
      </c>
    </row>
    <row r="439" spans="1:22" s="127" customFormat="1">
      <c r="A439" s="92">
        <v>432</v>
      </c>
      <c r="B439" s="92" t="s">
        <v>60</v>
      </c>
      <c r="C439" s="92" t="s">
        <v>61</v>
      </c>
      <c r="D439" s="92" t="s">
        <v>183</v>
      </c>
      <c r="E439" s="93" t="s">
        <v>1271</v>
      </c>
      <c r="F439" s="94">
        <v>45839</v>
      </c>
      <c r="G439" s="94">
        <v>46023</v>
      </c>
      <c r="H439" s="124">
        <v>60000</v>
      </c>
      <c r="I439" s="124">
        <v>3486.68</v>
      </c>
      <c r="J439" s="95">
        <v>25</v>
      </c>
      <c r="K439" s="124">
        <v>1722</v>
      </c>
      <c r="L439" s="79">
        <f t="shared" si="36"/>
        <v>4260</v>
      </c>
      <c r="M439" s="79">
        <f t="shared" si="37"/>
        <v>780</v>
      </c>
      <c r="N439" s="81">
        <f t="shared" si="38"/>
        <v>1824</v>
      </c>
      <c r="O439" s="79">
        <f t="shared" si="39"/>
        <v>4254</v>
      </c>
      <c r="P439" s="124">
        <v>2925</v>
      </c>
      <c r="Q439" s="79">
        <f t="shared" si="40"/>
        <v>15765</v>
      </c>
      <c r="R439" s="124">
        <v>2193.5</v>
      </c>
      <c r="S439" s="79">
        <f t="shared" si="41"/>
        <v>9294</v>
      </c>
      <c r="T439" s="124">
        <v>50042.32</v>
      </c>
      <c r="U439" s="80" t="s">
        <v>166</v>
      </c>
      <c r="V439" s="81" t="s">
        <v>268</v>
      </c>
    </row>
    <row r="440" spans="1:22" s="127" customFormat="1">
      <c r="A440" s="92">
        <v>433</v>
      </c>
      <c r="B440" s="92" t="s">
        <v>589</v>
      </c>
      <c r="C440" s="92" t="s">
        <v>14</v>
      </c>
      <c r="D440" s="92" t="s">
        <v>1127</v>
      </c>
      <c r="E440" s="93" t="s">
        <v>1271</v>
      </c>
      <c r="F440" s="94">
        <v>45778</v>
      </c>
      <c r="G440" s="94">
        <v>45962</v>
      </c>
      <c r="H440" s="124">
        <v>21175</v>
      </c>
      <c r="I440" s="92">
        <v>0</v>
      </c>
      <c r="J440" s="95">
        <v>25</v>
      </c>
      <c r="K440" s="92">
        <v>607.72</v>
      </c>
      <c r="L440" s="79">
        <f t="shared" si="36"/>
        <v>1503.425</v>
      </c>
      <c r="M440" s="79">
        <f t="shared" si="37"/>
        <v>275.27499999999998</v>
      </c>
      <c r="N440" s="81">
        <f t="shared" si="38"/>
        <v>643.72</v>
      </c>
      <c r="O440" s="79">
        <f t="shared" si="39"/>
        <v>1501.3075000000001</v>
      </c>
      <c r="P440" s="92">
        <v>25</v>
      </c>
      <c r="Q440" s="79">
        <f t="shared" si="40"/>
        <v>4556.4475000000002</v>
      </c>
      <c r="R440" s="124">
        <v>1276.44</v>
      </c>
      <c r="S440" s="79">
        <f t="shared" si="41"/>
        <v>3280.0074999999997</v>
      </c>
      <c r="T440" s="124">
        <v>19898.560000000001</v>
      </c>
      <c r="U440" s="80" t="s">
        <v>166</v>
      </c>
      <c r="V440" s="81" t="s">
        <v>268</v>
      </c>
    </row>
    <row r="441" spans="1:22" s="127" customFormat="1">
      <c r="A441" s="92">
        <v>434</v>
      </c>
      <c r="B441" s="92" t="s">
        <v>1328</v>
      </c>
      <c r="C441" s="92" t="s">
        <v>1329</v>
      </c>
      <c r="D441" s="92" t="s">
        <v>208</v>
      </c>
      <c r="E441" s="93" t="s">
        <v>647</v>
      </c>
      <c r="F441" s="94">
        <v>45870</v>
      </c>
      <c r="G441" s="94">
        <v>46054</v>
      </c>
      <c r="H441" s="124">
        <v>150625</v>
      </c>
      <c r="I441" s="124">
        <v>24013.63</v>
      </c>
      <c r="J441" s="95">
        <v>25</v>
      </c>
      <c r="K441" s="124">
        <v>4322.9399999999996</v>
      </c>
      <c r="L441" s="79">
        <f t="shared" si="36"/>
        <v>10694.374999999998</v>
      </c>
      <c r="M441" s="79">
        <f t="shared" si="37"/>
        <v>1958.125</v>
      </c>
      <c r="N441" s="81">
        <f t="shared" si="38"/>
        <v>4579</v>
      </c>
      <c r="O441" s="79">
        <f t="shared" si="39"/>
        <v>10679.3125</v>
      </c>
      <c r="P441" s="92">
        <v>25</v>
      </c>
      <c r="Q441" s="79">
        <f t="shared" si="40"/>
        <v>32258.752499999999</v>
      </c>
      <c r="R441" s="124">
        <v>32940.57</v>
      </c>
      <c r="S441" s="79">
        <f t="shared" si="41"/>
        <v>23331.8125</v>
      </c>
      <c r="T441" s="124">
        <v>117684.43</v>
      </c>
      <c r="U441" s="80" t="s">
        <v>166</v>
      </c>
      <c r="V441" s="97" t="s">
        <v>268</v>
      </c>
    </row>
    <row r="442" spans="1:22" s="127" customFormat="1">
      <c r="A442" s="92">
        <v>435</v>
      </c>
      <c r="B442" s="92" t="s">
        <v>696</v>
      </c>
      <c r="C442" s="92" t="s">
        <v>79</v>
      </c>
      <c r="D442" s="92" t="s">
        <v>1166</v>
      </c>
      <c r="E442" s="93" t="s">
        <v>1271</v>
      </c>
      <c r="F442" s="94">
        <v>45778</v>
      </c>
      <c r="G442" s="94">
        <v>45962</v>
      </c>
      <c r="H442" s="124">
        <v>60000</v>
      </c>
      <c r="I442" s="124">
        <v>3486.68</v>
      </c>
      <c r="J442" s="95">
        <v>25</v>
      </c>
      <c r="K442" s="124">
        <v>1722</v>
      </c>
      <c r="L442" s="79">
        <f t="shared" si="36"/>
        <v>4260</v>
      </c>
      <c r="M442" s="79">
        <f t="shared" si="37"/>
        <v>780</v>
      </c>
      <c r="N442" s="81">
        <f t="shared" si="38"/>
        <v>1824</v>
      </c>
      <c r="O442" s="79">
        <f t="shared" si="39"/>
        <v>4254</v>
      </c>
      <c r="P442" s="92">
        <v>25</v>
      </c>
      <c r="Q442" s="79">
        <f t="shared" si="40"/>
        <v>12865</v>
      </c>
      <c r="R442" s="124">
        <v>7057.68</v>
      </c>
      <c r="S442" s="79">
        <f t="shared" si="41"/>
        <v>9294</v>
      </c>
      <c r="T442" s="124">
        <v>52942.32</v>
      </c>
      <c r="U442" s="80" t="s">
        <v>166</v>
      </c>
      <c r="V442" s="81" t="s">
        <v>268</v>
      </c>
    </row>
    <row r="443" spans="1:22" s="127" customFormat="1">
      <c r="A443" s="92">
        <v>436</v>
      </c>
      <c r="B443" s="92" t="s">
        <v>833</v>
      </c>
      <c r="C443" s="92" t="s">
        <v>6</v>
      </c>
      <c r="D443" s="92" t="s">
        <v>183</v>
      </c>
      <c r="E443" s="93" t="s">
        <v>1271</v>
      </c>
      <c r="F443" s="94">
        <v>45778</v>
      </c>
      <c r="G443" s="94">
        <v>45962</v>
      </c>
      <c r="H443" s="124">
        <v>155000</v>
      </c>
      <c r="I443" s="124">
        <v>25042.74</v>
      </c>
      <c r="J443" s="95">
        <v>25</v>
      </c>
      <c r="K443" s="124">
        <v>4448.5</v>
      </c>
      <c r="L443" s="79">
        <f t="shared" si="36"/>
        <v>11004.999999999998</v>
      </c>
      <c r="M443" s="79">
        <f t="shared" si="37"/>
        <v>2015</v>
      </c>
      <c r="N443" s="81">
        <f t="shared" si="38"/>
        <v>4712</v>
      </c>
      <c r="O443" s="79">
        <f t="shared" si="39"/>
        <v>10989.5</v>
      </c>
      <c r="P443" s="124">
        <v>7025</v>
      </c>
      <c r="Q443" s="79">
        <f t="shared" si="40"/>
        <v>40195</v>
      </c>
      <c r="R443" s="124">
        <v>38284.99</v>
      </c>
      <c r="S443" s="79">
        <f t="shared" si="41"/>
        <v>24009.5</v>
      </c>
      <c r="T443" s="124">
        <v>113771.76</v>
      </c>
      <c r="U443" s="80" t="s">
        <v>166</v>
      </c>
      <c r="V443" s="81" t="s">
        <v>268</v>
      </c>
    </row>
    <row r="444" spans="1:22" s="127" customFormat="1">
      <c r="A444" s="92">
        <v>437</v>
      </c>
      <c r="B444" s="92" t="s">
        <v>436</v>
      </c>
      <c r="C444" s="92" t="s">
        <v>21</v>
      </c>
      <c r="D444" s="92" t="s">
        <v>1170</v>
      </c>
      <c r="E444" s="93" t="s">
        <v>1271</v>
      </c>
      <c r="F444" s="94">
        <v>45839</v>
      </c>
      <c r="G444" s="94">
        <v>46023</v>
      </c>
      <c r="H444" s="124">
        <v>20000</v>
      </c>
      <c r="I444" s="92">
        <v>0</v>
      </c>
      <c r="J444" s="95">
        <v>25</v>
      </c>
      <c r="K444" s="92">
        <v>574</v>
      </c>
      <c r="L444" s="79">
        <f t="shared" si="36"/>
        <v>1419.9999999999998</v>
      </c>
      <c r="M444" s="79">
        <f t="shared" si="37"/>
        <v>260</v>
      </c>
      <c r="N444" s="81">
        <f t="shared" si="38"/>
        <v>608</v>
      </c>
      <c r="O444" s="79">
        <f t="shared" si="39"/>
        <v>1418</v>
      </c>
      <c r="P444" s="124">
        <v>5160.3</v>
      </c>
      <c r="Q444" s="79">
        <f t="shared" si="40"/>
        <v>9440.2999999999993</v>
      </c>
      <c r="R444" s="124">
        <v>1307</v>
      </c>
      <c r="S444" s="79">
        <f t="shared" si="41"/>
        <v>3098</v>
      </c>
      <c r="T444" s="124">
        <v>11927.24</v>
      </c>
      <c r="U444" s="80" t="s">
        <v>166</v>
      </c>
      <c r="V444" s="97" t="s">
        <v>268</v>
      </c>
    </row>
    <row r="445" spans="1:22" s="127" customFormat="1">
      <c r="A445" s="92">
        <v>438</v>
      </c>
      <c r="B445" s="92" t="s">
        <v>1001</v>
      </c>
      <c r="C445" s="92" t="s">
        <v>411</v>
      </c>
      <c r="D445" s="92" t="s">
        <v>207</v>
      </c>
      <c r="E445" s="93" t="s">
        <v>1271</v>
      </c>
      <c r="F445" s="94">
        <v>45870</v>
      </c>
      <c r="G445" s="94">
        <v>46054</v>
      </c>
      <c r="H445" s="124">
        <v>65000</v>
      </c>
      <c r="I445" s="124">
        <v>4427.58</v>
      </c>
      <c r="J445" s="95">
        <v>25</v>
      </c>
      <c r="K445" s="124">
        <v>1865.5</v>
      </c>
      <c r="L445" s="79">
        <f t="shared" si="36"/>
        <v>4615</v>
      </c>
      <c r="M445" s="79">
        <f t="shared" si="37"/>
        <v>845</v>
      </c>
      <c r="N445" s="81">
        <f t="shared" si="38"/>
        <v>1976</v>
      </c>
      <c r="O445" s="79">
        <f t="shared" si="39"/>
        <v>4608.5</v>
      </c>
      <c r="P445" s="124">
        <v>2525</v>
      </c>
      <c r="Q445" s="79">
        <f t="shared" si="40"/>
        <v>16435</v>
      </c>
      <c r="R445" s="124">
        <v>11294.08</v>
      </c>
      <c r="S445" s="79">
        <f t="shared" si="41"/>
        <v>10068.5</v>
      </c>
      <c r="T445" s="124">
        <v>49454.68</v>
      </c>
      <c r="U445" s="80" t="s">
        <v>166</v>
      </c>
      <c r="V445" s="97" t="s">
        <v>269</v>
      </c>
    </row>
    <row r="446" spans="1:22" s="127" customFormat="1">
      <c r="A446" s="92">
        <v>439</v>
      </c>
      <c r="B446" s="92" t="s">
        <v>765</v>
      </c>
      <c r="C446" s="92" t="s">
        <v>21</v>
      </c>
      <c r="D446" s="92" t="s">
        <v>171</v>
      </c>
      <c r="E446" s="93" t="s">
        <v>1271</v>
      </c>
      <c r="F446" s="94">
        <v>45839</v>
      </c>
      <c r="G446" s="94">
        <v>46023</v>
      </c>
      <c r="H446" s="124">
        <v>30000</v>
      </c>
      <c r="I446" s="92">
        <v>0</v>
      </c>
      <c r="J446" s="95">
        <v>25</v>
      </c>
      <c r="K446" s="92">
        <v>861</v>
      </c>
      <c r="L446" s="79">
        <f t="shared" si="36"/>
        <v>2130</v>
      </c>
      <c r="M446" s="79">
        <f t="shared" si="37"/>
        <v>390</v>
      </c>
      <c r="N446" s="81">
        <f t="shared" si="38"/>
        <v>912</v>
      </c>
      <c r="O446" s="79">
        <f t="shared" si="39"/>
        <v>2127</v>
      </c>
      <c r="P446" s="92">
        <v>25</v>
      </c>
      <c r="Q446" s="79">
        <f t="shared" si="40"/>
        <v>6445</v>
      </c>
      <c r="R446" s="124">
        <v>1798</v>
      </c>
      <c r="S446" s="79">
        <f t="shared" si="41"/>
        <v>4647</v>
      </c>
      <c r="T446" s="124">
        <v>28202</v>
      </c>
      <c r="U446" s="80" t="s">
        <v>166</v>
      </c>
      <c r="V446" s="81" t="s">
        <v>268</v>
      </c>
    </row>
    <row r="447" spans="1:22" s="127" customFormat="1">
      <c r="A447" s="92">
        <v>440</v>
      </c>
      <c r="B447" s="92" t="s">
        <v>1002</v>
      </c>
      <c r="C447" s="92" t="s">
        <v>503</v>
      </c>
      <c r="D447" s="92" t="s">
        <v>175</v>
      </c>
      <c r="E447" s="93" t="s">
        <v>1271</v>
      </c>
      <c r="F447" s="94">
        <v>45870</v>
      </c>
      <c r="G447" s="94">
        <v>46054</v>
      </c>
      <c r="H447" s="124">
        <v>80000</v>
      </c>
      <c r="I447" s="124">
        <v>6972</v>
      </c>
      <c r="J447" s="95">
        <v>25</v>
      </c>
      <c r="K447" s="124">
        <v>2296</v>
      </c>
      <c r="L447" s="79">
        <f t="shared" si="36"/>
        <v>5679.9999999999991</v>
      </c>
      <c r="M447" s="79">
        <f t="shared" si="37"/>
        <v>1040</v>
      </c>
      <c r="N447" s="81">
        <f t="shared" si="38"/>
        <v>2432</v>
      </c>
      <c r="O447" s="79">
        <f t="shared" si="39"/>
        <v>5672</v>
      </c>
      <c r="P447" s="92">
        <v>25</v>
      </c>
      <c r="Q447" s="79">
        <f t="shared" si="40"/>
        <v>17145</v>
      </c>
      <c r="R447" s="124">
        <v>12153.87</v>
      </c>
      <c r="S447" s="79">
        <f t="shared" si="41"/>
        <v>12392</v>
      </c>
      <c r="T447" s="124">
        <v>66559.539999999994</v>
      </c>
      <c r="U447" s="80" t="s">
        <v>166</v>
      </c>
      <c r="V447" s="97" t="s">
        <v>268</v>
      </c>
    </row>
    <row r="448" spans="1:22" s="127" customFormat="1">
      <c r="A448" s="92">
        <v>441</v>
      </c>
      <c r="B448" s="92" t="s">
        <v>545</v>
      </c>
      <c r="C448" s="92" t="s">
        <v>379</v>
      </c>
      <c r="D448" s="92" t="s">
        <v>170</v>
      </c>
      <c r="E448" s="93" t="s">
        <v>1271</v>
      </c>
      <c r="F448" s="94">
        <v>45839</v>
      </c>
      <c r="G448" s="94">
        <v>46023</v>
      </c>
      <c r="H448" s="124">
        <v>65000</v>
      </c>
      <c r="I448" s="124">
        <v>4427.58</v>
      </c>
      <c r="J448" s="95">
        <v>25</v>
      </c>
      <c r="K448" s="124">
        <v>1865.5</v>
      </c>
      <c r="L448" s="79">
        <f t="shared" si="36"/>
        <v>4615</v>
      </c>
      <c r="M448" s="79">
        <f t="shared" si="37"/>
        <v>845</v>
      </c>
      <c r="N448" s="81">
        <f t="shared" si="38"/>
        <v>1976</v>
      </c>
      <c r="O448" s="79">
        <f t="shared" si="39"/>
        <v>4608.5</v>
      </c>
      <c r="P448" s="92">
        <v>25</v>
      </c>
      <c r="Q448" s="79">
        <f t="shared" si="40"/>
        <v>13935</v>
      </c>
      <c r="R448" s="124">
        <v>8294.08</v>
      </c>
      <c r="S448" s="79">
        <f t="shared" si="41"/>
        <v>10068.5</v>
      </c>
      <c r="T448" s="124">
        <v>56705.919999999998</v>
      </c>
      <c r="U448" s="80" t="s">
        <v>166</v>
      </c>
      <c r="V448" s="81" t="s">
        <v>268</v>
      </c>
    </row>
    <row r="449" spans="1:22" s="127" customFormat="1">
      <c r="A449" s="92">
        <v>442</v>
      </c>
      <c r="B449" s="92" t="s">
        <v>1072</v>
      </c>
      <c r="C449" s="92" t="s">
        <v>54</v>
      </c>
      <c r="D449" s="92" t="s">
        <v>208</v>
      </c>
      <c r="E449" s="93" t="s">
        <v>1271</v>
      </c>
      <c r="F449" s="94">
        <v>45717</v>
      </c>
      <c r="G449" s="94">
        <v>45901</v>
      </c>
      <c r="H449" s="124">
        <v>95000</v>
      </c>
      <c r="I449" s="124">
        <v>10929.24</v>
      </c>
      <c r="J449" s="95">
        <v>25</v>
      </c>
      <c r="K449" s="124">
        <v>2726.5</v>
      </c>
      <c r="L449" s="79">
        <f t="shared" si="36"/>
        <v>6744.9999999999991</v>
      </c>
      <c r="M449" s="79">
        <f t="shared" si="37"/>
        <v>1235</v>
      </c>
      <c r="N449" s="81">
        <f t="shared" si="38"/>
        <v>2888</v>
      </c>
      <c r="O449" s="79">
        <f t="shared" si="39"/>
        <v>6735.5</v>
      </c>
      <c r="P449" s="92">
        <v>25</v>
      </c>
      <c r="Q449" s="79">
        <f t="shared" si="40"/>
        <v>20355</v>
      </c>
      <c r="R449" s="124">
        <v>16568.740000000002</v>
      </c>
      <c r="S449" s="79">
        <f t="shared" si="41"/>
        <v>14715.5</v>
      </c>
      <c r="T449" s="124">
        <v>73331.259999999995</v>
      </c>
      <c r="U449" s="80" t="s">
        <v>166</v>
      </c>
      <c r="V449" s="97" t="s">
        <v>268</v>
      </c>
    </row>
    <row r="450" spans="1:22" s="127" customFormat="1">
      <c r="A450" s="92">
        <v>443</v>
      </c>
      <c r="B450" s="92" t="s">
        <v>766</v>
      </c>
      <c r="C450" s="92" t="s">
        <v>35</v>
      </c>
      <c r="D450" s="92" t="s">
        <v>505</v>
      </c>
      <c r="E450" s="93" t="s">
        <v>1271</v>
      </c>
      <c r="F450" s="94">
        <v>45839</v>
      </c>
      <c r="G450" s="94">
        <v>46023</v>
      </c>
      <c r="H450" s="124">
        <v>70000</v>
      </c>
      <c r="I450" s="124">
        <v>5368.48</v>
      </c>
      <c r="J450" s="95">
        <v>25</v>
      </c>
      <c r="K450" s="124">
        <v>2009</v>
      </c>
      <c r="L450" s="79">
        <f t="shared" si="36"/>
        <v>4970</v>
      </c>
      <c r="M450" s="79">
        <f t="shared" si="37"/>
        <v>910</v>
      </c>
      <c r="N450" s="81">
        <f t="shared" si="38"/>
        <v>2128</v>
      </c>
      <c r="O450" s="79">
        <f t="shared" si="39"/>
        <v>4963</v>
      </c>
      <c r="P450" s="124">
        <v>2025</v>
      </c>
      <c r="Q450" s="79">
        <f t="shared" si="40"/>
        <v>17005</v>
      </c>
      <c r="R450" s="124">
        <v>11530.48</v>
      </c>
      <c r="S450" s="79">
        <f t="shared" si="41"/>
        <v>10843</v>
      </c>
      <c r="T450" s="124">
        <v>58469.52</v>
      </c>
      <c r="U450" s="80" t="s">
        <v>166</v>
      </c>
      <c r="V450" s="97" t="s">
        <v>268</v>
      </c>
    </row>
    <row r="451" spans="1:22" s="127" customFormat="1">
      <c r="A451" s="92">
        <v>444</v>
      </c>
      <c r="B451" s="92" t="s">
        <v>417</v>
      </c>
      <c r="C451" s="92" t="s">
        <v>431</v>
      </c>
      <c r="D451" s="92" t="s">
        <v>753</v>
      </c>
      <c r="E451" s="93" t="s">
        <v>1271</v>
      </c>
      <c r="F451" s="94">
        <v>45839</v>
      </c>
      <c r="G451" s="94">
        <v>46023</v>
      </c>
      <c r="H451" s="124">
        <v>40000</v>
      </c>
      <c r="I451" s="92">
        <v>442.65</v>
      </c>
      <c r="J451" s="95">
        <v>25</v>
      </c>
      <c r="K451" s="124">
        <v>1148</v>
      </c>
      <c r="L451" s="79">
        <f t="shared" si="36"/>
        <v>2839.9999999999995</v>
      </c>
      <c r="M451" s="79">
        <f t="shared" si="37"/>
        <v>520</v>
      </c>
      <c r="N451" s="81">
        <f t="shared" si="38"/>
        <v>1216</v>
      </c>
      <c r="O451" s="79">
        <f t="shared" si="39"/>
        <v>2836</v>
      </c>
      <c r="P451" s="92">
        <v>125</v>
      </c>
      <c r="Q451" s="79">
        <f t="shared" si="40"/>
        <v>8685</v>
      </c>
      <c r="R451" s="124">
        <v>2931.65</v>
      </c>
      <c r="S451" s="79">
        <f t="shared" si="41"/>
        <v>6196</v>
      </c>
      <c r="T451" s="124">
        <v>37068.35</v>
      </c>
      <c r="U451" s="80" t="s">
        <v>166</v>
      </c>
      <c r="V451" s="97" t="s">
        <v>268</v>
      </c>
    </row>
    <row r="452" spans="1:22" s="127" customFormat="1">
      <c r="A452" s="92">
        <v>445</v>
      </c>
      <c r="B452" s="92" t="s">
        <v>834</v>
      </c>
      <c r="C452" s="92" t="s">
        <v>6</v>
      </c>
      <c r="D452" s="92" t="s">
        <v>182</v>
      </c>
      <c r="E452" s="93" t="s">
        <v>1271</v>
      </c>
      <c r="F452" s="94">
        <v>45839</v>
      </c>
      <c r="G452" s="94">
        <v>46023</v>
      </c>
      <c r="H452" s="124">
        <v>155000</v>
      </c>
      <c r="I452" s="124">
        <v>24613.88</v>
      </c>
      <c r="J452" s="95">
        <v>25</v>
      </c>
      <c r="K452" s="124">
        <v>4448.5</v>
      </c>
      <c r="L452" s="79">
        <f t="shared" si="36"/>
        <v>11004.999999999998</v>
      </c>
      <c r="M452" s="79">
        <f t="shared" si="37"/>
        <v>2015</v>
      </c>
      <c r="N452" s="81">
        <f t="shared" si="38"/>
        <v>4712</v>
      </c>
      <c r="O452" s="79">
        <f t="shared" si="39"/>
        <v>10989.5</v>
      </c>
      <c r="P452" s="124">
        <v>1840.46</v>
      </c>
      <c r="Q452" s="79">
        <f t="shared" si="40"/>
        <v>35010.46</v>
      </c>
      <c r="R452" s="124">
        <v>32671.59</v>
      </c>
      <c r="S452" s="79">
        <f t="shared" si="41"/>
        <v>24009.5</v>
      </c>
      <c r="T452" s="124">
        <v>119385.16</v>
      </c>
      <c r="U452" s="80" t="s">
        <v>166</v>
      </c>
      <c r="V452" s="81" t="s">
        <v>268</v>
      </c>
    </row>
    <row r="453" spans="1:22" s="127" customFormat="1">
      <c r="A453" s="92">
        <v>446</v>
      </c>
      <c r="B453" s="92" t="s">
        <v>558</v>
      </c>
      <c r="C453" s="92" t="s">
        <v>21</v>
      </c>
      <c r="D453" s="92" t="s">
        <v>1144</v>
      </c>
      <c r="E453" s="93" t="s">
        <v>1271</v>
      </c>
      <c r="F453" s="94">
        <v>45778</v>
      </c>
      <c r="G453" s="94">
        <v>45962</v>
      </c>
      <c r="H453" s="124">
        <v>20000</v>
      </c>
      <c r="I453" s="92">
        <v>0</v>
      </c>
      <c r="J453" s="95">
        <v>25</v>
      </c>
      <c r="K453" s="92">
        <v>574</v>
      </c>
      <c r="L453" s="79">
        <f t="shared" si="36"/>
        <v>1419.9999999999998</v>
      </c>
      <c r="M453" s="79">
        <f t="shared" si="37"/>
        <v>260</v>
      </c>
      <c r="N453" s="81">
        <f t="shared" si="38"/>
        <v>608</v>
      </c>
      <c r="O453" s="79">
        <f t="shared" si="39"/>
        <v>1418</v>
      </c>
      <c r="P453" s="92">
        <v>125</v>
      </c>
      <c r="Q453" s="79">
        <f t="shared" si="40"/>
        <v>4405</v>
      </c>
      <c r="R453" s="124">
        <v>1307</v>
      </c>
      <c r="S453" s="79">
        <f t="shared" si="41"/>
        <v>3098</v>
      </c>
      <c r="T453" s="124">
        <v>18693</v>
      </c>
      <c r="U453" s="80" t="s">
        <v>166</v>
      </c>
      <c r="V453" s="81" t="s">
        <v>268</v>
      </c>
    </row>
    <row r="454" spans="1:22" s="127" customFormat="1">
      <c r="A454" s="92">
        <v>447</v>
      </c>
      <c r="B454" s="92" t="s">
        <v>16</v>
      </c>
      <c r="C454" s="92" t="s">
        <v>54</v>
      </c>
      <c r="D454" s="92" t="s">
        <v>173</v>
      </c>
      <c r="E454" s="93" t="s">
        <v>1271</v>
      </c>
      <c r="F454" s="94">
        <v>45839</v>
      </c>
      <c r="G454" s="94">
        <v>46023</v>
      </c>
      <c r="H454" s="124">
        <v>60000</v>
      </c>
      <c r="I454" s="124">
        <v>3486.68</v>
      </c>
      <c r="J454" s="95">
        <v>25</v>
      </c>
      <c r="K454" s="124">
        <v>1722</v>
      </c>
      <c r="L454" s="79">
        <f t="shared" si="36"/>
        <v>4260</v>
      </c>
      <c r="M454" s="79">
        <f t="shared" si="37"/>
        <v>780</v>
      </c>
      <c r="N454" s="81">
        <f t="shared" si="38"/>
        <v>1824</v>
      </c>
      <c r="O454" s="79">
        <f t="shared" si="39"/>
        <v>4254</v>
      </c>
      <c r="P454" s="92">
        <v>125</v>
      </c>
      <c r="Q454" s="79">
        <f t="shared" si="40"/>
        <v>12965</v>
      </c>
      <c r="R454" s="124">
        <v>7157.68</v>
      </c>
      <c r="S454" s="79">
        <f t="shared" si="41"/>
        <v>9294</v>
      </c>
      <c r="T454" s="124">
        <v>52842.32</v>
      </c>
      <c r="U454" s="80" t="s">
        <v>166</v>
      </c>
      <c r="V454" s="97" t="s">
        <v>268</v>
      </c>
    </row>
    <row r="455" spans="1:22" s="127" customFormat="1">
      <c r="A455" s="92">
        <v>448</v>
      </c>
      <c r="B455" s="92" t="s">
        <v>298</v>
      </c>
      <c r="C455" s="92" t="s">
        <v>23</v>
      </c>
      <c r="D455" s="92" t="s">
        <v>1205</v>
      </c>
      <c r="E455" s="93" t="s">
        <v>1271</v>
      </c>
      <c r="F455" s="94">
        <v>45778</v>
      </c>
      <c r="G455" s="94">
        <v>45962</v>
      </c>
      <c r="H455" s="124">
        <v>18000</v>
      </c>
      <c r="I455" s="92">
        <v>0</v>
      </c>
      <c r="J455" s="95">
        <v>25</v>
      </c>
      <c r="K455" s="92">
        <v>516.6</v>
      </c>
      <c r="L455" s="79">
        <f t="shared" si="36"/>
        <v>1277.9999999999998</v>
      </c>
      <c r="M455" s="79">
        <f t="shared" si="37"/>
        <v>234</v>
      </c>
      <c r="N455" s="81">
        <f t="shared" si="38"/>
        <v>547.20000000000005</v>
      </c>
      <c r="O455" s="79">
        <f t="shared" si="39"/>
        <v>1276.2</v>
      </c>
      <c r="P455" s="92">
        <v>25</v>
      </c>
      <c r="Q455" s="79">
        <f t="shared" si="40"/>
        <v>3877</v>
      </c>
      <c r="R455" s="124">
        <v>1088.8</v>
      </c>
      <c r="S455" s="79">
        <f t="shared" si="41"/>
        <v>2788.2</v>
      </c>
      <c r="T455" s="124">
        <v>16911.2</v>
      </c>
      <c r="U455" s="80" t="s">
        <v>166</v>
      </c>
      <c r="V455" s="81" t="s">
        <v>268</v>
      </c>
    </row>
    <row r="456" spans="1:22" s="127" customFormat="1">
      <c r="A456" s="92">
        <v>449</v>
      </c>
      <c r="B456" s="92" t="s">
        <v>410</v>
      </c>
      <c r="C456" s="92" t="s">
        <v>411</v>
      </c>
      <c r="D456" s="92" t="s">
        <v>1206</v>
      </c>
      <c r="E456" s="93" t="s">
        <v>1271</v>
      </c>
      <c r="F456" s="94">
        <v>45839</v>
      </c>
      <c r="G456" s="94">
        <v>46023</v>
      </c>
      <c r="H456" s="124">
        <v>90000</v>
      </c>
      <c r="I456" s="124">
        <v>9324.25</v>
      </c>
      <c r="J456" s="95">
        <v>25</v>
      </c>
      <c r="K456" s="124">
        <v>2583</v>
      </c>
      <c r="L456" s="79">
        <f t="shared" ref="L456:L519" si="42">H456*0.071</f>
        <v>6389.9999999999991</v>
      </c>
      <c r="M456" s="79">
        <f t="shared" ref="M456:M519" si="43">H456*0.013</f>
        <v>1170</v>
      </c>
      <c r="N456" s="81">
        <f t="shared" ref="N456:N519" si="44">+H456*0.0304</f>
        <v>2736</v>
      </c>
      <c r="O456" s="79">
        <f t="shared" ref="O456:O519" si="45">H456*0.0709</f>
        <v>6381</v>
      </c>
      <c r="P456" s="124">
        <v>1840.46</v>
      </c>
      <c r="Q456" s="79">
        <f t="shared" ref="Q456:Q519" si="46">SUM(K456:P456)</f>
        <v>21100.46</v>
      </c>
      <c r="R456" s="124">
        <v>16483.71</v>
      </c>
      <c r="S456" s="79">
        <f t="shared" ref="S456:S519" si="47">L456+M456+O456</f>
        <v>13941</v>
      </c>
      <c r="T456" s="124">
        <v>73516.289999999994</v>
      </c>
      <c r="U456" s="80" t="s">
        <v>166</v>
      </c>
      <c r="V456" s="81" t="s">
        <v>268</v>
      </c>
    </row>
    <row r="457" spans="1:22" s="127" customFormat="1">
      <c r="A457" s="92">
        <v>450</v>
      </c>
      <c r="B457" s="92" t="s">
        <v>627</v>
      </c>
      <c r="C457" s="92" t="s">
        <v>4</v>
      </c>
      <c r="D457" s="92" t="s">
        <v>173</v>
      </c>
      <c r="E457" s="93" t="s">
        <v>1271</v>
      </c>
      <c r="F457" s="94">
        <v>45839</v>
      </c>
      <c r="G457" s="94">
        <v>46023</v>
      </c>
      <c r="H457" s="124">
        <v>65000</v>
      </c>
      <c r="I457" s="124">
        <v>4427.58</v>
      </c>
      <c r="J457" s="95">
        <v>25</v>
      </c>
      <c r="K457" s="124">
        <v>1865.5</v>
      </c>
      <c r="L457" s="79">
        <f t="shared" si="42"/>
        <v>4615</v>
      </c>
      <c r="M457" s="79">
        <f t="shared" si="43"/>
        <v>845</v>
      </c>
      <c r="N457" s="81">
        <f t="shared" si="44"/>
        <v>1976</v>
      </c>
      <c r="O457" s="79">
        <f t="shared" si="45"/>
        <v>4608.5</v>
      </c>
      <c r="P457" s="92">
        <v>125</v>
      </c>
      <c r="Q457" s="79">
        <f t="shared" si="46"/>
        <v>14035</v>
      </c>
      <c r="R457" s="124">
        <v>8394.08</v>
      </c>
      <c r="S457" s="79">
        <f t="shared" si="47"/>
        <v>10068.5</v>
      </c>
      <c r="T457" s="124">
        <v>56605.919999999998</v>
      </c>
      <c r="U457" s="80" t="s">
        <v>166</v>
      </c>
      <c r="V457" s="81" t="s">
        <v>268</v>
      </c>
    </row>
    <row r="458" spans="1:22" s="127" customFormat="1">
      <c r="A458" s="92">
        <v>451</v>
      </c>
      <c r="B458" s="92" t="s">
        <v>1073</v>
      </c>
      <c r="C458" s="92" t="s">
        <v>1026</v>
      </c>
      <c r="D458" s="92" t="s">
        <v>1184</v>
      </c>
      <c r="E458" s="93" t="s">
        <v>1271</v>
      </c>
      <c r="F458" s="94">
        <v>45717</v>
      </c>
      <c r="G458" s="94">
        <v>45901</v>
      </c>
      <c r="H458" s="124">
        <v>60000</v>
      </c>
      <c r="I458" s="124">
        <v>3486.68</v>
      </c>
      <c r="J458" s="95">
        <v>25</v>
      </c>
      <c r="K458" s="124">
        <v>1722</v>
      </c>
      <c r="L458" s="79">
        <f t="shared" si="42"/>
        <v>4260</v>
      </c>
      <c r="M458" s="79">
        <f t="shared" si="43"/>
        <v>780</v>
      </c>
      <c r="N458" s="81">
        <f t="shared" si="44"/>
        <v>1824</v>
      </c>
      <c r="O458" s="79">
        <f t="shared" si="45"/>
        <v>4254</v>
      </c>
      <c r="P458" s="92">
        <v>25</v>
      </c>
      <c r="Q458" s="79">
        <f t="shared" si="46"/>
        <v>12865</v>
      </c>
      <c r="R458" s="124">
        <v>7057.68</v>
      </c>
      <c r="S458" s="79">
        <f t="shared" si="47"/>
        <v>9294</v>
      </c>
      <c r="T458" s="124">
        <v>48882.07</v>
      </c>
      <c r="U458" s="80" t="s">
        <v>166</v>
      </c>
      <c r="V458" s="97" t="s">
        <v>268</v>
      </c>
    </row>
    <row r="459" spans="1:22" s="127" customFormat="1">
      <c r="A459" s="92">
        <v>452</v>
      </c>
      <c r="B459" s="92" t="s">
        <v>590</v>
      </c>
      <c r="C459" s="92" t="s">
        <v>54</v>
      </c>
      <c r="D459" s="92" t="s">
        <v>1127</v>
      </c>
      <c r="E459" s="93" t="s">
        <v>1271</v>
      </c>
      <c r="F459" s="94">
        <v>45778</v>
      </c>
      <c r="G459" s="94">
        <v>45962</v>
      </c>
      <c r="H459" s="124">
        <v>95000</v>
      </c>
      <c r="I459" s="124">
        <v>10929.24</v>
      </c>
      <c r="J459" s="95">
        <v>25</v>
      </c>
      <c r="K459" s="124">
        <v>2726.5</v>
      </c>
      <c r="L459" s="79">
        <f t="shared" si="42"/>
        <v>6744.9999999999991</v>
      </c>
      <c r="M459" s="79">
        <f t="shared" si="43"/>
        <v>1235</v>
      </c>
      <c r="N459" s="81">
        <f t="shared" si="44"/>
        <v>2888</v>
      </c>
      <c r="O459" s="79">
        <f t="shared" si="45"/>
        <v>6735.5</v>
      </c>
      <c r="P459" s="124">
        <v>2483.1</v>
      </c>
      <c r="Q459" s="79">
        <f t="shared" si="46"/>
        <v>22813.1</v>
      </c>
      <c r="R459" s="124">
        <v>19026.84</v>
      </c>
      <c r="S459" s="79">
        <f t="shared" si="47"/>
        <v>14715.5</v>
      </c>
      <c r="T459" s="124">
        <v>75973.16</v>
      </c>
      <c r="U459" s="80" t="s">
        <v>166</v>
      </c>
      <c r="V459" s="81" t="s">
        <v>268</v>
      </c>
    </row>
    <row r="460" spans="1:22" s="127" customFormat="1">
      <c r="A460" s="92">
        <v>453</v>
      </c>
      <c r="B460" s="92" t="s">
        <v>767</v>
      </c>
      <c r="C460" s="92" t="s">
        <v>37</v>
      </c>
      <c r="D460" s="92" t="s">
        <v>208</v>
      </c>
      <c r="E460" s="93" t="s">
        <v>1271</v>
      </c>
      <c r="F460" s="94">
        <v>45778</v>
      </c>
      <c r="G460" s="94">
        <v>45962</v>
      </c>
      <c r="H460" s="124">
        <v>95000</v>
      </c>
      <c r="I460" s="124">
        <v>10071.51</v>
      </c>
      <c r="J460" s="95">
        <v>25</v>
      </c>
      <c r="K460" s="124">
        <v>2726.5</v>
      </c>
      <c r="L460" s="79">
        <f t="shared" si="42"/>
        <v>6744.9999999999991</v>
      </c>
      <c r="M460" s="79">
        <f t="shared" si="43"/>
        <v>1235</v>
      </c>
      <c r="N460" s="81">
        <f t="shared" si="44"/>
        <v>2888</v>
      </c>
      <c r="O460" s="79">
        <f t="shared" si="45"/>
        <v>6735.5</v>
      </c>
      <c r="P460" s="124">
        <v>3455.92</v>
      </c>
      <c r="Q460" s="79">
        <f t="shared" si="46"/>
        <v>23785.919999999998</v>
      </c>
      <c r="R460" s="124">
        <v>16568.740000000002</v>
      </c>
      <c r="S460" s="79">
        <f t="shared" si="47"/>
        <v>14715.5</v>
      </c>
      <c r="T460" s="124">
        <v>75858.070000000007</v>
      </c>
      <c r="U460" s="80" t="s">
        <v>166</v>
      </c>
      <c r="V460" s="81" t="s">
        <v>268</v>
      </c>
    </row>
    <row r="461" spans="1:22" s="127" customFormat="1">
      <c r="A461" s="92">
        <v>454</v>
      </c>
      <c r="B461" s="92" t="s">
        <v>927</v>
      </c>
      <c r="C461" s="92" t="s">
        <v>62</v>
      </c>
      <c r="D461" s="92" t="s">
        <v>1161</v>
      </c>
      <c r="E461" s="93" t="s">
        <v>1271</v>
      </c>
      <c r="F461" s="94">
        <v>45748</v>
      </c>
      <c r="G461" s="94">
        <v>45962</v>
      </c>
      <c r="H461" s="124">
        <v>46000</v>
      </c>
      <c r="I461" s="124">
        <v>1289.46</v>
      </c>
      <c r="J461" s="95">
        <v>25</v>
      </c>
      <c r="K461" s="124">
        <v>1320.2</v>
      </c>
      <c r="L461" s="79">
        <f t="shared" si="42"/>
        <v>3265.9999999999995</v>
      </c>
      <c r="M461" s="79">
        <f t="shared" si="43"/>
        <v>598</v>
      </c>
      <c r="N461" s="81">
        <f t="shared" si="44"/>
        <v>1398.4</v>
      </c>
      <c r="O461" s="79">
        <f t="shared" si="45"/>
        <v>3261.4</v>
      </c>
      <c r="P461" s="92">
        <v>25</v>
      </c>
      <c r="Q461" s="79">
        <f t="shared" si="46"/>
        <v>9869</v>
      </c>
      <c r="R461" s="124">
        <v>4033.06</v>
      </c>
      <c r="S461" s="79">
        <f t="shared" si="47"/>
        <v>7125.4</v>
      </c>
      <c r="T461" s="124">
        <v>41966.94</v>
      </c>
      <c r="U461" s="80" t="s">
        <v>166</v>
      </c>
      <c r="V461" s="97" t="s">
        <v>269</v>
      </c>
    </row>
    <row r="462" spans="1:22" s="127" customFormat="1">
      <c r="A462" s="92">
        <v>455</v>
      </c>
      <c r="B462" s="92" t="s">
        <v>1283</v>
      </c>
      <c r="C462" s="92" t="s">
        <v>1330</v>
      </c>
      <c r="D462" s="92" t="s">
        <v>188</v>
      </c>
      <c r="E462" s="93" t="s">
        <v>686</v>
      </c>
      <c r="F462" s="94">
        <v>45809</v>
      </c>
      <c r="G462" s="94">
        <v>45992</v>
      </c>
      <c r="H462" s="124">
        <v>220000</v>
      </c>
      <c r="I462" s="124">
        <v>40357.08</v>
      </c>
      <c r="J462" s="95">
        <v>25</v>
      </c>
      <c r="K462" s="124">
        <v>6314</v>
      </c>
      <c r="L462" s="79">
        <f t="shared" si="42"/>
        <v>15619.999999999998</v>
      </c>
      <c r="M462" s="79">
        <f t="shared" si="43"/>
        <v>2860</v>
      </c>
      <c r="N462" s="81">
        <f t="shared" si="44"/>
        <v>6688</v>
      </c>
      <c r="O462" s="79">
        <f t="shared" si="45"/>
        <v>15598.000000000002</v>
      </c>
      <c r="P462" s="92">
        <v>25</v>
      </c>
      <c r="Q462" s="79">
        <f t="shared" si="46"/>
        <v>47105</v>
      </c>
      <c r="R462" s="124">
        <v>32756.62</v>
      </c>
      <c r="S462" s="79">
        <f t="shared" si="47"/>
        <v>34078</v>
      </c>
      <c r="T462" s="124">
        <v>166714.78</v>
      </c>
      <c r="U462" s="80" t="s">
        <v>166</v>
      </c>
      <c r="V462" s="97" t="s">
        <v>269</v>
      </c>
    </row>
    <row r="463" spans="1:22" s="127" customFormat="1">
      <c r="A463" s="92">
        <v>456</v>
      </c>
      <c r="B463" s="92" t="s">
        <v>224</v>
      </c>
      <c r="C463" s="92" t="s">
        <v>263</v>
      </c>
      <c r="D463" s="92" t="s">
        <v>181</v>
      </c>
      <c r="E463" s="93" t="s">
        <v>1271</v>
      </c>
      <c r="F463" s="94">
        <v>45778</v>
      </c>
      <c r="G463" s="94">
        <v>45962</v>
      </c>
      <c r="H463" s="124">
        <v>80000</v>
      </c>
      <c r="I463" s="124">
        <v>7400.87</v>
      </c>
      <c r="J463" s="95">
        <v>25</v>
      </c>
      <c r="K463" s="124">
        <v>2296</v>
      </c>
      <c r="L463" s="79">
        <f t="shared" si="42"/>
        <v>5679.9999999999991</v>
      </c>
      <c r="M463" s="79">
        <f t="shared" si="43"/>
        <v>1040</v>
      </c>
      <c r="N463" s="81">
        <f t="shared" si="44"/>
        <v>2432</v>
      </c>
      <c r="O463" s="79">
        <f t="shared" si="45"/>
        <v>5672</v>
      </c>
      <c r="P463" s="92">
        <v>125</v>
      </c>
      <c r="Q463" s="79">
        <f t="shared" si="46"/>
        <v>17245</v>
      </c>
      <c r="R463" s="124">
        <v>12253.87</v>
      </c>
      <c r="S463" s="79">
        <f t="shared" si="47"/>
        <v>12392</v>
      </c>
      <c r="T463" s="124">
        <v>67746.13</v>
      </c>
      <c r="U463" s="80" t="s">
        <v>166</v>
      </c>
      <c r="V463" s="81" t="s">
        <v>268</v>
      </c>
    </row>
    <row r="464" spans="1:22" s="127" customFormat="1">
      <c r="A464" s="92">
        <v>457</v>
      </c>
      <c r="B464" s="92" t="s">
        <v>1003</v>
      </c>
      <c r="C464" s="92" t="s">
        <v>260</v>
      </c>
      <c r="D464" s="92" t="s">
        <v>173</v>
      </c>
      <c r="E464" s="93" t="s">
        <v>1271</v>
      </c>
      <c r="F464" s="94">
        <v>45870</v>
      </c>
      <c r="G464" s="94">
        <v>46054</v>
      </c>
      <c r="H464" s="124">
        <v>80000</v>
      </c>
      <c r="I464" s="124">
        <v>7400.87</v>
      </c>
      <c r="J464" s="95">
        <v>25</v>
      </c>
      <c r="K464" s="124">
        <v>2296</v>
      </c>
      <c r="L464" s="79">
        <f t="shared" si="42"/>
        <v>5679.9999999999991</v>
      </c>
      <c r="M464" s="79">
        <f t="shared" si="43"/>
        <v>1040</v>
      </c>
      <c r="N464" s="81">
        <f t="shared" si="44"/>
        <v>2432</v>
      </c>
      <c r="O464" s="79">
        <f t="shared" si="45"/>
        <v>5672</v>
      </c>
      <c r="P464" s="92">
        <v>25</v>
      </c>
      <c r="Q464" s="79">
        <f t="shared" si="46"/>
        <v>17145</v>
      </c>
      <c r="R464" s="124">
        <v>12153.87</v>
      </c>
      <c r="S464" s="79">
        <f t="shared" si="47"/>
        <v>12392</v>
      </c>
      <c r="T464" s="124">
        <v>67846.13</v>
      </c>
      <c r="U464" s="80" t="s">
        <v>166</v>
      </c>
      <c r="V464" s="97" t="s">
        <v>268</v>
      </c>
    </row>
    <row r="465" spans="1:22" s="127" customFormat="1">
      <c r="A465" s="92">
        <v>458</v>
      </c>
      <c r="B465" s="92" t="s">
        <v>628</v>
      </c>
      <c r="C465" s="92" t="s">
        <v>62</v>
      </c>
      <c r="D465" s="92" t="s">
        <v>170</v>
      </c>
      <c r="E465" s="93" t="s">
        <v>1271</v>
      </c>
      <c r="F465" s="94">
        <v>45778</v>
      </c>
      <c r="G465" s="94">
        <v>45962</v>
      </c>
      <c r="H465" s="124">
        <v>65000</v>
      </c>
      <c r="I465" s="124">
        <v>4427.58</v>
      </c>
      <c r="J465" s="95">
        <v>25</v>
      </c>
      <c r="K465" s="124">
        <v>1865.5</v>
      </c>
      <c r="L465" s="79">
        <f t="shared" si="42"/>
        <v>4615</v>
      </c>
      <c r="M465" s="79">
        <f t="shared" si="43"/>
        <v>845</v>
      </c>
      <c r="N465" s="81">
        <f t="shared" si="44"/>
        <v>1976</v>
      </c>
      <c r="O465" s="79">
        <f t="shared" si="45"/>
        <v>4608.5</v>
      </c>
      <c r="P465" s="92">
        <v>25</v>
      </c>
      <c r="Q465" s="79">
        <f t="shared" si="46"/>
        <v>13935</v>
      </c>
      <c r="R465" s="124">
        <v>8294.08</v>
      </c>
      <c r="S465" s="79">
        <f t="shared" si="47"/>
        <v>10068.5</v>
      </c>
      <c r="T465" s="124">
        <v>56705.919999999998</v>
      </c>
      <c r="U465" s="80" t="s">
        <v>166</v>
      </c>
      <c r="V465" s="81" t="s">
        <v>268</v>
      </c>
    </row>
    <row r="466" spans="1:22" s="127" customFormat="1">
      <c r="A466" s="92">
        <v>459</v>
      </c>
      <c r="B466" s="92" t="s">
        <v>574</v>
      </c>
      <c r="C466" s="92" t="s">
        <v>79</v>
      </c>
      <c r="D466" s="92" t="s">
        <v>1141</v>
      </c>
      <c r="E466" s="93" t="s">
        <v>1271</v>
      </c>
      <c r="F466" s="94">
        <v>45839</v>
      </c>
      <c r="G466" s="94">
        <v>46023</v>
      </c>
      <c r="H466" s="124">
        <v>60000</v>
      </c>
      <c r="I466" s="124">
        <v>3486.68</v>
      </c>
      <c r="J466" s="95">
        <v>25</v>
      </c>
      <c r="K466" s="124">
        <v>1722</v>
      </c>
      <c r="L466" s="79">
        <f t="shared" si="42"/>
        <v>4260</v>
      </c>
      <c r="M466" s="79">
        <f t="shared" si="43"/>
        <v>780</v>
      </c>
      <c r="N466" s="81">
        <f t="shared" si="44"/>
        <v>1824</v>
      </c>
      <c r="O466" s="79">
        <f t="shared" si="45"/>
        <v>4254</v>
      </c>
      <c r="P466" s="92">
        <v>25</v>
      </c>
      <c r="Q466" s="79">
        <f t="shared" si="46"/>
        <v>12865</v>
      </c>
      <c r="R466" s="124">
        <v>7057.68</v>
      </c>
      <c r="S466" s="79">
        <f t="shared" si="47"/>
        <v>9294</v>
      </c>
      <c r="T466" s="124">
        <v>52942.32</v>
      </c>
      <c r="U466" s="80" t="s">
        <v>166</v>
      </c>
      <c r="V466" s="97" t="s">
        <v>268</v>
      </c>
    </row>
    <row r="467" spans="1:22" s="127" customFormat="1">
      <c r="A467" s="92">
        <v>460</v>
      </c>
      <c r="B467" s="92" t="s">
        <v>321</v>
      </c>
      <c r="C467" s="92" t="s">
        <v>83</v>
      </c>
      <c r="D467" s="92" t="s">
        <v>167</v>
      </c>
      <c r="E467" s="93" t="s">
        <v>1271</v>
      </c>
      <c r="F467" s="94">
        <v>45778</v>
      </c>
      <c r="G467" s="94">
        <v>45962</v>
      </c>
      <c r="H467" s="124">
        <v>55000</v>
      </c>
      <c r="I467" s="124">
        <v>2302.36</v>
      </c>
      <c r="J467" s="95">
        <v>25</v>
      </c>
      <c r="K467" s="124">
        <v>1578.5</v>
      </c>
      <c r="L467" s="79">
        <f t="shared" si="42"/>
        <v>3904.9999999999995</v>
      </c>
      <c r="M467" s="79">
        <f t="shared" si="43"/>
        <v>715</v>
      </c>
      <c r="N467" s="81">
        <f t="shared" si="44"/>
        <v>1672</v>
      </c>
      <c r="O467" s="79">
        <f t="shared" si="45"/>
        <v>3899.5000000000005</v>
      </c>
      <c r="P467" s="92">
        <v>125</v>
      </c>
      <c r="Q467" s="79">
        <f t="shared" si="46"/>
        <v>11895</v>
      </c>
      <c r="R467" s="124">
        <v>5935.18</v>
      </c>
      <c r="S467" s="79">
        <f t="shared" si="47"/>
        <v>8519.5</v>
      </c>
      <c r="T467" s="124">
        <v>47606.68</v>
      </c>
      <c r="U467" s="80" t="s">
        <v>166</v>
      </c>
      <c r="V467" s="81" t="s">
        <v>268</v>
      </c>
    </row>
    <row r="468" spans="1:22" s="127" customFormat="1">
      <c r="A468" s="92">
        <v>461</v>
      </c>
      <c r="B468" s="92" t="s">
        <v>313</v>
      </c>
      <c r="C468" s="92" t="s">
        <v>80</v>
      </c>
      <c r="D468" s="92" t="s">
        <v>1199</v>
      </c>
      <c r="E468" s="93" t="s">
        <v>1271</v>
      </c>
      <c r="F468" s="94">
        <v>45807</v>
      </c>
      <c r="G468" s="94">
        <v>45991</v>
      </c>
      <c r="H468" s="124">
        <v>60000</v>
      </c>
      <c r="I468" s="124">
        <v>3486.68</v>
      </c>
      <c r="J468" s="95">
        <v>25</v>
      </c>
      <c r="K468" s="124">
        <v>1722</v>
      </c>
      <c r="L468" s="79">
        <f t="shared" si="42"/>
        <v>4260</v>
      </c>
      <c r="M468" s="79">
        <f t="shared" si="43"/>
        <v>780</v>
      </c>
      <c r="N468" s="81">
        <f t="shared" si="44"/>
        <v>1824</v>
      </c>
      <c r="O468" s="79">
        <f t="shared" si="45"/>
        <v>4254</v>
      </c>
      <c r="P468" s="92">
        <v>25</v>
      </c>
      <c r="Q468" s="79">
        <f t="shared" si="46"/>
        <v>12865</v>
      </c>
      <c r="R468" s="124">
        <v>7057.68</v>
      </c>
      <c r="S468" s="79">
        <f t="shared" si="47"/>
        <v>9294</v>
      </c>
      <c r="T468" s="124">
        <v>52942.32</v>
      </c>
      <c r="U468" s="80" t="s">
        <v>166</v>
      </c>
      <c r="V468" s="81" t="s">
        <v>268</v>
      </c>
    </row>
    <row r="469" spans="1:22" s="127" customFormat="1">
      <c r="A469" s="92">
        <v>462</v>
      </c>
      <c r="B469" s="92" t="s">
        <v>649</v>
      </c>
      <c r="C469" s="92" t="s">
        <v>61</v>
      </c>
      <c r="D469" s="92" t="s">
        <v>185</v>
      </c>
      <c r="E469" s="93" t="s">
        <v>1271</v>
      </c>
      <c r="F469" s="94">
        <v>45807</v>
      </c>
      <c r="G469" s="94">
        <v>45991</v>
      </c>
      <c r="H469" s="124">
        <v>50000</v>
      </c>
      <c r="I469" s="124">
        <v>1854</v>
      </c>
      <c r="J469" s="95">
        <v>25</v>
      </c>
      <c r="K469" s="124">
        <v>1435</v>
      </c>
      <c r="L469" s="79">
        <f t="shared" si="42"/>
        <v>3549.9999999999995</v>
      </c>
      <c r="M469" s="79">
        <f t="shared" si="43"/>
        <v>650</v>
      </c>
      <c r="N469" s="81">
        <f t="shared" si="44"/>
        <v>1520</v>
      </c>
      <c r="O469" s="79">
        <f t="shared" si="45"/>
        <v>3545.0000000000005</v>
      </c>
      <c r="P469" s="124">
        <v>6132.52</v>
      </c>
      <c r="Q469" s="79">
        <f t="shared" si="46"/>
        <v>16832.52</v>
      </c>
      <c r="R469" s="124">
        <v>6934</v>
      </c>
      <c r="S469" s="79">
        <f t="shared" si="47"/>
        <v>7745</v>
      </c>
      <c r="T469" s="124">
        <v>39058.480000000003</v>
      </c>
      <c r="U469" s="80" t="s">
        <v>166</v>
      </c>
      <c r="V469" s="81" t="s">
        <v>268</v>
      </c>
    </row>
    <row r="470" spans="1:22" s="127" customFormat="1">
      <c r="A470" s="92">
        <v>463</v>
      </c>
      <c r="B470" s="92" t="s">
        <v>928</v>
      </c>
      <c r="C470" s="92" t="s">
        <v>685</v>
      </c>
      <c r="D470" s="92" t="s">
        <v>1150</v>
      </c>
      <c r="E470" s="93" t="s">
        <v>1271</v>
      </c>
      <c r="F470" s="94">
        <v>45839</v>
      </c>
      <c r="G470" s="94">
        <v>46023</v>
      </c>
      <c r="H470" s="124">
        <v>80000</v>
      </c>
      <c r="I470" s="124">
        <v>7400.87</v>
      </c>
      <c r="J470" s="95">
        <v>25</v>
      </c>
      <c r="K470" s="124">
        <v>2296</v>
      </c>
      <c r="L470" s="79">
        <f t="shared" si="42"/>
        <v>5679.9999999999991</v>
      </c>
      <c r="M470" s="79">
        <f t="shared" si="43"/>
        <v>1040</v>
      </c>
      <c r="N470" s="81">
        <f t="shared" si="44"/>
        <v>2432</v>
      </c>
      <c r="O470" s="79">
        <f t="shared" si="45"/>
        <v>5672</v>
      </c>
      <c r="P470" s="92">
        <v>25</v>
      </c>
      <c r="Q470" s="79">
        <f t="shared" si="46"/>
        <v>17145</v>
      </c>
      <c r="R470" s="124">
        <v>8294.08</v>
      </c>
      <c r="S470" s="79">
        <f t="shared" si="47"/>
        <v>12392</v>
      </c>
      <c r="T470" s="124">
        <v>67846.13</v>
      </c>
      <c r="U470" s="80" t="s">
        <v>166</v>
      </c>
      <c r="V470" s="97" t="s">
        <v>268</v>
      </c>
    </row>
    <row r="471" spans="1:22" s="127" customFormat="1" ht="18" customHeight="1">
      <c r="A471" s="92">
        <v>464</v>
      </c>
      <c r="B471" s="92" t="s">
        <v>1004</v>
      </c>
      <c r="C471" s="92" t="s">
        <v>1294</v>
      </c>
      <c r="D471" s="92" t="s">
        <v>1203</v>
      </c>
      <c r="E471" s="93" t="s">
        <v>686</v>
      </c>
      <c r="F471" s="94">
        <v>45870</v>
      </c>
      <c r="G471" s="94">
        <v>46054</v>
      </c>
      <c r="H471" s="124">
        <v>80000</v>
      </c>
      <c r="I471" s="124">
        <v>7400.87</v>
      </c>
      <c r="J471" s="95">
        <v>25</v>
      </c>
      <c r="K471" s="124">
        <v>2296</v>
      </c>
      <c r="L471" s="79">
        <f t="shared" si="42"/>
        <v>5679.9999999999991</v>
      </c>
      <c r="M471" s="79">
        <f t="shared" si="43"/>
        <v>1040</v>
      </c>
      <c r="N471" s="81">
        <f t="shared" si="44"/>
        <v>2432</v>
      </c>
      <c r="O471" s="79">
        <f t="shared" si="45"/>
        <v>5672</v>
      </c>
      <c r="P471" s="92">
        <v>25</v>
      </c>
      <c r="Q471" s="79">
        <f t="shared" si="46"/>
        <v>17145</v>
      </c>
      <c r="R471" s="124">
        <v>29813.37</v>
      </c>
      <c r="S471" s="79">
        <f t="shared" si="47"/>
        <v>12392</v>
      </c>
      <c r="T471" s="124">
        <v>67846.13</v>
      </c>
      <c r="U471" s="80" t="s">
        <v>166</v>
      </c>
      <c r="V471" s="97" t="s">
        <v>268</v>
      </c>
    </row>
    <row r="472" spans="1:22" s="127" customFormat="1" ht="16.5" customHeight="1">
      <c r="A472" s="92">
        <v>465</v>
      </c>
      <c r="B472" s="92" t="s">
        <v>929</v>
      </c>
      <c r="C472" s="92" t="s">
        <v>411</v>
      </c>
      <c r="D472" s="92" t="s">
        <v>202</v>
      </c>
      <c r="E472" s="93" t="s">
        <v>1271</v>
      </c>
      <c r="F472" s="94">
        <v>45748</v>
      </c>
      <c r="G472" s="94">
        <v>45962</v>
      </c>
      <c r="H472" s="124">
        <v>80000</v>
      </c>
      <c r="I472" s="124">
        <v>7400.87</v>
      </c>
      <c r="J472" s="95">
        <v>25</v>
      </c>
      <c r="K472" s="124">
        <v>2296</v>
      </c>
      <c r="L472" s="79">
        <f t="shared" si="42"/>
        <v>5679.9999999999991</v>
      </c>
      <c r="M472" s="79">
        <f t="shared" si="43"/>
        <v>1040</v>
      </c>
      <c r="N472" s="81">
        <f t="shared" si="44"/>
        <v>2432</v>
      </c>
      <c r="O472" s="79">
        <f t="shared" si="45"/>
        <v>5672</v>
      </c>
      <c r="P472" s="92">
        <v>25</v>
      </c>
      <c r="Q472" s="79">
        <f t="shared" si="46"/>
        <v>17145</v>
      </c>
      <c r="R472" s="124">
        <v>12153.87</v>
      </c>
      <c r="S472" s="79">
        <f t="shared" si="47"/>
        <v>12392</v>
      </c>
      <c r="T472" s="124">
        <v>67846.13</v>
      </c>
      <c r="U472" s="80" t="s">
        <v>166</v>
      </c>
      <c r="V472" s="97" t="s">
        <v>268</v>
      </c>
    </row>
    <row r="473" spans="1:22" s="127" customFormat="1" ht="17.25" customHeight="1">
      <c r="A473" s="92">
        <v>466</v>
      </c>
      <c r="B473" s="92" t="s">
        <v>128</v>
      </c>
      <c r="C473" s="92" t="s">
        <v>14</v>
      </c>
      <c r="D473" s="92" t="s">
        <v>1155</v>
      </c>
      <c r="E473" s="93" t="s">
        <v>1271</v>
      </c>
      <c r="F473" s="94">
        <v>45778</v>
      </c>
      <c r="G473" s="94">
        <v>45962</v>
      </c>
      <c r="H473" s="124">
        <v>25000</v>
      </c>
      <c r="I473" s="92">
        <v>0</v>
      </c>
      <c r="J473" s="95">
        <v>25</v>
      </c>
      <c r="K473" s="92">
        <v>717.5</v>
      </c>
      <c r="L473" s="79">
        <f t="shared" si="42"/>
        <v>1774.9999999999998</v>
      </c>
      <c r="M473" s="79">
        <f t="shared" si="43"/>
        <v>325</v>
      </c>
      <c r="N473" s="81">
        <f t="shared" si="44"/>
        <v>760</v>
      </c>
      <c r="O473" s="79">
        <f t="shared" si="45"/>
        <v>1772.5000000000002</v>
      </c>
      <c r="P473" s="92">
        <v>125</v>
      </c>
      <c r="Q473" s="79">
        <f t="shared" si="46"/>
        <v>5475</v>
      </c>
      <c r="R473" s="124">
        <v>1602.5</v>
      </c>
      <c r="S473" s="79">
        <f t="shared" si="47"/>
        <v>3872.5</v>
      </c>
      <c r="T473" s="124">
        <v>23397.5</v>
      </c>
      <c r="U473" s="80" t="s">
        <v>166</v>
      </c>
      <c r="V473" s="81" t="s">
        <v>268</v>
      </c>
    </row>
    <row r="474" spans="1:22" s="127" customFormat="1" ht="20.25" customHeight="1">
      <c r="A474" s="92">
        <v>467</v>
      </c>
      <c r="B474" s="92" t="s">
        <v>126</v>
      </c>
      <c r="C474" s="92" t="s">
        <v>21</v>
      </c>
      <c r="D474" s="92" t="s">
        <v>1149</v>
      </c>
      <c r="E474" s="93" t="s">
        <v>1271</v>
      </c>
      <c r="F474" s="94">
        <v>45807</v>
      </c>
      <c r="G474" s="94">
        <v>45991</v>
      </c>
      <c r="H474" s="124">
        <v>20000</v>
      </c>
      <c r="I474" s="92">
        <v>0</v>
      </c>
      <c r="J474" s="95">
        <v>25</v>
      </c>
      <c r="K474" s="92">
        <v>574</v>
      </c>
      <c r="L474" s="79">
        <f t="shared" si="42"/>
        <v>1419.9999999999998</v>
      </c>
      <c r="M474" s="79">
        <f t="shared" si="43"/>
        <v>260</v>
      </c>
      <c r="N474" s="81">
        <f t="shared" si="44"/>
        <v>608</v>
      </c>
      <c r="O474" s="79">
        <f t="shared" si="45"/>
        <v>1418</v>
      </c>
      <c r="P474" s="92">
        <v>25</v>
      </c>
      <c r="Q474" s="79">
        <f t="shared" si="46"/>
        <v>4305</v>
      </c>
      <c r="R474" s="124">
        <v>1207</v>
      </c>
      <c r="S474" s="79">
        <f t="shared" si="47"/>
        <v>3098</v>
      </c>
      <c r="T474" s="124">
        <v>18793</v>
      </c>
      <c r="U474" s="80" t="s">
        <v>166</v>
      </c>
      <c r="V474" s="81" t="s">
        <v>268</v>
      </c>
    </row>
    <row r="475" spans="1:22" s="127" customFormat="1" ht="20.25" customHeight="1">
      <c r="A475" s="92">
        <v>468</v>
      </c>
      <c r="B475" s="92" t="s">
        <v>835</v>
      </c>
      <c r="C475" s="92" t="s">
        <v>54</v>
      </c>
      <c r="D475" s="92" t="s">
        <v>1207</v>
      </c>
      <c r="E475" s="93" t="s">
        <v>1271</v>
      </c>
      <c r="F475" s="94">
        <v>45778</v>
      </c>
      <c r="G475" s="94">
        <v>45962</v>
      </c>
      <c r="H475" s="124">
        <v>95000</v>
      </c>
      <c r="I475" s="124">
        <v>10929.24</v>
      </c>
      <c r="J475" s="95">
        <v>25</v>
      </c>
      <c r="K475" s="124">
        <v>2726.5</v>
      </c>
      <c r="L475" s="79">
        <f t="shared" si="42"/>
        <v>6744.9999999999991</v>
      </c>
      <c r="M475" s="79">
        <f t="shared" si="43"/>
        <v>1235</v>
      </c>
      <c r="N475" s="81">
        <f t="shared" si="44"/>
        <v>2888</v>
      </c>
      <c r="O475" s="79">
        <f t="shared" si="45"/>
        <v>6735.5</v>
      </c>
      <c r="P475" s="124">
        <v>1525</v>
      </c>
      <c r="Q475" s="79">
        <f t="shared" si="46"/>
        <v>21855</v>
      </c>
      <c r="R475" s="124">
        <v>16568.740000000002</v>
      </c>
      <c r="S475" s="79">
        <f t="shared" si="47"/>
        <v>14715.5</v>
      </c>
      <c r="T475" s="124">
        <v>76931.259999999995</v>
      </c>
      <c r="U475" s="80" t="s">
        <v>166</v>
      </c>
      <c r="V475" s="81" t="s">
        <v>268</v>
      </c>
    </row>
    <row r="476" spans="1:22" s="127" customFormat="1" ht="18" customHeight="1">
      <c r="A476" s="92">
        <v>469</v>
      </c>
      <c r="B476" s="92" t="s">
        <v>133</v>
      </c>
      <c r="C476" s="92" t="s">
        <v>21</v>
      </c>
      <c r="D476" s="92" t="s">
        <v>1164</v>
      </c>
      <c r="E476" s="93" t="s">
        <v>1271</v>
      </c>
      <c r="F476" s="94">
        <v>45839</v>
      </c>
      <c r="G476" s="94">
        <v>46023</v>
      </c>
      <c r="H476" s="124">
        <v>20000</v>
      </c>
      <c r="I476" s="92">
        <v>0</v>
      </c>
      <c r="J476" s="95">
        <v>25</v>
      </c>
      <c r="K476" s="92">
        <v>574</v>
      </c>
      <c r="L476" s="79">
        <f t="shared" si="42"/>
        <v>1419.9999999999998</v>
      </c>
      <c r="M476" s="79">
        <f t="shared" si="43"/>
        <v>260</v>
      </c>
      <c r="N476" s="81">
        <f t="shared" si="44"/>
        <v>608</v>
      </c>
      <c r="O476" s="79">
        <f t="shared" si="45"/>
        <v>1418</v>
      </c>
      <c r="P476" s="124">
        <v>1225</v>
      </c>
      <c r="Q476" s="79">
        <f t="shared" si="46"/>
        <v>5505</v>
      </c>
      <c r="R476" s="124">
        <v>2407</v>
      </c>
      <c r="S476" s="79">
        <f t="shared" si="47"/>
        <v>3098</v>
      </c>
      <c r="T476" s="124">
        <v>17593</v>
      </c>
      <c r="U476" s="80" t="s">
        <v>166</v>
      </c>
      <c r="V476" s="81" t="s">
        <v>268</v>
      </c>
    </row>
    <row r="477" spans="1:22" s="127" customFormat="1" ht="18" customHeight="1">
      <c r="A477" s="92">
        <v>470</v>
      </c>
      <c r="B477" s="92" t="s">
        <v>88</v>
      </c>
      <c r="C477" s="92" t="s">
        <v>21</v>
      </c>
      <c r="D477" s="92" t="s">
        <v>1129</v>
      </c>
      <c r="E477" s="93" t="s">
        <v>1271</v>
      </c>
      <c r="F477" s="94">
        <v>45839</v>
      </c>
      <c r="G477" s="94">
        <v>46023</v>
      </c>
      <c r="H477" s="124">
        <v>20000</v>
      </c>
      <c r="I477" s="92">
        <v>0</v>
      </c>
      <c r="J477" s="95">
        <v>25</v>
      </c>
      <c r="K477" s="92">
        <v>574</v>
      </c>
      <c r="L477" s="79">
        <f t="shared" si="42"/>
        <v>1419.9999999999998</v>
      </c>
      <c r="M477" s="79">
        <f t="shared" si="43"/>
        <v>260</v>
      </c>
      <c r="N477" s="81">
        <f t="shared" si="44"/>
        <v>608</v>
      </c>
      <c r="O477" s="79">
        <f t="shared" si="45"/>
        <v>1418</v>
      </c>
      <c r="P477" s="92">
        <v>125</v>
      </c>
      <c r="Q477" s="79">
        <f t="shared" si="46"/>
        <v>4405</v>
      </c>
      <c r="R477" s="124">
        <v>1307</v>
      </c>
      <c r="S477" s="79">
        <f t="shared" si="47"/>
        <v>3098</v>
      </c>
      <c r="T477" s="124">
        <v>18693</v>
      </c>
      <c r="U477" s="80" t="s">
        <v>166</v>
      </c>
      <c r="V477" s="81" t="s">
        <v>268</v>
      </c>
    </row>
    <row r="478" spans="1:22" s="127" customFormat="1" ht="18.75" customHeight="1">
      <c r="A478" s="92">
        <v>471</v>
      </c>
      <c r="B478" s="92" t="s">
        <v>930</v>
      </c>
      <c r="C478" s="92" t="s">
        <v>79</v>
      </c>
      <c r="D478" s="92" t="s">
        <v>1168</v>
      </c>
      <c r="E478" s="93" t="s">
        <v>1271</v>
      </c>
      <c r="F478" s="94">
        <v>45748</v>
      </c>
      <c r="G478" s="94">
        <v>45962</v>
      </c>
      <c r="H478" s="124">
        <v>60000</v>
      </c>
      <c r="I478" s="124">
        <v>3486.68</v>
      </c>
      <c r="J478" s="95">
        <v>25</v>
      </c>
      <c r="K478" s="124">
        <v>1722</v>
      </c>
      <c r="L478" s="79">
        <f t="shared" si="42"/>
        <v>4260</v>
      </c>
      <c r="M478" s="79">
        <f t="shared" si="43"/>
        <v>780</v>
      </c>
      <c r="N478" s="81">
        <f t="shared" si="44"/>
        <v>1824</v>
      </c>
      <c r="O478" s="79">
        <f t="shared" si="45"/>
        <v>4254</v>
      </c>
      <c r="P478" s="92">
        <v>25</v>
      </c>
      <c r="Q478" s="79">
        <f t="shared" si="46"/>
        <v>12865</v>
      </c>
      <c r="R478" s="124">
        <v>7057.68</v>
      </c>
      <c r="S478" s="79">
        <f t="shared" si="47"/>
        <v>9294</v>
      </c>
      <c r="T478" s="124">
        <v>52942.32</v>
      </c>
      <c r="U478" s="80" t="s">
        <v>166</v>
      </c>
      <c r="V478" s="97" t="s">
        <v>268</v>
      </c>
    </row>
    <row r="479" spans="1:22" s="127" customFormat="1" ht="18" customHeight="1">
      <c r="A479" s="92">
        <v>472</v>
      </c>
      <c r="B479" s="92" t="s">
        <v>235</v>
      </c>
      <c r="C479" s="92" t="s">
        <v>21</v>
      </c>
      <c r="D479" s="92" t="s">
        <v>1208</v>
      </c>
      <c r="E479" s="93" t="s">
        <v>1271</v>
      </c>
      <c r="F479" s="94">
        <v>45839</v>
      </c>
      <c r="G479" s="94">
        <v>46023</v>
      </c>
      <c r="H479" s="124">
        <v>20000</v>
      </c>
      <c r="I479" s="92">
        <v>0</v>
      </c>
      <c r="J479" s="95">
        <v>25</v>
      </c>
      <c r="K479" s="92">
        <v>574</v>
      </c>
      <c r="L479" s="79">
        <f t="shared" si="42"/>
        <v>1419.9999999999998</v>
      </c>
      <c r="M479" s="79">
        <f t="shared" si="43"/>
        <v>260</v>
      </c>
      <c r="N479" s="81">
        <f t="shared" si="44"/>
        <v>608</v>
      </c>
      <c r="O479" s="79">
        <f t="shared" si="45"/>
        <v>1418</v>
      </c>
      <c r="P479" s="92">
        <v>25</v>
      </c>
      <c r="Q479" s="79">
        <f t="shared" si="46"/>
        <v>4305</v>
      </c>
      <c r="R479" s="124">
        <v>1207</v>
      </c>
      <c r="S479" s="79">
        <f t="shared" si="47"/>
        <v>3098</v>
      </c>
      <c r="T479" s="124">
        <v>18793</v>
      </c>
      <c r="U479" s="80" t="s">
        <v>166</v>
      </c>
      <c r="V479" s="81" t="s">
        <v>268</v>
      </c>
    </row>
    <row r="480" spans="1:22" s="127" customFormat="1" ht="18" customHeight="1">
      <c r="A480" s="92">
        <v>473</v>
      </c>
      <c r="B480" s="92" t="s">
        <v>296</v>
      </c>
      <c r="C480" s="92" t="s">
        <v>381</v>
      </c>
      <c r="D480" s="92" t="s">
        <v>753</v>
      </c>
      <c r="E480" s="93" t="s">
        <v>1271</v>
      </c>
      <c r="F480" s="94">
        <v>45839</v>
      </c>
      <c r="G480" s="94">
        <v>46023</v>
      </c>
      <c r="H480" s="124">
        <v>70000</v>
      </c>
      <c r="I480" s="124">
        <v>5368.48</v>
      </c>
      <c r="J480" s="95">
        <v>25</v>
      </c>
      <c r="K480" s="124">
        <v>2009</v>
      </c>
      <c r="L480" s="79">
        <f t="shared" si="42"/>
        <v>4970</v>
      </c>
      <c r="M480" s="79">
        <f t="shared" si="43"/>
        <v>910</v>
      </c>
      <c r="N480" s="81">
        <f t="shared" si="44"/>
        <v>2128</v>
      </c>
      <c r="O480" s="79">
        <f t="shared" si="45"/>
        <v>4963</v>
      </c>
      <c r="P480" s="92">
        <v>125</v>
      </c>
      <c r="Q480" s="79">
        <f t="shared" si="46"/>
        <v>15105</v>
      </c>
      <c r="R480" s="124">
        <v>9630.48</v>
      </c>
      <c r="S480" s="79">
        <f t="shared" si="47"/>
        <v>10843</v>
      </c>
      <c r="T480" s="124">
        <v>60369.52</v>
      </c>
      <c r="U480" s="80" t="s">
        <v>166</v>
      </c>
      <c r="V480" s="97" t="s">
        <v>268</v>
      </c>
    </row>
    <row r="481" spans="1:22" s="127" customFormat="1" ht="18.75" customHeight="1">
      <c r="A481" s="92">
        <v>474</v>
      </c>
      <c r="B481" s="92" t="s">
        <v>418</v>
      </c>
      <c r="C481" s="92" t="s">
        <v>21</v>
      </c>
      <c r="D481" s="92" t="s">
        <v>1149</v>
      </c>
      <c r="E481" s="93" t="s">
        <v>1271</v>
      </c>
      <c r="F481" s="94">
        <v>45778</v>
      </c>
      <c r="G481" s="94">
        <v>45962</v>
      </c>
      <c r="H481" s="124">
        <v>20000</v>
      </c>
      <c r="I481" s="92">
        <v>0</v>
      </c>
      <c r="J481" s="95">
        <v>25</v>
      </c>
      <c r="K481" s="92">
        <v>574</v>
      </c>
      <c r="L481" s="79">
        <f t="shared" si="42"/>
        <v>1419.9999999999998</v>
      </c>
      <c r="M481" s="79">
        <f t="shared" si="43"/>
        <v>260</v>
      </c>
      <c r="N481" s="81">
        <f t="shared" si="44"/>
        <v>608</v>
      </c>
      <c r="O481" s="79">
        <f t="shared" si="45"/>
        <v>1418</v>
      </c>
      <c r="P481" s="92">
        <v>25</v>
      </c>
      <c r="Q481" s="79">
        <f t="shared" si="46"/>
        <v>4305</v>
      </c>
      <c r="R481" s="124">
        <v>1207</v>
      </c>
      <c r="S481" s="79">
        <f t="shared" si="47"/>
        <v>3098</v>
      </c>
      <c r="T481" s="124">
        <v>18793</v>
      </c>
      <c r="U481" s="80" t="s">
        <v>166</v>
      </c>
      <c r="V481" s="81" t="s">
        <v>268</v>
      </c>
    </row>
    <row r="482" spans="1:22" s="127" customFormat="1" ht="19.5" customHeight="1">
      <c r="A482" s="92">
        <v>475</v>
      </c>
      <c r="B482" s="92" t="s">
        <v>77</v>
      </c>
      <c r="C482" s="92" t="s">
        <v>21</v>
      </c>
      <c r="D482" s="92" t="s">
        <v>1209</v>
      </c>
      <c r="E482" s="93" t="s">
        <v>1271</v>
      </c>
      <c r="F482" s="94">
        <v>45717</v>
      </c>
      <c r="G482" s="94">
        <v>45901</v>
      </c>
      <c r="H482" s="124">
        <v>20000</v>
      </c>
      <c r="I482" s="92">
        <v>0</v>
      </c>
      <c r="J482" s="95">
        <v>25</v>
      </c>
      <c r="K482" s="92">
        <v>574</v>
      </c>
      <c r="L482" s="79">
        <f t="shared" si="42"/>
        <v>1419.9999999999998</v>
      </c>
      <c r="M482" s="79">
        <f t="shared" si="43"/>
        <v>260</v>
      </c>
      <c r="N482" s="81">
        <f t="shared" si="44"/>
        <v>608</v>
      </c>
      <c r="O482" s="79">
        <f t="shared" si="45"/>
        <v>1418</v>
      </c>
      <c r="P482" s="92">
        <v>25</v>
      </c>
      <c r="Q482" s="79">
        <f t="shared" si="46"/>
        <v>4305</v>
      </c>
      <c r="R482" s="124">
        <v>1207</v>
      </c>
      <c r="S482" s="79">
        <f t="shared" si="47"/>
        <v>3098</v>
      </c>
      <c r="T482" s="124">
        <v>18793</v>
      </c>
      <c r="U482" s="80" t="s">
        <v>166</v>
      </c>
      <c r="V482" s="97" t="s">
        <v>268</v>
      </c>
    </row>
    <row r="483" spans="1:22" s="127" customFormat="1" ht="20.25" customHeight="1">
      <c r="A483" s="92">
        <v>476</v>
      </c>
      <c r="B483" s="92" t="s">
        <v>456</v>
      </c>
      <c r="C483" s="92" t="s">
        <v>54</v>
      </c>
      <c r="D483" s="92" t="s">
        <v>176</v>
      </c>
      <c r="E483" s="93" t="s">
        <v>1271</v>
      </c>
      <c r="F483" s="94">
        <v>45807</v>
      </c>
      <c r="G483" s="94">
        <v>45991</v>
      </c>
      <c r="H483" s="124">
        <v>55000</v>
      </c>
      <c r="I483" s="124">
        <v>2302.36</v>
      </c>
      <c r="J483" s="95">
        <v>25</v>
      </c>
      <c r="K483" s="124">
        <v>1578.5</v>
      </c>
      <c r="L483" s="79">
        <f t="shared" si="42"/>
        <v>3904.9999999999995</v>
      </c>
      <c r="M483" s="79">
        <f t="shared" si="43"/>
        <v>715</v>
      </c>
      <c r="N483" s="81">
        <f t="shared" si="44"/>
        <v>1672</v>
      </c>
      <c r="O483" s="79">
        <f t="shared" si="45"/>
        <v>3899.5000000000005</v>
      </c>
      <c r="P483" s="124">
        <v>1740.46</v>
      </c>
      <c r="Q483" s="79">
        <f t="shared" si="46"/>
        <v>13510.46</v>
      </c>
      <c r="R483" s="124">
        <v>7293.32</v>
      </c>
      <c r="S483" s="79">
        <f t="shared" si="47"/>
        <v>8519.5</v>
      </c>
      <c r="T483" s="124">
        <v>47706.68</v>
      </c>
      <c r="U483" s="80" t="s">
        <v>166</v>
      </c>
      <c r="V483" s="81" t="s">
        <v>268</v>
      </c>
    </row>
    <row r="484" spans="1:22" s="127" customFormat="1" ht="17.25" customHeight="1">
      <c r="A484" s="92">
        <v>477</v>
      </c>
      <c r="B484" s="92" t="s">
        <v>339</v>
      </c>
      <c r="C484" s="92" t="s">
        <v>21</v>
      </c>
      <c r="D484" s="92" t="s">
        <v>1144</v>
      </c>
      <c r="E484" s="93" t="s">
        <v>1271</v>
      </c>
      <c r="F484" s="94">
        <v>45778</v>
      </c>
      <c r="G484" s="94">
        <v>45962</v>
      </c>
      <c r="H484" s="124">
        <v>20000</v>
      </c>
      <c r="I484" s="92">
        <v>0</v>
      </c>
      <c r="J484" s="95">
        <v>25</v>
      </c>
      <c r="K484" s="92">
        <v>574</v>
      </c>
      <c r="L484" s="79">
        <f t="shared" si="42"/>
        <v>1419.9999999999998</v>
      </c>
      <c r="M484" s="79">
        <f t="shared" si="43"/>
        <v>260</v>
      </c>
      <c r="N484" s="81">
        <f t="shared" si="44"/>
        <v>608</v>
      </c>
      <c r="O484" s="79">
        <f t="shared" si="45"/>
        <v>1418</v>
      </c>
      <c r="P484" s="92">
        <v>125</v>
      </c>
      <c r="Q484" s="79">
        <f t="shared" si="46"/>
        <v>4405</v>
      </c>
      <c r="R484" s="124">
        <v>1307</v>
      </c>
      <c r="S484" s="79">
        <f t="shared" si="47"/>
        <v>3098</v>
      </c>
      <c r="T484" s="124">
        <v>18693</v>
      </c>
      <c r="U484" s="80" t="s">
        <v>166</v>
      </c>
      <c r="V484" s="81" t="s">
        <v>268</v>
      </c>
    </row>
    <row r="485" spans="1:22" s="127" customFormat="1" ht="19.5" customHeight="1">
      <c r="A485" s="92">
        <v>478</v>
      </c>
      <c r="B485" s="92" t="s">
        <v>931</v>
      </c>
      <c r="C485" s="92" t="s">
        <v>67</v>
      </c>
      <c r="D485" s="92" t="s">
        <v>1138</v>
      </c>
      <c r="E485" s="93" t="s">
        <v>1271</v>
      </c>
      <c r="F485" s="94">
        <v>45748</v>
      </c>
      <c r="G485" s="94">
        <v>45962</v>
      </c>
      <c r="H485" s="124">
        <v>50000</v>
      </c>
      <c r="I485" s="124">
        <v>1854</v>
      </c>
      <c r="J485" s="95">
        <v>25</v>
      </c>
      <c r="K485" s="124">
        <v>1435</v>
      </c>
      <c r="L485" s="79">
        <f t="shared" si="42"/>
        <v>3549.9999999999995</v>
      </c>
      <c r="M485" s="79">
        <f t="shared" si="43"/>
        <v>650</v>
      </c>
      <c r="N485" s="81">
        <f t="shared" si="44"/>
        <v>1520</v>
      </c>
      <c r="O485" s="79">
        <f t="shared" si="45"/>
        <v>3545.0000000000005</v>
      </c>
      <c r="P485" s="92">
        <v>25</v>
      </c>
      <c r="Q485" s="79">
        <f t="shared" si="46"/>
        <v>10725</v>
      </c>
      <c r="R485" s="124">
        <v>4834</v>
      </c>
      <c r="S485" s="79">
        <f t="shared" si="47"/>
        <v>7745</v>
      </c>
      <c r="T485" s="124">
        <v>45166</v>
      </c>
      <c r="U485" s="80" t="s">
        <v>166</v>
      </c>
      <c r="V485" s="97" t="s">
        <v>268</v>
      </c>
    </row>
    <row r="486" spans="1:22" s="127" customFormat="1" ht="18" customHeight="1">
      <c r="A486" s="92">
        <v>479</v>
      </c>
      <c r="B486" s="92" t="s">
        <v>131</v>
      </c>
      <c r="C486" s="92" t="s">
        <v>21</v>
      </c>
      <c r="D486" s="92" t="s">
        <v>1121</v>
      </c>
      <c r="E486" s="93" t="s">
        <v>1271</v>
      </c>
      <c r="F486" s="94">
        <v>45717</v>
      </c>
      <c r="G486" s="94">
        <v>45901</v>
      </c>
      <c r="H486" s="124">
        <v>20000</v>
      </c>
      <c r="I486" s="92">
        <v>0</v>
      </c>
      <c r="J486" s="95">
        <v>25</v>
      </c>
      <c r="K486" s="92">
        <v>574</v>
      </c>
      <c r="L486" s="79">
        <f t="shared" si="42"/>
        <v>1419.9999999999998</v>
      </c>
      <c r="M486" s="79">
        <f t="shared" si="43"/>
        <v>260</v>
      </c>
      <c r="N486" s="81">
        <f t="shared" si="44"/>
        <v>608</v>
      </c>
      <c r="O486" s="79">
        <f t="shared" si="45"/>
        <v>1418</v>
      </c>
      <c r="P486" s="124">
        <v>1840.46</v>
      </c>
      <c r="Q486" s="79">
        <f t="shared" si="46"/>
        <v>6120.46</v>
      </c>
      <c r="R486" s="124">
        <v>3022.46</v>
      </c>
      <c r="S486" s="79">
        <f t="shared" si="47"/>
        <v>3098</v>
      </c>
      <c r="T486" s="124">
        <v>16977.54</v>
      </c>
      <c r="U486" s="80" t="s">
        <v>166</v>
      </c>
      <c r="V486" s="97" t="s">
        <v>268</v>
      </c>
    </row>
    <row r="487" spans="1:22" s="127" customFormat="1" ht="17.25" customHeight="1">
      <c r="A487" s="92">
        <v>480</v>
      </c>
      <c r="B487" s="92" t="s">
        <v>784</v>
      </c>
      <c r="C487" s="92" t="s">
        <v>7</v>
      </c>
      <c r="D487" s="92" t="s">
        <v>190</v>
      </c>
      <c r="E487" s="93" t="s">
        <v>1271</v>
      </c>
      <c r="F487" s="94">
        <v>45839</v>
      </c>
      <c r="G487" s="94">
        <v>46023</v>
      </c>
      <c r="H487" s="124">
        <v>39000</v>
      </c>
      <c r="I487" s="92">
        <v>301.52</v>
      </c>
      <c r="J487" s="95">
        <v>25</v>
      </c>
      <c r="K487" s="124">
        <v>1119.3</v>
      </c>
      <c r="L487" s="79">
        <f t="shared" si="42"/>
        <v>2768.9999999999995</v>
      </c>
      <c r="M487" s="79">
        <f t="shared" si="43"/>
        <v>507</v>
      </c>
      <c r="N487" s="81">
        <f t="shared" si="44"/>
        <v>1185.5999999999999</v>
      </c>
      <c r="O487" s="79">
        <f t="shared" si="45"/>
        <v>2765.1000000000004</v>
      </c>
      <c r="P487" s="92">
        <v>25</v>
      </c>
      <c r="Q487" s="79">
        <f t="shared" si="46"/>
        <v>8371</v>
      </c>
      <c r="R487" s="124">
        <v>15097.12</v>
      </c>
      <c r="S487" s="79">
        <f t="shared" si="47"/>
        <v>6041.1</v>
      </c>
      <c r="T487" s="124">
        <v>36368.58</v>
      </c>
      <c r="U487" s="80" t="s">
        <v>166</v>
      </c>
      <c r="V487" s="81" t="s">
        <v>268</v>
      </c>
    </row>
    <row r="488" spans="1:22" s="127" customFormat="1" ht="18.75" customHeight="1">
      <c r="A488" s="92">
        <v>481</v>
      </c>
      <c r="B488" s="92" t="s">
        <v>768</v>
      </c>
      <c r="C488" s="92" t="s">
        <v>378</v>
      </c>
      <c r="D488" s="92" t="s">
        <v>1127</v>
      </c>
      <c r="E488" s="93" t="s">
        <v>1271</v>
      </c>
      <c r="F488" s="94">
        <v>45807</v>
      </c>
      <c r="G488" s="94">
        <v>45991</v>
      </c>
      <c r="H488" s="124">
        <v>20000</v>
      </c>
      <c r="I488" s="92">
        <v>0</v>
      </c>
      <c r="J488" s="95">
        <v>25</v>
      </c>
      <c r="K488" s="92">
        <v>574</v>
      </c>
      <c r="L488" s="79">
        <f t="shared" si="42"/>
        <v>1419.9999999999998</v>
      </c>
      <c r="M488" s="79">
        <f t="shared" si="43"/>
        <v>260</v>
      </c>
      <c r="N488" s="81">
        <f t="shared" si="44"/>
        <v>608</v>
      </c>
      <c r="O488" s="79">
        <f t="shared" si="45"/>
        <v>1418</v>
      </c>
      <c r="P488" s="92">
        <v>25</v>
      </c>
      <c r="Q488" s="79">
        <f t="shared" si="46"/>
        <v>4305</v>
      </c>
      <c r="R488" s="124">
        <v>1207</v>
      </c>
      <c r="S488" s="79">
        <f t="shared" si="47"/>
        <v>3098</v>
      </c>
      <c r="T488" s="124">
        <v>18793</v>
      </c>
      <c r="U488" s="80" t="s">
        <v>166</v>
      </c>
      <c r="V488" s="81" t="s">
        <v>268</v>
      </c>
    </row>
    <row r="489" spans="1:22" s="127" customFormat="1" ht="18.75" customHeight="1">
      <c r="A489" s="92">
        <v>482</v>
      </c>
      <c r="B489" s="92" t="s">
        <v>974</v>
      </c>
      <c r="C489" s="92" t="s">
        <v>378</v>
      </c>
      <c r="D489" s="92" t="s">
        <v>186</v>
      </c>
      <c r="E489" s="93" t="s">
        <v>686</v>
      </c>
      <c r="F489" s="94">
        <v>45839</v>
      </c>
      <c r="G489" s="94">
        <v>46023</v>
      </c>
      <c r="H489" s="124">
        <v>60000</v>
      </c>
      <c r="I489" s="124">
        <v>3486.68</v>
      </c>
      <c r="J489" s="95">
        <v>25</v>
      </c>
      <c r="K489" s="124">
        <v>1722</v>
      </c>
      <c r="L489" s="79">
        <f t="shared" si="42"/>
        <v>4260</v>
      </c>
      <c r="M489" s="79">
        <f t="shared" si="43"/>
        <v>780</v>
      </c>
      <c r="N489" s="81">
        <f t="shared" si="44"/>
        <v>1824</v>
      </c>
      <c r="O489" s="79">
        <f t="shared" si="45"/>
        <v>4254</v>
      </c>
      <c r="P489" s="92">
        <v>25</v>
      </c>
      <c r="Q489" s="79">
        <f t="shared" si="46"/>
        <v>12865</v>
      </c>
      <c r="R489" s="124">
        <v>7057.68</v>
      </c>
      <c r="S489" s="79">
        <f t="shared" si="47"/>
        <v>9294</v>
      </c>
      <c r="T489" s="124">
        <v>52942.32</v>
      </c>
      <c r="U489" s="80" t="s">
        <v>166</v>
      </c>
      <c r="V489" s="97" t="s">
        <v>268</v>
      </c>
    </row>
    <row r="490" spans="1:22" s="127" customFormat="1" ht="19.5" customHeight="1">
      <c r="A490" s="92">
        <v>483</v>
      </c>
      <c r="B490" s="92" t="s">
        <v>392</v>
      </c>
      <c r="C490" s="92" t="s">
        <v>79</v>
      </c>
      <c r="D490" s="92" t="s">
        <v>1170</v>
      </c>
      <c r="E490" s="93" t="s">
        <v>1271</v>
      </c>
      <c r="F490" s="94">
        <v>45839</v>
      </c>
      <c r="G490" s="94">
        <v>46023</v>
      </c>
      <c r="H490" s="124">
        <v>60000</v>
      </c>
      <c r="I490" s="124">
        <v>3486.68</v>
      </c>
      <c r="J490" s="95">
        <v>25</v>
      </c>
      <c r="K490" s="124">
        <v>1722</v>
      </c>
      <c r="L490" s="79">
        <f t="shared" si="42"/>
        <v>4260</v>
      </c>
      <c r="M490" s="79">
        <f t="shared" si="43"/>
        <v>780</v>
      </c>
      <c r="N490" s="81">
        <f t="shared" si="44"/>
        <v>1824</v>
      </c>
      <c r="O490" s="79">
        <f t="shared" si="45"/>
        <v>4254</v>
      </c>
      <c r="P490" s="124">
        <v>20465.32</v>
      </c>
      <c r="Q490" s="79">
        <f t="shared" si="46"/>
        <v>33305.32</v>
      </c>
      <c r="R490" s="124">
        <v>20716.63</v>
      </c>
      <c r="S490" s="79">
        <f t="shared" si="47"/>
        <v>9294</v>
      </c>
      <c r="T490" s="124">
        <v>32502</v>
      </c>
      <c r="U490" s="80" t="s">
        <v>166</v>
      </c>
      <c r="V490" s="81" t="s">
        <v>268</v>
      </c>
    </row>
    <row r="491" spans="1:22" s="127" customFormat="1" ht="21" customHeight="1">
      <c r="A491" s="92">
        <v>484</v>
      </c>
      <c r="B491" s="92" t="s">
        <v>591</v>
      </c>
      <c r="C491" s="92" t="s">
        <v>35</v>
      </c>
      <c r="D491" s="92" t="s">
        <v>1127</v>
      </c>
      <c r="E491" s="93" t="s">
        <v>1271</v>
      </c>
      <c r="F491" s="94">
        <v>45778</v>
      </c>
      <c r="G491" s="94">
        <v>45962</v>
      </c>
      <c r="H491" s="124">
        <v>47500</v>
      </c>
      <c r="I491" s="124">
        <v>1501.16</v>
      </c>
      <c r="J491" s="95">
        <v>25</v>
      </c>
      <c r="K491" s="124">
        <v>1363.25</v>
      </c>
      <c r="L491" s="79">
        <f t="shared" si="42"/>
        <v>3372.4999999999995</v>
      </c>
      <c r="M491" s="79">
        <f t="shared" si="43"/>
        <v>617.5</v>
      </c>
      <c r="N491" s="81">
        <f t="shared" si="44"/>
        <v>1444</v>
      </c>
      <c r="O491" s="79">
        <f t="shared" si="45"/>
        <v>3367.75</v>
      </c>
      <c r="P491" s="92">
        <v>25</v>
      </c>
      <c r="Q491" s="79">
        <f t="shared" si="46"/>
        <v>10190</v>
      </c>
      <c r="R491" s="124">
        <v>4333.41</v>
      </c>
      <c r="S491" s="79">
        <f t="shared" si="47"/>
        <v>7357.75</v>
      </c>
      <c r="T491" s="124">
        <v>43166.59</v>
      </c>
      <c r="U491" s="80" t="s">
        <v>166</v>
      </c>
      <c r="V491" s="81" t="s">
        <v>268</v>
      </c>
    </row>
    <row r="492" spans="1:22" s="127" customFormat="1" ht="19.5" customHeight="1">
      <c r="A492" s="92">
        <v>485</v>
      </c>
      <c r="B492" s="92" t="s">
        <v>24</v>
      </c>
      <c r="C492" s="92" t="s">
        <v>25</v>
      </c>
      <c r="D492" s="92" t="s">
        <v>177</v>
      </c>
      <c r="E492" s="93" t="s">
        <v>1271</v>
      </c>
      <c r="F492" s="94">
        <v>45870</v>
      </c>
      <c r="G492" s="94">
        <v>46054</v>
      </c>
      <c r="H492" s="124">
        <v>60000</v>
      </c>
      <c r="I492" s="124">
        <v>3486.68</v>
      </c>
      <c r="J492" s="95">
        <v>25</v>
      </c>
      <c r="K492" s="124">
        <v>1722</v>
      </c>
      <c r="L492" s="79">
        <f t="shared" si="42"/>
        <v>4260</v>
      </c>
      <c r="M492" s="79">
        <f t="shared" si="43"/>
        <v>780</v>
      </c>
      <c r="N492" s="81">
        <f t="shared" si="44"/>
        <v>1824</v>
      </c>
      <c r="O492" s="79">
        <f t="shared" si="45"/>
        <v>4254</v>
      </c>
      <c r="P492" s="124">
        <v>6792.2</v>
      </c>
      <c r="Q492" s="79">
        <f t="shared" si="46"/>
        <v>19632.2</v>
      </c>
      <c r="R492" s="124">
        <v>12908.08</v>
      </c>
      <c r="S492" s="79">
        <f t="shared" si="47"/>
        <v>9294</v>
      </c>
      <c r="T492" s="124">
        <v>46175.12</v>
      </c>
      <c r="U492" s="80" t="s">
        <v>166</v>
      </c>
      <c r="V492" s="97" t="s">
        <v>268</v>
      </c>
    </row>
    <row r="493" spans="1:22" s="127" customFormat="1" ht="24.75" customHeight="1">
      <c r="A493" s="92">
        <v>486</v>
      </c>
      <c r="B493" s="92" t="s">
        <v>250</v>
      </c>
      <c r="C493" s="92" t="s">
        <v>21</v>
      </c>
      <c r="D493" s="92" t="s">
        <v>1130</v>
      </c>
      <c r="E493" s="93" t="s">
        <v>1271</v>
      </c>
      <c r="F493" s="94">
        <v>45839</v>
      </c>
      <c r="G493" s="94">
        <v>46023</v>
      </c>
      <c r="H493" s="124">
        <v>20000</v>
      </c>
      <c r="I493" s="92">
        <v>0</v>
      </c>
      <c r="J493" s="95">
        <v>25</v>
      </c>
      <c r="K493" s="92">
        <v>574</v>
      </c>
      <c r="L493" s="79">
        <f t="shared" si="42"/>
        <v>1419.9999999999998</v>
      </c>
      <c r="M493" s="79">
        <f t="shared" si="43"/>
        <v>260</v>
      </c>
      <c r="N493" s="81">
        <f t="shared" si="44"/>
        <v>608</v>
      </c>
      <c r="O493" s="79">
        <f t="shared" si="45"/>
        <v>1418</v>
      </c>
      <c r="P493" s="92">
        <v>125</v>
      </c>
      <c r="Q493" s="79">
        <f t="shared" si="46"/>
        <v>4405</v>
      </c>
      <c r="R493" s="124">
        <v>1307</v>
      </c>
      <c r="S493" s="79">
        <f t="shared" si="47"/>
        <v>3098</v>
      </c>
      <c r="T493" s="124">
        <v>18693</v>
      </c>
      <c r="U493" s="80" t="s">
        <v>166</v>
      </c>
      <c r="V493" s="81" t="s">
        <v>268</v>
      </c>
    </row>
    <row r="494" spans="1:22" s="127" customFormat="1" ht="24.75" customHeight="1">
      <c r="A494" s="92">
        <v>487</v>
      </c>
      <c r="B494" s="92" t="s">
        <v>532</v>
      </c>
      <c r="C494" s="92" t="s">
        <v>79</v>
      </c>
      <c r="D494" s="92" t="s">
        <v>1160</v>
      </c>
      <c r="E494" s="93" t="s">
        <v>1271</v>
      </c>
      <c r="F494" s="94">
        <v>45778</v>
      </c>
      <c r="G494" s="94">
        <v>45962</v>
      </c>
      <c r="H494" s="124">
        <v>95000</v>
      </c>
      <c r="I494" s="124">
        <v>10929.24</v>
      </c>
      <c r="J494" s="95">
        <v>25</v>
      </c>
      <c r="K494" s="124">
        <v>2726.5</v>
      </c>
      <c r="L494" s="79">
        <f t="shared" si="42"/>
        <v>6744.9999999999991</v>
      </c>
      <c r="M494" s="79">
        <f t="shared" si="43"/>
        <v>1235</v>
      </c>
      <c r="N494" s="81">
        <f t="shared" si="44"/>
        <v>2888</v>
      </c>
      <c r="O494" s="79">
        <f t="shared" si="45"/>
        <v>6735.5</v>
      </c>
      <c r="P494" s="92">
        <v>125</v>
      </c>
      <c r="Q494" s="79">
        <f t="shared" si="46"/>
        <v>20455</v>
      </c>
      <c r="R494" s="124">
        <v>15197.12</v>
      </c>
      <c r="S494" s="79">
        <f t="shared" si="47"/>
        <v>14715.5</v>
      </c>
      <c r="T494" s="124">
        <v>78331.259999999995</v>
      </c>
      <c r="U494" s="80" t="s">
        <v>166</v>
      </c>
      <c r="V494" s="81" t="s">
        <v>268</v>
      </c>
    </row>
    <row r="495" spans="1:22" s="127" customFormat="1">
      <c r="A495" s="92">
        <v>488</v>
      </c>
      <c r="B495" s="92" t="s">
        <v>1005</v>
      </c>
      <c r="C495" s="92" t="s">
        <v>1272</v>
      </c>
      <c r="D495" s="92" t="s">
        <v>175</v>
      </c>
      <c r="E495" s="93" t="s">
        <v>1271</v>
      </c>
      <c r="F495" s="94">
        <v>45870</v>
      </c>
      <c r="G495" s="94">
        <v>46054</v>
      </c>
      <c r="H495" s="124">
        <v>60000</v>
      </c>
      <c r="I495" s="124">
        <v>3486.68</v>
      </c>
      <c r="J495" s="95">
        <v>25</v>
      </c>
      <c r="K495" s="124">
        <v>1722</v>
      </c>
      <c r="L495" s="79">
        <f t="shared" si="42"/>
        <v>4260</v>
      </c>
      <c r="M495" s="79">
        <f t="shared" si="43"/>
        <v>780</v>
      </c>
      <c r="N495" s="81">
        <f t="shared" si="44"/>
        <v>1824</v>
      </c>
      <c r="O495" s="79">
        <f t="shared" si="45"/>
        <v>4254</v>
      </c>
      <c r="P495" s="92">
        <v>25</v>
      </c>
      <c r="Q495" s="79">
        <f t="shared" si="46"/>
        <v>12865</v>
      </c>
      <c r="R495" s="124">
        <v>7057.68</v>
      </c>
      <c r="S495" s="79">
        <f t="shared" si="47"/>
        <v>9294</v>
      </c>
      <c r="T495" s="124">
        <v>52942.32</v>
      </c>
      <c r="U495" s="80" t="s">
        <v>166</v>
      </c>
      <c r="V495" s="97" t="s">
        <v>268</v>
      </c>
    </row>
    <row r="496" spans="1:22" s="127" customFormat="1">
      <c r="A496" s="92">
        <v>489</v>
      </c>
      <c r="B496" s="92" t="s">
        <v>886</v>
      </c>
      <c r="C496" s="92" t="s">
        <v>79</v>
      </c>
      <c r="D496" s="92" t="s">
        <v>1140</v>
      </c>
      <c r="E496" s="93" t="s">
        <v>1271</v>
      </c>
      <c r="F496" s="94">
        <v>45839</v>
      </c>
      <c r="G496" s="94">
        <v>46023</v>
      </c>
      <c r="H496" s="124">
        <v>60000</v>
      </c>
      <c r="I496" s="124">
        <v>3486.68</v>
      </c>
      <c r="J496" s="95">
        <v>25</v>
      </c>
      <c r="K496" s="124">
        <v>1722</v>
      </c>
      <c r="L496" s="79">
        <f t="shared" si="42"/>
        <v>4260</v>
      </c>
      <c r="M496" s="79">
        <f t="shared" si="43"/>
        <v>780</v>
      </c>
      <c r="N496" s="81">
        <f t="shared" si="44"/>
        <v>1824</v>
      </c>
      <c r="O496" s="79">
        <f t="shared" si="45"/>
        <v>4254</v>
      </c>
      <c r="P496" s="92">
        <v>25</v>
      </c>
      <c r="Q496" s="79">
        <f t="shared" si="46"/>
        <v>12865</v>
      </c>
      <c r="R496" s="124">
        <v>7057.68</v>
      </c>
      <c r="S496" s="79">
        <f t="shared" si="47"/>
        <v>9294</v>
      </c>
      <c r="T496" s="124">
        <v>52942.32</v>
      </c>
      <c r="U496" s="80" t="s">
        <v>166</v>
      </c>
      <c r="V496" s="97" t="s">
        <v>268</v>
      </c>
    </row>
    <row r="497" spans="1:22" s="127" customFormat="1">
      <c r="A497" s="92">
        <v>490</v>
      </c>
      <c r="B497" s="92" t="s">
        <v>279</v>
      </c>
      <c r="C497" s="92" t="s">
        <v>67</v>
      </c>
      <c r="D497" s="92" t="s">
        <v>1119</v>
      </c>
      <c r="E497" s="93" t="s">
        <v>1271</v>
      </c>
      <c r="F497" s="94">
        <v>45807</v>
      </c>
      <c r="G497" s="94">
        <v>45991</v>
      </c>
      <c r="H497" s="124">
        <v>45000</v>
      </c>
      <c r="I497" s="124">
        <v>1148.33</v>
      </c>
      <c r="J497" s="95">
        <v>25</v>
      </c>
      <c r="K497" s="124">
        <v>1291.5</v>
      </c>
      <c r="L497" s="79">
        <f t="shared" si="42"/>
        <v>3194.9999999999995</v>
      </c>
      <c r="M497" s="79">
        <f t="shared" si="43"/>
        <v>585</v>
      </c>
      <c r="N497" s="81">
        <f t="shared" si="44"/>
        <v>1368</v>
      </c>
      <c r="O497" s="79">
        <f t="shared" si="45"/>
        <v>3190.5</v>
      </c>
      <c r="P497" s="124">
        <v>2625</v>
      </c>
      <c r="Q497" s="79">
        <f t="shared" si="46"/>
        <v>12255</v>
      </c>
      <c r="R497" s="124">
        <v>3932.83</v>
      </c>
      <c r="S497" s="79">
        <f t="shared" si="47"/>
        <v>6970.5</v>
      </c>
      <c r="T497" s="124">
        <v>35031.760000000002</v>
      </c>
      <c r="U497" s="80" t="s">
        <v>166</v>
      </c>
      <c r="V497" s="81" t="s">
        <v>268</v>
      </c>
    </row>
    <row r="498" spans="1:22" s="127" customFormat="1">
      <c r="A498" s="92">
        <v>491</v>
      </c>
      <c r="B498" s="92" t="s">
        <v>118</v>
      </c>
      <c r="C498" s="92" t="s">
        <v>21</v>
      </c>
      <c r="D498" s="92" t="s">
        <v>1192</v>
      </c>
      <c r="E498" s="93" t="s">
        <v>1271</v>
      </c>
      <c r="F498" s="94">
        <v>45839</v>
      </c>
      <c r="G498" s="94">
        <v>46023</v>
      </c>
      <c r="H498" s="124">
        <v>20000</v>
      </c>
      <c r="I498" s="92">
        <v>0</v>
      </c>
      <c r="J498" s="95">
        <v>25</v>
      </c>
      <c r="K498" s="92">
        <v>574</v>
      </c>
      <c r="L498" s="79">
        <f t="shared" si="42"/>
        <v>1419.9999999999998</v>
      </c>
      <c r="M498" s="79">
        <f t="shared" si="43"/>
        <v>260</v>
      </c>
      <c r="N498" s="81">
        <f t="shared" si="44"/>
        <v>608</v>
      </c>
      <c r="O498" s="79">
        <f t="shared" si="45"/>
        <v>1418</v>
      </c>
      <c r="P498" s="92">
        <v>125</v>
      </c>
      <c r="Q498" s="79">
        <f t="shared" si="46"/>
        <v>4405</v>
      </c>
      <c r="R498" s="124">
        <v>1307</v>
      </c>
      <c r="S498" s="79">
        <f t="shared" si="47"/>
        <v>3098</v>
      </c>
      <c r="T498" s="124">
        <v>18693</v>
      </c>
      <c r="U498" s="80" t="s">
        <v>166</v>
      </c>
      <c r="V498" s="81" t="s">
        <v>268</v>
      </c>
    </row>
    <row r="499" spans="1:22" s="127" customFormat="1">
      <c r="A499" s="92">
        <v>492</v>
      </c>
      <c r="B499" s="92" t="s">
        <v>277</v>
      </c>
      <c r="C499" s="92" t="s">
        <v>51</v>
      </c>
      <c r="D499" s="92" t="s">
        <v>1171</v>
      </c>
      <c r="E499" s="93" t="s">
        <v>1271</v>
      </c>
      <c r="F499" s="94">
        <v>45839</v>
      </c>
      <c r="G499" s="94">
        <v>46023</v>
      </c>
      <c r="H499" s="124">
        <v>40000</v>
      </c>
      <c r="I499" s="92">
        <v>185.33</v>
      </c>
      <c r="J499" s="95">
        <v>25</v>
      </c>
      <c r="K499" s="124">
        <v>1148</v>
      </c>
      <c r="L499" s="79">
        <f t="shared" si="42"/>
        <v>2839.9999999999995</v>
      </c>
      <c r="M499" s="79">
        <f t="shared" si="43"/>
        <v>520</v>
      </c>
      <c r="N499" s="81">
        <f t="shared" si="44"/>
        <v>1216</v>
      </c>
      <c r="O499" s="79">
        <f t="shared" si="45"/>
        <v>2836</v>
      </c>
      <c r="P499" s="124">
        <v>6527.22</v>
      </c>
      <c r="Q499" s="79">
        <f t="shared" si="46"/>
        <v>15087.220000000001</v>
      </c>
      <c r="R499" s="124">
        <v>5389.79</v>
      </c>
      <c r="S499" s="79">
        <f t="shared" si="47"/>
        <v>6196</v>
      </c>
      <c r="T499" s="124">
        <v>30923.45</v>
      </c>
      <c r="U499" s="80" t="s">
        <v>166</v>
      </c>
      <c r="V499" s="81" t="s">
        <v>268</v>
      </c>
    </row>
    <row r="500" spans="1:22" s="127" customFormat="1">
      <c r="A500" s="92">
        <v>493</v>
      </c>
      <c r="B500" s="92" t="s">
        <v>805</v>
      </c>
      <c r="C500" s="92" t="s">
        <v>21</v>
      </c>
      <c r="D500" s="92" t="s">
        <v>1210</v>
      </c>
      <c r="E500" s="93" t="s">
        <v>1271</v>
      </c>
      <c r="F500" s="94">
        <v>45807</v>
      </c>
      <c r="G500" s="94">
        <v>45991</v>
      </c>
      <c r="H500" s="124">
        <v>35000</v>
      </c>
      <c r="I500" s="92">
        <v>0</v>
      </c>
      <c r="J500" s="95">
        <v>25</v>
      </c>
      <c r="K500" s="124">
        <v>1004.5</v>
      </c>
      <c r="L500" s="79">
        <f t="shared" si="42"/>
        <v>2485</v>
      </c>
      <c r="M500" s="79">
        <f t="shared" si="43"/>
        <v>455</v>
      </c>
      <c r="N500" s="81">
        <f t="shared" si="44"/>
        <v>1064</v>
      </c>
      <c r="O500" s="79">
        <f t="shared" si="45"/>
        <v>2481.5</v>
      </c>
      <c r="P500" s="92">
        <v>25</v>
      </c>
      <c r="Q500" s="79">
        <f t="shared" si="46"/>
        <v>7515</v>
      </c>
      <c r="R500" s="124">
        <v>2093.5</v>
      </c>
      <c r="S500" s="79">
        <f t="shared" si="47"/>
        <v>5421.5</v>
      </c>
      <c r="T500" s="124">
        <v>32906.5</v>
      </c>
      <c r="U500" s="80" t="s">
        <v>166</v>
      </c>
      <c r="V500" s="81" t="s">
        <v>268</v>
      </c>
    </row>
    <row r="501" spans="1:22" s="127" customFormat="1">
      <c r="A501" s="92">
        <v>494</v>
      </c>
      <c r="B501" s="92" t="s">
        <v>457</v>
      </c>
      <c r="C501" s="92" t="s">
        <v>21</v>
      </c>
      <c r="D501" s="92" t="s">
        <v>1129</v>
      </c>
      <c r="E501" s="93" t="s">
        <v>1271</v>
      </c>
      <c r="F501" s="94">
        <v>45807</v>
      </c>
      <c r="G501" s="94">
        <v>45991</v>
      </c>
      <c r="H501" s="124">
        <v>20000</v>
      </c>
      <c r="I501" s="92">
        <v>0</v>
      </c>
      <c r="J501" s="95">
        <v>25</v>
      </c>
      <c r="K501" s="92">
        <v>574</v>
      </c>
      <c r="L501" s="79">
        <f t="shared" si="42"/>
        <v>1419.9999999999998</v>
      </c>
      <c r="M501" s="79">
        <f t="shared" si="43"/>
        <v>260</v>
      </c>
      <c r="N501" s="81">
        <f t="shared" si="44"/>
        <v>608</v>
      </c>
      <c r="O501" s="79">
        <f t="shared" si="45"/>
        <v>1418</v>
      </c>
      <c r="P501" s="92">
        <v>125</v>
      </c>
      <c r="Q501" s="79">
        <f t="shared" si="46"/>
        <v>4405</v>
      </c>
      <c r="R501" s="124">
        <v>1307</v>
      </c>
      <c r="S501" s="79">
        <f t="shared" si="47"/>
        <v>3098</v>
      </c>
      <c r="T501" s="124">
        <v>18693</v>
      </c>
      <c r="U501" s="80" t="s">
        <v>166</v>
      </c>
      <c r="V501" s="81" t="s">
        <v>268</v>
      </c>
    </row>
    <row r="502" spans="1:22" s="127" customFormat="1">
      <c r="A502" s="92">
        <v>495</v>
      </c>
      <c r="B502" s="92" t="s">
        <v>354</v>
      </c>
      <c r="C502" s="92" t="s">
        <v>21</v>
      </c>
      <c r="D502" s="92" t="s">
        <v>1147</v>
      </c>
      <c r="E502" s="93" t="s">
        <v>1271</v>
      </c>
      <c r="F502" s="94">
        <v>45839</v>
      </c>
      <c r="G502" s="94">
        <v>46023</v>
      </c>
      <c r="H502" s="124">
        <v>20000</v>
      </c>
      <c r="I502" s="92">
        <v>0</v>
      </c>
      <c r="J502" s="95">
        <v>25</v>
      </c>
      <c r="K502" s="92">
        <v>574</v>
      </c>
      <c r="L502" s="79">
        <f t="shared" si="42"/>
        <v>1419.9999999999998</v>
      </c>
      <c r="M502" s="79">
        <f t="shared" si="43"/>
        <v>260</v>
      </c>
      <c r="N502" s="81">
        <f t="shared" si="44"/>
        <v>608</v>
      </c>
      <c r="O502" s="79">
        <f t="shared" si="45"/>
        <v>1418</v>
      </c>
      <c r="P502" s="92">
        <v>25</v>
      </c>
      <c r="Q502" s="79">
        <f t="shared" si="46"/>
        <v>4305</v>
      </c>
      <c r="R502" s="124">
        <v>1207</v>
      </c>
      <c r="S502" s="79">
        <f t="shared" si="47"/>
        <v>3098</v>
      </c>
      <c r="T502" s="124">
        <v>18793</v>
      </c>
      <c r="U502" s="80" t="s">
        <v>166</v>
      </c>
      <c r="V502" s="81" t="s">
        <v>268</v>
      </c>
    </row>
    <row r="503" spans="1:22" s="127" customFormat="1">
      <c r="A503" s="92">
        <v>496</v>
      </c>
      <c r="B503" s="92" t="s">
        <v>141</v>
      </c>
      <c r="C503" s="92" t="s">
        <v>80</v>
      </c>
      <c r="D503" s="92" t="s">
        <v>1163</v>
      </c>
      <c r="E503" s="93" t="s">
        <v>1271</v>
      </c>
      <c r="F503" s="94">
        <v>45839</v>
      </c>
      <c r="G503" s="94">
        <v>46023</v>
      </c>
      <c r="H503" s="124">
        <v>40000</v>
      </c>
      <c r="I503" s="92">
        <v>442.65</v>
      </c>
      <c r="J503" s="95">
        <v>25</v>
      </c>
      <c r="K503" s="124">
        <v>1148</v>
      </c>
      <c r="L503" s="79">
        <f t="shared" si="42"/>
        <v>2839.9999999999995</v>
      </c>
      <c r="M503" s="79">
        <f t="shared" si="43"/>
        <v>520</v>
      </c>
      <c r="N503" s="81">
        <f t="shared" si="44"/>
        <v>1216</v>
      </c>
      <c r="O503" s="79">
        <f t="shared" si="45"/>
        <v>2836</v>
      </c>
      <c r="P503" s="92">
        <v>25</v>
      </c>
      <c r="Q503" s="79">
        <f t="shared" si="46"/>
        <v>8585</v>
      </c>
      <c r="R503" s="124">
        <v>2831.65</v>
      </c>
      <c r="S503" s="79">
        <f t="shared" si="47"/>
        <v>6196</v>
      </c>
      <c r="T503" s="124">
        <v>37168.35</v>
      </c>
      <c r="U503" s="80" t="s">
        <v>166</v>
      </c>
      <c r="V503" s="81" t="s">
        <v>268</v>
      </c>
    </row>
    <row r="504" spans="1:22" s="127" customFormat="1">
      <c r="A504" s="92">
        <v>497</v>
      </c>
      <c r="B504" s="92" t="s">
        <v>1074</v>
      </c>
      <c r="C504" s="92" t="s">
        <v>4</v>
      </c>
      <c r="D504" s="92" t="s">
        <v>173</v>
      </c>
      <c r="E504" s="93" t="s">
        <v>1271</v>
      </c>
      <c r="F504" s="94">
        <v>45717</v>
      </c>
      <c r="G504" s="94">
        <v>45901</v>
      </c>
      <c r="H504" s="124">
        <v>80000</v>
      </c>
      <c r="I504" s="124">
        <v>7400.87</v>
      </c>
      <c r="J504" s="95">
        <v>25</v>
      </c>
      <c r="K504" s="124">
        <v>2296</v>
      </c>
      <c r="L504" s="79">
        <f t="shared" si="42"/>
        <v>5679.9999999999991</v>
      </c>
      <c r="M504" s="79">
        <f t="shared" si="43"/>
        <v>1040</v>
      </c>
      <c r="N504" s="81">
        <f t="shared" si="44"/>
        <v>2432</v>
      </c>
      <c r="O504" s="79">
        <f t="shared" si="45"/>
        <v>5672</v>
      </c>
      <c r="P504" s="92">
        <v>25</v>
      </c>
      <c r="Q504" s="79">
        <f t="shared" si="46"/>
        <v>17145</v>
      </c>
      <c r="R504" s="124">
        <v>12153.87</v>
      </c>
      <c r="S504" s="79">
        <f t="shared" si="47"/>
        <v>12392</v>
      </c>
      <c r="T504" s="124">
        <v>67846.13</v>
      </c>
      <c r="U504" s="80" t="s">
        <v>166</v>
      </c>
      <c r="V504" s="97" t="s">
        <v>268</v>
      </c>
    </row>
    <row r="505" spans="1:22" s="127" customFormat="1">
      <c r="A505" s="92">
        <v>498</v>
      </c>
      <c r="B505" s="92" t="s">
        <v>1331</v>
      </c>
      <c r="C505" s="92" t="s">
        <v>260</v>
      </c>
      <c r="D505" s="92" t="s">
        <v>1139</v>
      </c>
      <c r="E505" s="93" t="s">
        <v>647</v>
      </c>
      <c r="F505" s="94">
        <v>45870</v>
      </c>
      <c r="G505" s="94">
        <v>46054</v>
      </c>
      <c r="H505" s="124">
        <v>40000</v>
      </c>
      <c r="I505" s="92">
        <v>442.65</v>
      </c>
      <c r="J505" s="95">
        <v>25</v>
      </c>
      <c r="K505" s="124">
        <v>1148</v>
      </c>
      <c r="L505" s="79">
        <f t="shared" si="42"/>
        <v>2839.9999999999995</v>
      </c>
      <c r="M505" s="79">
        <f t="shared" si="43"/>
        <v>520</v>
      </c>
      <c r="N505" s="81">
        <f t="shared" si="44"/>
        <v>1216</v>
      </c>
      <c r="O505" s="79">
        <f t="shared" si="45"/>
        <v>2836</v>
      </c>
      <c r="P505" s="92">
        <v>25</v>
      </c>
      <c r="Q505" s="79">
        <f t="shared" si="46"/>
        <v>8585</v>
      </c>
      <c r="R505" s="124">
        <v>2831.65</v>
      </c>
      <c r="S505" s="79">
        <f t="shared" si="47"/>
        <v>6196</v>
      </c>
      <c r="T505" s="124">
        <v>37168.35</v>
      </c>
      <c r="U505" s="80" t="s">
        <v>166</v>
      </c>
      <c r="V505" s="97" t="s">
        <v>268</v>
      </c>
    </row>
    <row r="506" spans="1:22" s="127" customFormat="1">
      <c r="A506" s="92">
        <v>499</v>
      </c>
      <c r="B506" s="92" t="s">
        <v>361</v>
      </c>
      <c r="C506" s="92" t="s">
        <v>14</v>
      </c>
      <c r="D506" s="92" t="s">
        <v>1129</v>
      </c>
      <c r="E506" s="93" t="s">
        <v>1271</v>
      </c>
      <c r="F506" s="94">
        <v>45778</v>
      </c>
      <c r="G506" s="94">
        <v>45962</v>
      </c>
      <c r="H506" s="124">
        <v>22000</v>
      </c>
      <c r="I506" s="92">
        <v>0</v>
      </c>
      <c r="J506" s="95">
        <v>25</v>
      </c>
      <c r="K506" s="92">
        <v>631.4</v>
      </c>
      <c r="L506" s="79">
        <f t="shared" si="42"/>
        <v>1561.9999999999998</v>
      </c>
      <c r="M506" s="79">
        <f t="shared" si="43"/>
        <v>286</v>
      </c>
      <c r="N506" s="81">
        <f t="shared" si="44"/>
        <v>668.8</v>
      </c>
      <c r="O506" s="79">
        <f t="shared" si="45"/>
        <v>1559.8000000000002</v>
      </c>
      <c r="P506" s="92">
        <v>25</v>
      </c>
      <c r="Q506" s="79">
        <f t="shared" si="46"/>
        <v>4733</v>
      </c>
      <c r="R506" s="124">
        <v>1325.2</v>
      </c>
      <c r="S506" s="79">
        <f t="shared" si="47"/>
        <v>3407.8</v>
      </c>
      <c r="T506" s="124">
        <v>20674.8</v>
      </c>
      <c r="U506" s="80" t="s">
        <v>166</v>
      </c>
      <c r="V506" s="81" t="s">
        <v>268</v>
      </c>
    </row>
    <row r="507" spans="1:22" s="127" customFormat="1">
      <c r="A507" s="92">
        <v>500</v>
      </c>
      <c r="B507" s="92" t="s">
        <v>629</v>
      </c>
      <c r="C507" s="92" t="s">
        <v>21</v>
      </c>
      <c r="D507" s="92" t="s">
        <v>1126</v>
      </c>
      <c r="E507" s="93" t="s">
        <v>1271</v>
      </c>
      <c r="F507" s="94">
        <v>45717</v>
      </c>
      <c r="G507" s="94">
        <v>45901</v>
      </c>
      <c r="H507" s="124">
        <v>32000</v>
      </c>
      <c r="I507" s="92">
        <v>0</v>
      </c>
      <c r="J507" s="95">
        <v>25</v>
      </c>
      <c r="K507" s="92">
        <v>918.4</v>
      </c>
      <c r="L507" s="79">
        <f t="shared" si="42"/>
        <v>2272</v>
      </c>
      <c r="M507" s="79">
        <f t="shared" si="43"/>
        <v>416</v>
      </c>
      <c r="N507" s="81">
        <f t="shared" si="44"/>
        <v>972.8</v>
      </c>
      <c r="O507" s="79">
        <f t="shared" si="45"/>
        <v>2268.8000000000002</v>
      </c>
      <c r="P507" s="92">
        <v>25</v>
      </c>
      <c r="Q507" s="79">
        <f t="shared" si="46"/>
        <v>6873</v>
      </c>
      <c r="R507" s="124">
        <v>1916.2</v>
      </c>
      <c r="S507" s="79">
        <f t="shared" si="47"/>
        <v>4956.8</v>
      </c>
      <c r="T507" s="124">
        <v>30083.8</v>
      </c>
      <c r="U507" s="80" t="s">
        <v>166</v>
      </c>
      <c r="V507" s="97" t="s">
        <v>268</v>
      </c>
    </row>
    <row r="508" spans="1:22" s="127" customFormat="1">
      <c r="A508" s="92">
        <v>501</v>
      </c>
      <c r="B508" s="92" t="s">
        <v>470</v>
      </c>
      <c r="C508" s="92" t="s">
        <v>260</v>
      </c>
      <c r="D508" s="92" t="s">
        <v>1123</v>
      </c>
      <c r="E508" s="93" t="s">
        <v>1271</v>
      </c>
      <c r="F508" s="94">
        <v>45807</v>
      </c>
      <c r="G508" s="94">
        <v>45991</v>
      </c>
      <c r="H508" s="124">
        <v>50000</v>
      </c>
      <c r="I508" s="124">
        <v>1854</v>
      </c>
      <c r="J508" s="95">
        <v>25</v>
      </c>
      <c r="K508" s="124">
        <v>1435</v>
      </c>
      <c r="L508" s="79">
        <f t="shared" si="42"/>
        <v>3549.9999999999995</v>
      </c>
      <c r="M508" s="79">
        <f t="shared" si="43"/>
        <v>650</v>
      </c>
      <c r="N508" s="81">
        <f t="shared" si="44"/>
        <v>1520</v>
      </c>
      <c r="O508" s="79">
        <f t="shared" si="45"/>
        <v>3545.0000000000005</v>
      </c>
      <c r="P508" s="92">
        <v>25</v>
      </c>
      <c r="Q508" s="79">
        <f t="shared" si="46"/>
        <v>10725</v>
      </c>
      <c r="R508" s="124">
        <v>4834</v>
      </c>
      <c r="S508" s="79">
        <f t="shared" si="47"/>
        <v>7745</v>
      </c>
      <c r="T508" s="124">
        <v>45166</v>
      </c>
      <c r="U508" s="80" t="s">
        <v>166</v>
      </c>
      <c r="V508" s="81" t="s">
        <v>268</v>
      </c>
    </row>
    <row r="509" spans="1:22" s="127" customFormat="1">
      <c r="A509" s="92">
        <v>502</v>
      </c>
      <c r="B509" s="92" t="s">
        <v>662</v>
      </c>
      <c r="C509" s="92" t="s">
        <v>685</v>
      </c>
      <c r="D509" s="92" t="s">
        <v>1150</v>
      </c>
      <c r="E509" s="93" t="s">
        <v>1271</v>
      </c>
      <c r="F509" s="94">
        <v>45839</v>
      </c>
      <c r="G509" s="94">
        <v>46023</v>
      </c>
      <c r="H509" s="124">
        <v>60000</v>
      </c>
      <c r="I509" s="124">
        <v>3486.68</v>
      </c>
      <c r="J509" s="95">
        <v>25</v>
      </c>
      <c r="K509" s="124">
        <v>1722</v>
      </c>
      <c r="L509" s="79">
        <f t="shared" si="42"/>
        <v>4260</v>
      </c>
      <c r="M509" s="79">
        <f t="shared" si="43"/>
        <v>780</v>
      </c>
      <c r="N509" s="81">
        <f t="shared" si="44"/>
        <v>1824</v>
      </c>
      <c r="O509" s="79">
        <f t="shared" si="45"/>
        <v>4254</v>
      </c>
      <c r="P509" s="124">
        <v>5125</v>
      </c>
      <c r="Q509" s="79">
        <f t="shared" si="46"/>
        <v>17965</v>
      </c>
      <c r="R509" s="124">
        <v>7157.68</v>
      </c>
      <c r="S509" s="79">
        <f t="shared" si="47"/>
        <v>9294</v>
      </c>
      <c r="T509" s="124">
        <v>45239.9</v>
      </c>
      <c r="U509" s="80" t="s">
        <v>166</v>
      </c>
      <c r="V509" s="97" t="s">
        <v>268</v>
      </c>
    </row>
    <row r="510" spans="1:22" s="127" customFormat="1">
      <c r="A510" s="92">
        <v>503</v>
      </c>
      <c r="B510" s="92" t="s">
        <v>3</v>
      </c>
      <c r="C510" s="92" t="s">
        <v>4</v>
      </c>
      <c r="D510" s="92" t="s">
        <v>187</v>
      </c>
      <c r="E510" s="93" t="s">
        <v>1271</v>
      </c>
      <c r="F510" s="94">
        <v>45839</v>
      </c>
      <c r="G510" s="94">
        <v>46023</v>
      </c>
      <c r="H510" s="124">
        <v>60000</v>
      </c>
      <c r="I510" s="124">
        <v>3486.68</v>
      </c>
      <c r="J510" s="95">
        <v>25</v>
      </c>
      <c r="K510" s="124">
        <v>1722</v>
      </c>
      <c r="L510" s="79">
        <f t="shared" si="42"/>
        <v>4260</v>
      </c>
      <c r="M510" s="79">
        <f t="shared" si="43"/>
        <v>780</v>
      </c>
      <c r="N510" s="81">
        <f t="shared" si="44"/>
        <v>1824</v>
      </c>
      <c r="O510" s="79">
        <f t="shared" si="45"/>
        <v>4254</v>
      </c>
      <c r="P510" s="92">
        <v>125</v>
      </c>
      <c r="Q510" s="79">
        <f t="shared" si="46"/>
        <v>12965</v>
      </c>
      <c r="R510" s="124">
        <v>7157.68</v>
      </c>
      <c r="S510" s="79">
        <f t="shared" si="47"/>
        <v>9294</v>
      </c>
      <c r="T510" s="124">
        <v>52842.32</v>
      </c>
      <c r="U510" s="80" t="s">
        <v>166</v>
      </c>
      <c r="V510" s="81" t="s">
        <v>268</v>
      </c>
    </row>
    <row r="511" spans="1:22" s="127" customFormat="1">
      <c r="A511" s="92">
        <v>504</v>
      </c>
      <c r="B511" s="92" t="s">
        <v>730</v>
      </c>
      <c r="C511" s="92" t="s">
        <v>376</v>
      </c>
      <c r="D511" s="92" t="s">
        <v>1127</v>
      </c>
      <c r="E511" s="93" t="s">
        <v>1271</v>
      </c>
      <c r="F511" s="94">
        <v>45839</v>
      </c>
      <c r="G511" s="94">
        <v>46023</v>
      </c>
      <c r="H511" s="124">
        <v>45000</v>
      </c>
      <c r="I511" s="124">
        <v>1148.33</v>
      </c>
      <c r="J511" s="95">
        <v>25</v>
      </c>
      <c r="K511" s="124">
        <v>1291.5</v>
      </c>
      <c r="L511" s="79">
        <f t="shared" si="42"/>
        <v>3194.9999999999995</v>
      </c>
      <c r="M511" s="79">
        <f t="shared" si="43"/>
        <v>585</v>
      </c>
      <c r="N511" s="81">
        <f t="shared" si="44"/>
        <v>1368</v>
      </c>
      <c r="O511" s="79">
        <f t="shared" si="45"/>
        <v>3190.5</v>
      </c>
      <c r="P511" s="92">
        <v>25</v>
      </c>
      <c r="Q511" s="79">
        <f t="shared" si="46"/>
        <v>9655</v>
      </c>
      <c r="R511" s="124">
        <v>3832.83</v>
      </c>
      <c r="S511" s="79">
        <f t="shared" si="47"/>
        <v>6970.5</v>
      </c>
      <c r="T511" s="124">
        <v>41167.17</v>
      </c>
      <c r="U511" s="80" t="s">
        <v>166</v>
      </c>
      <c r="V511" s="97" t="s">
        <v>268</v>
      </c>
    </row>
    <row r="512" spans="1:22" s="127" customFormat="1">
      <c r="A512" s="92">
        <v>505</v>
      </c>
      <c r="B512" s="92" t="s">
        <v>1332</v>
      </c>
      <c r="C512" s="92" t="s">
        <v>378</v>
      </c>
      <c r="D512" s="92" t="s">
        <v>186</v>
      </c>
      <c r="E512" s="93" t="s">
        <v>1323</v>
      </c>
      <c r="F512" s="94">
        <v>45870</v>
      </c>
      <c r="G512" s="94">
        <v>46054</v>
      </c>
      <c r="H512" s="124">
        <v>150000</v>
      </c>
      <c r="I512" s="124">
        <v>23866.62</v>
      </c>
      <c r="J512" s="95">
        <v>25</v>
      </c>
      <c r="K512" s="124">
        <v>4305</v>
      </c>
      <c r="L512" s="79">
        <f t="shared" si="42"/>
        <v>10649.999999999998</v>
      </c>
      <c r="M512" s="79">
        <f t="shared" si="43"/>
        <v>1950</v>
      </c>
      <c r="N512" s="81">
        <f t="shared" si="44"/>
        <v>4560</v>
      </c>
      <c r="O512" s="79">
        <f t="shared" si="45"/>
        <v>10635</v>
      </c>
      <c r="P512" s="92">
        <v>25</v>
      </c>
      <c r="Q512" s="79">
        <f t="shared" si="46"/>
        <v>32125</v>
      </c>
      <c r="R512" s="124">
        <v>32756.62</v>
      </c>
      <c r="S512" s="79">
        <f t="shared" si="47"/>
        <v>23235</v>
      </c>
      <c r="T512" s="124">
        <v>117243.38</v>
      </c>
      <c r="U512" s="80" t="s">
        <v>166</v>
      </c>
      <c r="V512" s="97" t="s">
        <v>268</v>
      </c>
    </row>
    <row r="513" spans="1:22" s="127" customFormat="1">
      <c r="A513" s="92">
        <v>506</v>
      </c>
      <c r="B513" s="92" t="s">
        <v>887</v>
      </c>
      <c r="C513" s="92" t="s">
        <v>261</v>
      </c>
      <c r="D513" s="92" t="s">
        <v>200</v>
      </c>
      <c r="E513" s="93" t="s">
        <v>1271</v>
      </c>
      <c r="F513" s="94">
        <v>45839</v>
      </c>
      <c r="G513" s="94">
        <v>46023</v>
      </c>
      <c r="H513" s="124">
        <v>60000</v>
      </c>
      <c r="I513" s="124">
        <v>3486.68</v>
      </c>
      <c r="J513" s="95">
        <v>25</v>
      </c>
      <c r="K513" s="124">
        <v>1722</v>
      </c>
      <c r="L513" s="79">
        <f t="shared" si="42"/>
        <v>4260</v>
      </c>
      <c r="M513" s="79">
        <f t="shared" si="43"/>
        <v>780</v>
      </c>
      <c r="N513" s="81">
        <f t="shared" si="44"/>
        <v>1824</v>
      </c>
      <c r="O513" s="79">
        <f t="shared" si="45"/>
        <v>4254</v>
      </c>
      <c r="P513" s="92">
        <v>25</v>
      </c>
      <c r="Q513" s="79">
        <f t="shared" si="46"/>
        <v>12865</v>
      </c>
      <c r="R513" s="124">
        <v>7057.68</v>
      </c>
      <c r="S513" s="79">
        <f t="shared" si="47"/>
        <v>9294</v>
      </c>
      <c r="T513" s="124">
        <v>52942.32</v>
      </c>
      <c r="U513" s="80" t="s">
        <v>166</v>
      </c>
      <c r="V513" s="81" t="s">
        <v>269</v>
      </c>
    </row>
    <row r="514" spans="1:22" s="127" customFormat="1">
      <c r="A514" s="92">
        <v>507</v>
      </c>
      <c r="B514" s="92" t="s">
        <v>888</v>
      </c>
      <c r="C514" s="92" t="s">
        <v>868</v>
      </c>
      <c r="D514" s="92" t="s">
        <v>171</v>
      </c>
      <c r="E514" s="93" t="s">
        <v>1271</v>
      </c>
      <c r="F514" s="94">
        <v>45778</v>
      </c>
      <c r="G514" s="94">
        <v>45962</v>
      </c>
      <c r="H514" s="124">
        <v>60000</v>
      </c>
      <c r="I514" s="124">
        <v>3486.68</v>
      </c>
      <c r="J514" s="95">
        <v>25</v>
      </c>
      <c r="K514" s="124">
        <v>1722</v>
      </c>
      <c r="L514" s="79">
        <f t="shared" si="42"/>
        <v>4260</v>
      </c>
      <c r="M514" s="79">
        <f t="shared" si="43"/>
        <v>780</v>
      </c>
      <c r="N514" s="81">
        <f t="shared" si="44"/>
        <v>1824</v>
      </c>
      <c r="O514" s="79">
        <f t="shared" si="45"/>
        <v>4254</v>
      </c>
      <c r="P514" s="92">
        <v>25</v>
      </c>
      <c r="Q514" s="79">
        <f t="shared" si="46"/>
        <v>12865</v>
      </c>
      <c r="R514" s="124">
        <v>7057.68</v>
      </c>
      <c r="S514" s="79">
        <f t="shared" si="47"/>
        <v>9294</v>
      </c>
      <c r="T514" s="124">
        <v>52942.32</v>
      </c>
      <c r="U514" s="80" t="s">
        <v>166</v>
      </c>
      <c r="V514" s="81" t="s">
        <v>269</v>
      </c>
    </row>
    <row r="515" spans="1:22" s="127" customFormat="1">
      <c r="A515" s="92">
        <v>508</v>
      </c>
      <c r="B515" s="92" t="s">
        <v>100</v>
      </c>
      <c r="C515" s="92" t="s">
        <v>21</v>
      </c>
      <c r="D515" s="92" t="s">
        <v>1209</v>
      </c>
      <c r="E515" s="93" t="s">
        <v>1271</v>
      </c>
      <c r="F515" s="94">
        <v>45807</v>
      </c>
      <c r="G515" s="94">
        <v>45991</v>
      </c>
      <c r="H515" s="124">
        <v>20000</v>
      </c>
      <c r="I515" s="92">
        <v>0</v>
      </c>
      <c r="J515" s="95">
        <v>25</v>
      </c>
      <c r="K515" s="92">
        <v>574</v>
      </c>
      <c r="L515" s="79">
        <f t="shared" si="42"/>
        <v>1419.9999999999998</v>
      </c>
      <c r="M515" s="79">
        <f t="shared" si="43"/>
        <v>260</v>
      </c>
      <c r="N515" s="81">
        <f t="shared" si="44"/>
        <v>608</v>
      </c>
      <c r="O515" s="79">
        <f t="shared" si="45"/>
        <v>1418</v>
      </c>
      <c r="P515" s="124">
        <v>1740.46</v>
      </c>
      <c r="Q515" s="79">
        <f t="shared" si="46"/>
        <v>6020.46</v>
      </c>
      <c r="R515" s="124">
        <v>2922.46</v>
      </c>
      <c r="S515" s="79">
        <f t="shared" si="47"/>
        <v>3098</v>
      </c>
      <c r="T515" s="124">
        <v>17077.54</v>
      </c>
      <c r="U515" s="80" t="s">
        <v>166</v>
      </c>
      <c r="V515" s="81" t="s">
        <v>269</v>
      </c>
    </row>
    <row r="516" spans="1:22" s="127" customFormat="1">
      <c r="A516" s="92">
        <v>509</v>
      </c>
      <c r="B516" s="92" t="s">
        <v>1307</v>
      </c>
      <c r="C516" s="92" t="s">
        <v>59</v>
      </c>
      <c r="D516" s="92" t="s">
        <v>171</v>
      </c>
      <c r="E516" s="93" t="s">
        <v>1271</v>
      </c>
      <c r="F516" s="94">
        <v>45839</v>
      </c>
      <c r="G516" s="94">
        <v>46023</v>
      </c>
      <c r="H516" s="124">
        <v>60000</v>
      </c>
      <c r="I516" s="124">
        <v>3486.68</v>
      </c>
      <c r="J516" s="95">
        <v>25</v>
      </c>
      <c r="K516" s="124">
        <v>1722</v>
      </c>
      <c r="L516" s="79">
        <f t="shared" si="42"/>
        <v>4260</v>
      </c>
      <c r="M516" s="79">
        <f t="shared" si="43"/>
        <v>780</v>
      </c>
      <c r="N516" s="81">
        <f t="shared" si="44"/>
        <v>1824</v>
      </c>
      <c r="O516" s="79">
        <f t="shared" si="45"/>
        <v>4254</v>
      </c>
      <c r="P516" s="92">
        <v>25</v>
      </c>
      <c r="Q516" s="79">
        <f t="shared" si="46"/>
        <v>12865</v>
      </c>
      <c r="R516" s="124">
        <v>7057.68</v>
      </c>
      <c r="S516" s="79">
        <f t="shared" si="47"/>
        <v>9294</v>
      </c>
      <c r="T516" s="124">
        <v>52942.32</v>
      </c>
      <c r="U516" s="80" t="s">
        <v>166</v>
      </c>
      <c r="V516" s="97" t="s">
        <v>268</v>
      </c>
    </row>
    <row r="517" spans="1:22" s="127" customFormat="1">
      <c r="A517" s="92">
        <v>510</v>
      </c>
      <c r="B517" s="92" t="s">
        <v>230</v>
      </c>
      <c r="C517" s="92" t="s">
        <v>260</v>
      </c>
      <c r="D517" s="92" t="s">
        <v>1141</v>
      </c>
      <c r="E517" s="93" t="s">
        <v>1271</v>
      </c>
      <c r="F517" s="94">
        <v>45778</v>
      </c>
      <c r="G517" s="94">
        <v>45962</v>
      </c>
      <c r="H517" s="124">
        <v>70000</v>
      </c>
      <c r="I517" s="124">
        <v>5368.48</v>
      </c>
      <c r="J517" s="95">
        <v>25</v>
      </c>
      <c r="K517" s="124">
        <v>2009</v>
      </c>
      <c r="L517" s="79">
        <f t="shared" si="42"/>
        <v>4970</v>
      </c>
      <c r="M517" s="79">
        <f t="shared" si="43"/>
        <v>910</v>
      </c>
      <c r="N517" s="81">
        <f t="shared" si="44"/>
        <v>2128</v>
      </c>
      <c r="O517" s="79">
        <f t="shared" si="45"/>
        <v>4963</v>
      </c>
      <c r="P517" s="92">
        <v>125</v>
      </c>
      <c r="Q517" s="79">
        <f t="shared" si="46"/>
        <v>15105</v>
      </c>
      <c r="R517" s="124">
        <v>2931.65</v>
      </c>
      <c r="S517" s="79">
        <f t="shared" si="47"/>
        <v>10843</v>
      </c>
      <c r="T517" s="124">
        <v>60369.52</v>
      </c>
      <c r="U517" s="80" t="s">
        <v>166</v>
      </c>
      <c r="V517" s="81" t="s">
        <v>268</v>
      </c>
    </row>
    <row r="518" spans="1:22" s="127" customFormat="1">
      <c r="A518" s="92">
        <v>511</v>
      </c>
      <c r="B518" s="92" t="s">
        <v>510</v>
      </c>
      <c r="C518" s="92" t="s">
        <v>21</v>
      </c>
      <c r="D518" s="92" t="s">
        <v>1194</v>
      </c>
      <c r="E518" s="93" t="s">
        <v>1271</v>
      </c>
      <c r="F518" s="94">
        <v>45778</v>
      </c>
      <c r="G518" s="94">
        <v>45962</v>
      </c>
      <c r="H518" s="124">
        <v>20000</v>
      </c>
      <c r="I518" s="92">
        <v>0</v>
      </c>
      <c r="J518" s="95">
        <v>25</v>
      </c>
      <c r="K518" s="92">
        <v>574</v>
      </c>
      <c r="L518" s="79">
        <f t="shared" si="42"/>
        <v>1419.9999999999998</v>
      </c>
      <c r="M518" s="79">
        <f t="shared" si="43"/>
        <v>260</v>
      </c>
      <c r="N518" s="81">
        <f t="shared" si="44"/>
        <v>608</v>
      </c>
      <c r="O518" s="79">
        <f t="shared" si="45"/>
        <v>1418</v>
      </c>
      <c r="P518" s="92">
        <v>25</v>
      </c>
      <c r="Q518" s="79">
        <f t="shared" si="46"/>
        <v>4305</v>
      </c>
      <c r="R518" s="124">
        <v>1207</v>
      </c>
      <c r="S518" s="79">
        <f t="shared" si="47"/>
        <v>3098</v>
      </c>
      <c r="T518" s="124">
        <v>18793</v>
      </c>
      <c r="U518" s="80" t="s">
        <v>166</v>
      </c>
      <c r="V518" s="81" t="s">
        <v>268</v>
      </c>
    </row>
    <row r="519" spans="1:22" s="127" customFormat="1">
      <c r="A519" s="92">
        <v>512</v>
      </c>
      <c r="B519" s="92" t="s">
        <v>1308</v>
      </c>
      <c r="C519" s="92" t="s">
        <v>62</v>
      </c>
      <c r="D519" s="92" t="s">
        <v>178</v>
      </c>
      <c r="E519" s="93" t="s">
        <v>1271</v>
      </c>
      <c r="F519" s="94">
        <v>45839</v>
      </c>
      <c r="G519" s="94">
        <v>46023</v>
      </c>
      <c r="H519" s="124">
        <v>80000</v>
      </c>
      <c r="I519" s="124">
        <v>7400.87</v>
      </c>
      <c r="J519" s="95">
        <v>25</v>
      </c>
      <c r="K519" s="124">
        <v>2296</v>
      </c>
      <c r="L519" s="79">
        <f t="shared" si="42"/>
        <v>5679.9999999999991</v>
      </c>
      <c r="M519" s="79">
        <f t="shared" si="43"/>
        <v>1040</v>
      </c>
      <c r="N519" s="81">
        <f t="shared" si="44"/>
        <v>2432</v>
      </c>
      <c r="O519" s="79">
        <f t="shared" si="45"/>
        <v>5672</v>
      </c>
      <c r="P519" s="92">
        <v>25</v>
      </c>
      <c r="Q519" s="79">
        <f t="shared" si="46"/>
        <v>17145</v>
      </c>
      <c r="R519" s="124">
        <v>12153.87</v>
      </c>
      <c r="S519" s="79">
        <f t="shared" si="47"/>
        <v>12392</v>
      </c>
      <c r="T519" s="124">
        <v>67846.13</v>
      </c>
      <c r="U519" s="80" t="s">
        <v>166</v>
      </c>
      <c r="V519" s="97" t="s">
        <v>268</v>
      </c>
    </row>
    <row r="520" spans="1:22" s="127" customFormat="1">
      <c r="A520" s="92">
        <v>513</v>
      </c>
      <c r="B520" s="92" t="s">
        <v>562</v>
      </c>
      <c r="C520" s="92" t="s">
        <v>30</v>
      </c>
      <c r="D520" s="92" t="s">
        <v>568</v>
      </c>
      <c r="E520" s="93" t="s">
        <v>1271</v>
      </c>
      <c r="F520" s="94">
        <v>45717</v>
      </c>
      <c r="G520" s="94">
        <v>45901</v>
      </c>
      <c r="H520" s="124">
        <v>50000</v>
      </c>
      <c r="I520" s="124">
        <v>1854</v>
      </c>
      <c r="J520" s="95">
        <v>25</v>
      </c>
      <c r="K520" s="124">
        <v>1435</v>
      </c>
      <c r="L520" s="79">
        <f t="shared" ref="L520:L583" si="48">H520*0.071</f>
        <v>3549.9999999999995</v>
      </c>
      <c r="M520" s="79">
        <f t="shared" ref="M520:M583" si="49">H520*0.013</f>
        <v>650</v>
      </c>
      <c r="N520" s="81">
        <f t="shared" ref="N520:N583" si="50">+H520*0.0304</f>
        <v>1520</v>
      </c>
      <c r="O520" s="79">
        <f t="shared" ref="O520:O583" si="51">H520*0.0709</f>
        <v>3545.0000000000005</v>
      </c>
      <c r="P520" s="124">
        <v>9469.8700000000008</v>
      </c>
      <c r="Q520" s="79">
        <f t="shared" ref="Q520:Q583" si="52">SUM(K520:P520)</f>
        <v>20169.870000000003</v>
      </c>
      <c r="R520" s="124">
        <v>23585.8</v>
      </c>
      <c r="S520" s="79">
        <f t="shared" ref="S520:S583" si="53">L520+M520+O520</f>
        <v>7745</v>
      </c>
      <c r="T520" s="124">
        <v>35721.129999999997</v>
      </c>
      <c r="U520" s="80" t="s">
        <v>166</v>
      </c>
      <c r="V520" s="97" t="s">
        <v>268</v>
      </c>
    </row>
    <row r="521" spans="1:22" s="127" customFormat="1">
      <c r="A521" s="92">
        <v>514</v>
      </c>
      <c r="B521" s="92" t="s">
        <v>511</v>
      </c>
      <c r="C521" s="92" t="s">
        <v>79</v>
      </c>
      <c r="D521" s="92" t="s">
        <v>1141</v>
      </c>
      <c r="E521" s="93" t="s">
        <v>1271</v>
      </c>
      <c r="F521" s="94">
        <v>45807</v>
      </c>
      <c r="G521" s="94">
        <v>45991</v>
      </c>
      <c r="H521" s="124">
        <v>60000</v>
      </c>
      <c r="I521" s="124">
        <v>3486.68</v>
      </c>
      <c r="J521" s="95">
        <v>25</v>
      </c>
      <c r="K521" s="124">
        <v>1722</v>
      </c>
      <c r="L521" s="79">
        <f t="shared" si="48"/>
        <v>4260</v>
      </c>
      <c r="M521" s="79">
        <f t="shared" si="49"/>
        <v>780</v>
      </c>
      <c r="N521" s="81">
        <f t="shared" si="50"/>
        <v>1824</v>
      </c>
      <c r="O521" s="79">
        <f t="shared" si="51"/>
        <v>4254</v>
      </c>
      <c r="P521" s="92">
        <v>25</v>
      </c>
      <c r="Q521" s="79">
        <f t="shared" si="52"/>
        <v>12865</v>
      </c>
      <c r="R521" s="124">
        <v>7057.68</v>
      </c>
      <c r="S521" s="79">
        <f t="shared" si="53"/>
        <v>9294</v>
      </c>
      <c r="T521" s="124">
        <v>52942.32</v>
      </c>
      <c r="U521" s="80" t="s">
        <v>166</v>
      </c>
      <c r="V521" s="81" t="s">
        <v>268</v>
      </c>
    </row>
    <row r="522" spans="1:22" s="127" customFormat="1">
      <c r="A522" s="92">
        <v>515</v>
      </c>
      <c r="B522" s="92" t="s">
        <v>836</v>
      </c>
      <c r="C522" s="92" t="s">
        <v>5</v>
      </c>
      <c r="D522" s="92" t="s">
        <v>172</v>
      </c>
      <c r="E522" s="93" t="s">
        <v>1271</v>
      </c>
      <c r="F522" s="94">
        <v>45839</v>
      </c>
      <c r="G522" s="94">
        <v>46023</v>
      </c>
      <c r="H522" s="124">
        <v>220000</v>
      </c>
      <c r="I522" s="124">
        <v>40357.08</v>
      </c>
      <c r="J522" s="95">
        <v>25</v>
      </c>
      <c r="K522" s="124">
        <v>6314</v>
      </c>
      <c r="L522" s="79">
        <f t="shared" si="48"/>
        <v>15619.999999999998</v>
      </c>
      <c r="M522" s="79">
        <f t="shared" si="49"/>
        <v>2860</v>
      </c>
      <c r="N522" s="81">
        <f t="shared" si="50"/>
        <v>6688</v>
      </c>
      <c r="O522" s="79">
        <f t="shared" si="51"/>
        <v>15598.000000000002</v>
      </c>
      <c r="P522" s="92">
        <v>25</v>
      </c>
      <c r="Q522" s="79">
        <f t="shared" si="52"/>
        <v>47105</v>
      </c>
      <c r="R522" s="124">
        <v>41586.370000000003</v>
      </c>
      <c r="S522" s="79">
        <f t="shared" si="53"/>
        <v>34078</v>
      </c>
      <c r="T522" s="124">
        <v>166714.78</v>
      </c>
      <c r="U522" s="80" t="s">
        <v>166</v>
      </c>
      <c r="V522" s="81" t="s">
        <v>268</v>
      </c>
    </row>
    <row r="523" spans="1:22" s="127" customFormat="1">
      <c r="A523" s="92">
        <v>516</v>
      </c>
      <c r="B523" s="92" t="s">
        <v>122</v>
      </c>
      <c r="C523" s="92" t="s">
        <v>80</v>
      </c>
      <c r="D523" s="92" t="s">
        <v>1149</v>
      </c>
      <c r="E523" s="93" t="s">
        <v>1271</v>
      </c>
      <c r="F523" s="94">
        <v>45839</v>
      </c>
      <c r="G523" s="94">
        <v>46023</v>
      </c>
      <c r="H523" s="124">
        <v>60000</v>
      </c>
      <c r="I523" s="124">
        <v>3486.68</v>
      </c>
      <c r="J523" s="95">
        <v>25</v>
      </c>
      <c r="K523" s="124">
        <v>1722</v>
      </c>
      <c r="L523" s="79">
        <f t="shared" si="48"/>
        <v>4260</v>
      </c>
      <c r="M523" s="79">
        <f t="shared" si="49"/>
        <v>780</v>
      </c>
      <c r="N523" s="81">
        <f t="shared" si="50"/>
        <v>1824</v>
      </c>
      <c r="O523" s="79">
        <f t="shared" si="51"/>
        <v>4254</v>
      </c>
      <c r="P523" s="92">
        <v>25</v>
      </c>
      <c r="Q523" s="79">
        <f t="shared" si="52"/>
        <v>12865</v>
      </c>
      <c r="R523" s="124">
        <v>7057.68</v>
      </c>
      <c r="S523" s="79">
        <f t="shared" si="53"/>
        <v>9294</v>
      </c>
      <c r="T523" s="124">
        <v>52942.32</v>
      </c>
      <c r="U523" s="80" t="s">
        <v>166</v>
      </c>
      <c r="V523" s="81" t="s">
        <v>268</v>
      </c>
    </row>
    <row r="524" spans="1:22" s="127" customFormat="1">
      <c r="A524" s="92">
        <v>517</v>
      </c>
      <c r="B524" s="92" t="s">
        <v>305</v>
      </c>
      <c r="C524" s="92" t="s">
        <v>21</v>
      </c>
      <c r="D524" s="92" t="s">
        <v>1181</v>
      </c>
      <c r="E524" s="93" t="s">
        <v>1271</v>
      </c>
      <c r="F524" s="94">
        <v>45839</v>
      </c>
      <c r="G524" s="94">
        <v>46023</v>
      </c>
      <c r="H524" s="124">
        <v>20000</v>
      </c>
      <c r="I524" s="92">
        <v>0</v>
      </c>
      <c r="J524" s="95">
        <v>25</v>
      </c>
      <c r="K524" s="92">
        <v>574</v>
      </c>
      <c r="L524" s="79">
        <f t="shared" si="48"/>
        <v>1419.9999999999998</v>
      </c>
      <c r="M524" s="79">
        <f t="shared" si="49"/>
        <v>260</v>
      </c>
      <c r="N524" s="81">
        <f t="shared" si="50"/>
        <v>608</v>
      </c>
      <c r="O524" s="79">
        <f t="shared" si="51"/>
        <v>1418</v>
      </c>
      <c r="P524" s="124">
        <v>1740.46</v>
      </c>
      <c r="Q524" s="79">
        <f t="shared" si="52"/>
        <v>6020.46</v>
      </c>
      <c r="R524" s="124">
        <v>1207</v>
      </c>
      <c r="S524" s="79">
        <f t="shared" si="53"/>
        <v>3098</v>
      </c>
      <c r="T524" s="124">
        <v>14577.54</v>
      </c>
      <c r="U524" s="80" t="s">
        <v>166</v>
      </c>
      <c r="V524" s="81" t="s">
        <v>268</v>
      </c>
    </row>
    <row r="525" spans="1:22" s="127" customFormat="1">
      <c r="A525" s="92">
        <v>518</v>
      </c>
      <c r="B525" s="92" t="s">
        <v>104</v>
      </c>
      <c r="C525" s="92" t="s">
        <v>21</v>
      </c>
      <c r="D525" s="92" t="s">
        <v>1160</v>
      </c>
      <c r="E525" s="93" t="s">
        <v>1271</v>
      </c>
      <c r="F525" s="94">
        <v>45839</v>
      </c>
      <c r="G525" s="94">
        <v>46023</v>
      </c>
      <c r="H525" s="124">
        <v>20000</v>
      </c>
      <c r="I525" s="92">
        <v>0</v>
      </c>
      <c r="J525" s="95">
        <v>25</v>
      </c>
      <c r="K525" s="92">
        <v>574</v>
      </c>
      <c r="L525" s="79">
        <f t="shared" si="48"/>
        <v>1419.9999999999998</v>
      </c>
      <c r="M525" s="79">
        <f t="shared" si="49"/>
        <v>260</v>
      </c>
      <c r="N525" s="81">
        <f t="shared" si="50"/>
        <v>608</v>
      </c>
      <c r="O525" s="79">
        <f t="shared" si="51"/>
        <v>1418</v>
      </c>
      <c r="P525" s="92">
        <v>125</v>
      </c>
      <c r="Q525" s="79">
        <f t="shared" si="52"/>
        <v>4405</v>
      </c>
      <c r="R525" s="124">
        <v>1307</v>
      </c>
      <c r="S525" s="79">
        <f t="shared" si="53"/>
        <v>3098</v>
      </c>
      <c r="T525" s="124">
        <v>18693</v>
      </c>
      <c r="U525" s="80" t="s">
        <v>166</v>
      </c>
      <c r="V525" s="81" t="s">
        <v>268</v>
      </c>
    </row>
    <row r="526" spans="1:22" s="127" customFormat="1">
      <c r="A526" s="92">
        <v>519</v>
      </c>
      <c r="B526" s="92" t="s">
        <v>330</v>
      </c>
      <c r="C526" s="92" t="s">
        <v>21</v>
      </c>
      <c r="D526" s="92" t="s">
        <v>1147</v>
      </c>
      <c r="E526" s="93" t="s">
        <v>1271</v>
      </c>
      <c r="F526" s="94">
        <v>45778</v>
      </c>
      <c r="G526" s="94">
        <v>45962</v>
      </c>
      <c r="H526" s="124">
        <v>20000</v>
      </c>
      <c r="I526" s="92">
        <v>0</v>
      </c>
      <c r="J526" s="95">
        <v>25</v>
      </c>
      <c r="K526" s="92">
        <v>574</v>
      </c>
      <c r="L526" s="79">
        <f t="shared" si="48"/>
        <v>1419.9999999999998</v>
      </c>
      <c r="M526" s="79">
        <f t="shared" si="49"/>
        <v>260</v>
      </c>
      <c r="N526" s="81">
        <f t="shared" si="50"/>
        <v>608</v>
      </c>
      <c r="O526" s="79">
        <f t="shared" si="51"/>
        <v>1418</v>
      </c>
      <c r="P526" s="92">
        <v>25</v>
      </c>
      <c r="Q526" s="79">
        <f t="shared" si="52"/>
        <v>4305</v>
      </c>
      <c r="R526" s="124">
        <v>1207</v>
      </c>
      <c r="S526" s="79">
        <f t="shared" si="53"/>
        <v>3098</v>
      </c>
      <c r="T526" s="124">
        <v>18793</v>
      </c>
      <c r="U526" s="80" t="s">
        <v>166</v>
      </c>
      <c r="V526" s="81" t="s">
        <v>268</v>
      </c>
    </row>
    <row r="527" spans="1:22" s="127" customFormat="1">
      <c r="A527" s="92">
        <v>520</v>
      </c>
      <c r="B527" s="92" t="s">
        <v>889</v>
      </c>
      <c r="C527" s="92" t="s">
        <v>682</v>
      </c>
      <c r="D527" s="92" t="s">
        <v>1211</v>
      </c>
      <c r="E527" s="93" t="s">
        <v>1271</v>
      </c>
      <c r="F527" s="94">
        <v>45839</v>
      </c>
      <c r="G527" s="94">
        <v>46023</v>
      </c>
      <c r="H527" s="124">
        <v>80000</v>
      </c>
      <c r="I527" s="124">
        <v>7400.87</v>
      </c>
      <c r="J527" s="95">
        <v>25</v>
      </c>
      <c r="K527" s="124">
        <v>2296</v>
      </c>
      <c r="L527" s="79">
        <f t="shared" si="48"/>
        <v>5679.9999999999991</v>
      </c>
      <c r="M527" s="79">
        <f t="shared" si="49"/>
        <v>1040</v>
      </c>
      <c r="N527" s="81">
        <f t="shared" si="50"/>
        <v>2432</v>
      </c>
      <c r="O527" s="79">
        <f t="shared" si="51"/>
        <v>5672</v>
      </c>
      <c r="P527" s="92">
        <v>25</v>
      </c>
      <c r="Q527" s="79">
        <f t="shared" si="52"/>
        <v>17145</v>
      </c>
      <c r="R527" s="124">
        <v>12153.87</v>
      </c>
      <c r="S527" s="79">
        <f t="shared" si="53"/>
        <v>12392</v>
      </c>
      <c r="T527" s="124">
        <v>67846.13</v>
      </c>
      <c r="U527" s="80" t="s">
        <v>166</v>
      </c>
      <c r="V527" s="81" t="s">
        <v>268</v>
      </c>
    </row>
    <row r="528" spans="1:22" s="127" customFormat="1">
      <c r="A528" s="92">
        <v>521</v>
      </c>
      <c r="B528" s="92" t="s">
        <v>1309</v>
      </c>
      <c r="C528" s="92" t="s">
        <v>382</v>
      </c>
      <c r="D528" s="92" t="s">
        <v>179</v>
      </c>
      <c r="E528" s="93" t="s">
        <v>1271</v>
      </c>
      <c r="F528" s="94">
        <v>45839</v>
      </c>
      <c r="G528" s="94">
        <v>46023</v>
      </c>
      <c r="H528" s="124">
        <v>70000</v>
      </c>
      <c r="I528" s="124">
        <v>5368.48</v>
      </c>
      <c r="J528" s="95">
        <v>25</v>
      </c>
      <c r="K528" s="124">
        <v>2009</v>
      </c>
      <c r="L528" s="79">
        <f t="shared" si="48"/>
        <v>4970</v>
      </c>
      <c r="M528" s="79">
        <f t="shared" si="49"/>
        <v>910</v>
      </c>
      <c r="N528" s="81">
        <f t="shared" si="50"/>
        <v>2128</v>
      </c>
      <c r="O528" s="79">
        <f t="shared" si="51"/>
        <v>4963</v>
      </c>
      <c r="P528" s="92">
        <v>25</v>
      </c>
      <c r="Q528" s="79">
        <f t="shared" si="52"/>
        <v>15005</v>
      </c>
      <c r="R528" s="124">
        <v>9530.48</v>
      </c>
      <c r="S528" s="79">
        <f t="shared" si="53"/>
        <v>10843</v>
      </c>
      <c r="T528" s="124">
        <v>60469.52</v>
      </c>
      <c r="U528" s="80" t="s">
        <v>166</v>
      </c>
      <c r="V528" s="97" t="s">
        <v>268</v>
      </c>
    </row>
    <row r="529" spans="1:22" s="127" customFormat="1">
      <c r="A529" s="92">
        <v>522</v>
      </c>
      <c r="B529" s="92" t="s">
        <v>254</v>
      </c>
      <c r="C529" s="92" t="s">
        <v>21</v>
      </c>
      <c r="D529" s="92" t="s">
        <v>1145</v>
      </c>
      <c r="E529" s="93" t="s">
        <v>1271</v>
      </c>
      <c r="F529" s="94">
        <v>45839</v>
      </c>
      <c r="G529" s="94">
        <v>46023</v>
      </c>
      <c r="H529" s="124">
        <v>20000</v>
      </c>
      <c r="I529" s="92">
        <v>0</v>
      </c>
      <c r="J529" s="95">
        <v>25</v>
      </c>
      <c r="K529" s="92">
        <v>574</v>
      </c>
      <c r="L529" s="79">
        <f t="shared" si="48"/>
        <v>1419.9999999999998</v>
      </c>
      <c r="M529" s="79">
        <f t="shared" si="49"/>
        <v>260</v>
      </c>
      <c r="N529" s="81">
        <f t="shared" si="50"/>
        <v>608</v>
      </c>
      <c r="O529" s="79">
        <f t="shared" si="51"/>
        <v>1418</v>
      </c>
      <c r="P529" s="92">
        <v>125</v>
      </c>
      <c r="Q529" s="79">
        <f t="shared" si="52"/>
        <v>4405</v>
      </c>
      <c r="R529" s="124">
        <v>1307</v>
      </c>
      <c r="S529" s="79">
        <f t="shared" si="53"/>
        <v>3098</v>
      </c>
      <c r="T529" s="124">
        <v>18693</v>
      </c>
      <c r="U529" s="80" t="s">
        <v>166</v>
      </c>
      <c r="V529" s="81" t="s">
        <v>268</v>
      </c>
    </row>
    <row r="530" spans="1:22" s="127" customFormat="1">
      <c r="A530" s="92">
        <v>523</v>
      </c>
      <c r="B530" s="92" t="s">
        <v>1075</v>
      </c>
      <c r="C530" s="92" t="s">
        <v>905</v>
      </c>
      <c r="D530" s="92" t="s">
        <v>171</v>
      </c>
      <c r="E530" s="93" t="s">
        <v>1271</v>
      </c>
      <c r="F530" s="94">
        <v>45717</v>
      </c>
      <c r="G530" s="94">
        <v>45901</v>
      </c>
      <c r="H530" s="124">
        <v>70000</v>
      </c>
      <c r="I530" s="124">
        <v>5368.48</v>
      </c>
      <c r="J530" s="95">
        <v>25</v>
      </c>
      <c r="K530" s="124">
        <v>2009</v>
      </c>
      <c r="L530" s="79">
        <f t="shared" si="48"/>
        <v>4970</v>
      </c>
      <c r="M530" s="79">
        <f t="shared" si="49"/>
        <v>910</v>
      </c>
      <c r="N530" s="81">
        <f t="shared" si="50"/>
        <v>2128</v>
      </c>
      <c r="O530" s="79">
        <f t="shared" si="51"/>
        <v>4963</v>
      </c>
      <c r="P530" s="92">
        <v>25</v>
      </c>
      <c r="Q530" s="79">
        <f t="shared" si="52"/>
        <v>15005</v>
      </c>
      <c r="R530" s="124">
        <v>9530.48</v>
      </c>
      <c r="S530" s="79">
        <f t="shared" si="53"/>
        <v>10843</v>
      </c>
      <c r="T530" s="124">
        <v>60469.52</v>
      </c>
      <c r="U530" s="80" t="s">
        <v>166</v>
      </c>
      <c r="V530" s="97" t="s">
        <v>268</v>
      </c>
    </row>
    <row r="531" spans="1:22" s="127" customFormat="1">
      <c r="A531" s="92">
        <v>524</v>
      </c>
      <c r="B531" s="92" t="s">
        <v>342</v>
      </c>
      <c r="C531" s="92" t="s">
        <v>79</v>
      </c>
      <c r="D531" s="92" t="s">
        <v>1200</v>
      </c>
      <c r="E531" s="93" t="s">
        <v>1271</v>
      </c>
      <c r="F531" s="94">
        <v>45778</v>
      </c>
      <c r="G531" s="94">
        <v>45962</v>
      </c>
      <c r="H531" s="124">
        <v>60000</v>
      </c>
      <c r="I531" s="124">
        <v>3486.68</v>
      </c>
      <c r="J531" s="95">
        <v>25</v>
      </c>
      <c r="K531" s="124">
        <v>1722</v>
      </c>
      <c r="L531" s="79">
        <f t="shared" si="48"/>
        <v>4260</v>
      </c>
      <c r="M531" s="79">
        <f t="shared" si="49"/>
        <v>780</v>
      </c>
      <c r="N531" s="81">
        <f t="shared" si="50"/>
        <v>1824</v>
      </c>
      <c r="O531" s="79">
        <f t="shared" si="51"/>
        <v>4254</v>
      </c>
      <c r="P531" s="92">
        <v>25</v>
      </c>
      <c r="Q531" s="79">
        <f t="shared" si="52"/>
        <v>12865</v>
      </c>
      <c r="R531" s="124">
        <v>7057.68</v>
      </c>
      <c r="S531" s="79">
        <f t="shared" si="53"/>
        <v>9294</v>
      </c>
      <c r="T531" s="124">
        <v>52942.32</v>
      </c>
      <c r="U531" s="80" t="s">
        <v>166</v>
      </c>
      <c r="V531" s="81" t="s">
        <v>268</v>
      </c>
    </row>
    <row r="532" spans="1:22" s="127" customFormat="1">
      <c r="A532" s="92">
        <v>525</v>
      </c>
      <c r="B532" s="92" t="s">
        <v>546</v>
      </c>
      <c r="C532" s="92" t="s">
        <v>21</v>
      </c>
      <c r="D532" s="92" t="s">
        <v>1129</v>
      </c>
      <c r="E532" s="93" t="s">
        <v>1271</v>
      </c>
      <c r="F532" s="94">
        <v>45839</v>
      </c>
      <c r="G532" s="94">
        <v>46023</v>
      </c>
      <c r="H532" s="124">
        <v>20000</v>
      </c>
      <c r="I532" s="92">
        <v>0</v>
      </c>
      <c r="J532" s="95">
        <v>25</v>
      </c>
      <c r="K532" s="92">
        <v>574</v>
      </c>
      <c r="L532" s="79">
        <f t="shared" si="48"/>
        <v>1419.9999999999998</v>
      </c>
      <c r="M532" s="79">
        <f t="shared" si="49"/>
        <v>260</v>
      </c>
      <c r="N532" s="81">
        <f t="shared" si="50"/>
        <v>608</v>
      </c>
      <c r="O532" s="79">
        <f t="shared" si="51"/>
        <v>1418</v>
      </c>
      <c r="P532" s="92">
        <v>125</v>
      </c>
      <c r="Q532" s="79">
        <f t="shared" si="52"/>
        <v>4405</v>
      </c>
      <c r="R532" s="124">
        <v>1207</v>
      </c>
      <c r="S532" s="79">
        <f t="shared" si="53"/>
        <v>3098</v>
      </c>
      <c r="T532" s="124">
        <v>18693</v>
      </c>
      <c r="U532" s="80" t="s">
        <v>166</v>
      </c>
      <c r="V532" s="96" t="s">
        <v>268</v>
      </c>
    </row>
    <row r="533" spans="1:22" s="127" customFormat="1">
      <c r="A533" s="92">
        <v>526</v>
      </c>
      <c r="B533" s="92" t="s">
        <v>419</v>
      </c>
      <c r="C533" s="92" t="s">
        <v>21</v>
      </c>
      <c r="D533" s="92" t="s">
        <v>1140</v>
      </c>
      <c r="E533" s="93" t="s">
        <v>1271</v>
      </c>
      <c r="F533" s="94">
        <v>45778</v>
      </c>
      <c r="G533" s="94">
        <v>45962</v>
      </c>
      <c r="H533" s="124">
        <v>20000</v>
      </c>
      <c r="I533" s="92">
        <v>0</v>
      </c>
      <c r="J533" s="95">
        <v>25</v>
      </c>
      <c r="K533" s="92">
        <v>574</v>
      </c>
      <c r="L533" s="79">
        <f t="shared" si="48"/>
        <v>1419.9999999999998</v>
      </c>
      <c r="M533" s="79">
        <f t="shared" si="49"/>
        <v>260</v>
      </c>
      <c r="N533" s="81">
        <f t="shared" si="50"/>
        <v>608</v>
      </c>
      <c r="O533" s="79">
        <f t="shared" si="51"/>
        <v>1418</v>
      </c>
      <c r="P533" s="92">
        <v>125</v>
      </c>
      <c r="Q533" s="79">
        <f t="shared" si="52"/>
        <v>4405</v>
      </c>
      <c r="R533" s="124">
        <v>1307</v>
      </c>
      <c r="S533" s="79">
        <f t="shared" si="53"/>
        <v>3098</v>
      </c>
      <c r="T533" s="124">
        <v>18693</v>
      </c>
      <c r="U533" s="80" t="s">
        <v>166</v>
      </c>
      <c r="V533" s="81" t="s">
        <v>268</v>
      </c>
    </row>
    <row r="534" spans="1:22" s="127" customFormat="1">
      <c r="A534" s="92">
        <v>527</v>
      </c>
      <c r="B534" s="92" t="s">
        <v>533</v>
      </c>
      <c r="C534" s="92" t="s">
        <v>535</v>
      </c>
      <c r="D534" s="92" t="s">
        <v>188</v>
      </c>
      <c r="E534" s="93" t="s">
        <v>1271</v>
      </c>
      <c r="F534" s="94">
        <v>45717</v>
      </c>
      <c r="G534" s="94">
        <v>45901</v>
      </c>
      <c r="H534" s="124">
        <v>25000</v>
      </c>
      <c r="I534" s="92">
        <v>0</v>
      </c>
      <c r="J534" s="95">
        <v>25</v>
      </c>
      <c r="K534" s="92">
        <v>717.5</v>
      </c>
      <c r="L534" s="79">
        <f t="shared" si="48"/>
        <v>1774.9999999999998</v>
      </c>
      <c r="M534" s="79">
        <f t="shared" si="49"/>
        <v>325</v>
      </c>
      <c r="N534" s="81">
        <f t="shared" si="50"/>
        <v>760</v>
      </c>
      <c r="O534" s="79">
        <f t="shared" si="51"/>
        <v>1772.5000000000002</v>
      </c>
      <c r="P534" s="124">
        <v>1840.46</v>
      </c>
      <c r="Q534" s="79">
        <f t="shared" si="52"/>
        <v>7190.46</v>
      </c>
      <c r="R534" s="124">
        <v>3217.96</v>
      </c>
      <c r="S534" s="79">
        <f t="shared" si="53"/>
        <v>3872.5</v>
      </c>
      <c r="T534" s="124">
        <v>21682.04</v>
      </c>
      <c r="U534" s="80" t="s">
        <v>166</v>
      </c>
      <c r="V534" s="97" t="s">
        <v>268</v>
      </c>
    </row>
    <row r="535" spans="1:22" s="127" customFormat="1">
      <c r="A535" s="92">
        <v>528</v>
      </c>
      <c r="B535" s="92" t="s">
        <v>225</v>
      </c>
      <c r="C535" s="92" t="s">
        <v>264</v>
      </c>
      <c r="D535" s="92" t="s">
        <v>181</v>
      </c>
      <c r="E535" s="93" t="s">
        <v>1271</v>
      </c>
      <c r="F535" s="94">
        <v>45717</v>
      </c>
      <c r="G535" s="94">
        <v>45901</v>
      </c>
      <c r="H535" s="124">
        <v>60000</v>
      </c>
      <c r="I535" s="124">
        <v>3486.68</v>
      </c>
      <c r="J535" s="95">
        <v>25</v>
      </c>
      <c r="K535" s="124">
        <v>1722</v>
      </c>
      <c r="L535" s="79">
        <f t="shared" si="48"/>
        <v>4260</v>
      </c>
      <c r="M535" s="79">
        <f t="shared" si="49"/>
        <v>780</v>
      </c>
      <c r="N535" s="81">
        <f t="shared" si="50"/>
        <v>1824</v>
      </c>
      <c r="O535" s="79">
        <f t="shared" si="51"/>
        <v>4254</v>
      </c>
      <c r="P535" s="92">
        <v>25</v>
      </c>
      <c r="Q535" s="79">
        <f t="shared" si="52"/>
        <v>12865</v>
      </c>
      <c r="R535" s="124">
        <v>7057.68</v>
      </c>
      <c r="S535" s="79">
        <f t="shared" si="53"/>
        <v>9294</v>
      </c>
      <c r="T535" s="124">
        <v>52942.32</v>
      </c>
      <c r="U535" s="80" t="s">
        <v>166</v>
      </c>
      <c r="V535" s="97" t="s">
        <v>268</v>
      </c>
    </row>
    <row r="536" spans="1:22" s="127" customFormat="1">
      <c r="A536" s="92">
        <v>529</v>
      </c>
      <c r="B536" s="92" t="s">
        <v>932</v>
      </c>
      <c r="C536" s="92" t="s">
        <v>260</v>
      </c>
      <c r="D536" s="92" t="s">
        <v>179</v>
      </c>
      <c r="E536" s="93" t="s">
        <v>1271</v>
      </c>
      <c r="F536" s="94">
        <v>45748</v>
      </c>
      <c r="G536" s="94">
        <v>45962</v>
      </c>
      <c r="H536" s="124">
        <v>60000</v>
      </c>
      <c r="I536" s="124">
        <v>3486.68</v>
      </c>
      <c r="J536" s="95">
        <v>25</v>
      </c>
      <c r="K536" s="124">
        <v>1722</v>
      </c>
      <c r="L536" s="79">
        <f t="shared" si="48"/>
        <v>4260</v>
      </c>
      <c r="M536" s="79">
        <f t="shared" si="49"/>
        <v>780</v>
      </c>
      <c r="N536" s="81">
        <f t="shared" si="50"/>
        <v>1824</v>
      </c>
      <c r="O536" s="79">
        <f t="shared" si="51"/>
        <v>4254</v>
      </c>
      <c r="P536" s="92">
        <v>25</v>
      </c>
      <c r="Q536" s="79">
        <f t="shared" si="52"/>
        <v>12865</v>
      </c>
      <c r="R536" s="124">
        <v>7057.68</v>
      </c>
      <c r="S536" s="79">
        <f t="shared" si="53"/>
        <v>9294</v>
      </c>
      <c r="T536" s="124">
        <v>52942.32</v>
      </c>
      <c r="U536" s="80" t="s">
        <v>166</v>
      </c>
      <c r="V536" s="97" t="s">
        <v>268</v>
      </c>
    </row>
    <row r="537" spans="1:22" s="127" customFormat="1">
      <c r="A537" s="92">
        <v>530</v>
      </c>
      <c r="B537" s="92" t="s">
        <v>399</v>
      </c>
      <c r="C537" s="92" t="s">
        <v>79</v>
      </c>
      <c r="D537" s="92" t="s">
        <v>1125</v>
      </c>
      <c r="E537" s="93" t="s">
        <v>1271</v>
      </c>
      <c r="F537" s="94">
        <v>45870</v>
      </c>
      <c r="G537" s="94">
        <v>46054</v>
      </c>
      <c r="H537" s="124">
        <v>60000</v>
      </c>
      <c r="I537" s="124">
        <v>3486.68</v>
      </c>
      <c r="J537" s="95">
        <v>25</v>
      </c>
      <c r="K537" s="124">
        <v>1722</v>
      </c>
      <c r="L537" s="79">
        <f t="shared" si="48"/>
        <v>4260</v>
      </c>
      <c r="M537" s="79">
        <f t="shared" si="49"/>
        <v>780</v>
      </c>
      <c r="N537" s="81">
        <f t="shared" si="50"/>
        <v>1824</v>
      </c>
      <c r="O537" s="79">
        <f t="shared" si="51"/>
        <v>4254</v>
      </c>
      <c r="P537" s="92">
        <v>25</v>
      </c>
      <c r="Q537" s="79">
        <f t="shared" si="52"/>
        <v>12865</v>
      </c>
      <c r="R537" s="124">
        <v>7057.68</v>
      </c>
      <c r="S537" s="79">
        <f t="shared" si="53"/>
        <v>9294</v>
      </c>
      <c r="T537" s="124">
        <v>52942.32</v>
      </c>
      <c r="U537" s="80" t="s">
        <v>166</v>
      </c>
      <c r="V537" s="97" t="s">
        <v>268</v>
      </c>
    </row>
    <row r="538" spans="1:22" s="127" customFormat="1">
      <c r="A538" s="92">
        <v>531</v>
      </c>
      <c r="B538" s="92" t="s">
        <v>120</v>
      </c>
      <c r="C538" s="92" t="s">
        <v>21</v>
      </c>
      <c r="D538" s="92" t="s">
        <v>1164</v>
      </c>
      <c r="E538" s="93" t="s">
        <v>1271</v>
      </c>
      <c r="F538" s="94">
        <v>45839</v>
      </c>
      <c r="G538" s="94">
        <v>46023</v>
      </c>
      <c r="H538" s="124">
        <v>20000</v>
      </c>
      <c r="I538" s="92">
        <v>0</v>
      </c>
      <c r="J538" s="95">
        <v>25</v>
      </c>
      <c r="K538" s="92">
        <v>574</v>
      </c>
      <c r="L538" s="79">
        <f t="shared" si="48"/>
        <v>1419.9999999999998</v>
      </c>
      <c r="M538" s="79">
        <f t="shared" si="49"/>
        <v>260</v>
      </c>
      <c r="N538" s="81">
        <f t="shared" si="50"/>
        <v>608</v>
      </c>
      <c r="O538" s="79">
        <f t="shared" si="51"/>
        <v>1418</v>
      </c>
      <c r="P538" s="92">
        <v>25</v>
      </c>
      <c r="Q538" s="79">
        <f t="shared" si="52"/>
        <v>4305</v>
      </c>
      <c r="R538" s="124">
        <v>1207</v>
      </c>
      <c r="S538" s="79">
        <f t="shared" si="53"/>
        <v>3098</v>
      </c>
      <c r="T538" s="124">
        <v>18793</v>
      </c>
      <c r="U538" s="80" t="s">
        <v>166</v>
      </c>
      <c r="V538" s="81" t="s">
        <v>268</v>
      </c>
    </row>
    <row r="539" spans="1:22" s="127" customFormat="1">
      <c r="A539" s="92">
        <v>532</v>
      </c>
      <c r="B539" s="92" t="s">
        <v>592</v>
      </c>
      <c r="C539" s="92" t="s">
        <v>605</v>
      </c>
      <c r="D539" s="92" t="s">
        <v>1127</v>
      </c>
      <c r="E539" s="93" t="s">
        <v>1271</v>
      </c>
      <c r="F539" s="94">
        <v>45807</v>
      </c>
      <c r="G539" s="94">
        <v>45991</v>
      </c>
      <c r="H539" s="124">
        <v>24102.02</v>
      </c>
      <c r="I539" s="92">
        <v>0</v>
      </c>
      <c r="J539" s="95">
        <v>25</v>
      </c>
      <c r="K539" s="92">
        <v>691.73</v>
      </c>
      <c r="L539" s="79">
        <f t="shared" si="48"/>
        <v>1711.2434199999998</v>
      </c>
      <c r="M539" s="79">
        <f t="shared" si="49"/>
        <v>313.32625999999999</v>
      </c>
      <c r="N539" s="81">
        <f t="shared" si="50"/>
        <v>732.70140800000001</v>
      </c>
      <c r="O539" s="79">
        <f t="shared" si="51"/>
        <v>1708.8332180000002</v>
      </c>
      <c r="P539" s="92">
        <v>25</v>
      </c>
      <c r="Q539" s="79">
        <f t="shared" si="52"/>
        <v>5182.8343059999997</v>
      </c>
      <c r="R539" s="124">
        <v>1449.43</v>
      </c>
      <c r="S539" s="79">
        <f t="shared" si="53"/>
        <v>3733.4028980000003</v>
      </c>
      <c r="T539" s="124">
        <v>22652.59</v>
      </c>
      <c r="U539" s="80" t="s">
        <v>166</v>
      </c>
      <c r="V539" s="81" t="s">
        <v>268</v>
      </c>
    </row>
    <row r="540" spans="1:22" s="127" customFormat="1">
      <c r="A540" s="92">
        <v>533</v>
      </c>
      <c r="B540" s="92" t="s">
        <v>630</v>
      </c>
      <c r="C540" s="92" t="s">
        <v>5</v>
      </c>
      <c r="D540" s="92" t="s">
        <v>208</v>
      </c>
      <c r="E540" s="93" t="s">
        <v>1271</v>
      </c>
      <c r="F540" s="94">
        <v>45717</v>
      </c>
      <c r="G540" s="94">
        <v>45901</v>
      </c>
      <c r="H540" s="124">
        <v>180000</v>
      </c>
      <c r="I540" s="124">
        <v>30065.64</v>
      </c>
      <c r="J540" s="95">
        <v>25</v>
      </c>
      <c r="K540" s="124">
        <v>5166</v>
      </c>
      <c r="L540" s="79">
        <f t="shared" si="48"/>
        <v>12779.999999999998</v>
      </c>
      <c r="M540" s="79">
        <f t="shared" si="49"/>
        <v>2340</v>
      </c>
      <c r="N540" s="81">
        <f t="shared" si="50"/>
        <v>5472</v>
      </c>
      <c r="O540" s="79">
        <f t="shared" si="51"/>
        <v>12762</v>
      </c>
      <c r="P540" s="124">
        <v>3455.92</v>
      </c>
      <c r="Q540" s="79">
        <f t="shared" si="52"/>
        <v>41975.92</v>
      </c>
      <c r="R540" s="124">
        <v>18554.38</v>
      </c>
      <c r="S540" s="79">
        <f t="shared" si="53"/>
        <v>27882</v>
      </c>
      <c r="T540" s="124">
        <v>135840.44</v>
      </c>
      <c r="U540" s="80" t="s">
        <v>166</v>
      </c>
      <c r="V540" s="97" t="s">
        <v>268</v>
      </c>
    </row>
    <row r="541" spans="1:22" s="127" customFormat="1">
      <c r="A541" s="92">
        <v>534</v>
      </c>
      <c r="B541" s="92" t="s">
        <v>837</v>
      </c>
      <c r="C541" s="92" t="s">
        <v>6</v>
      </c>
      <c r="D541" s="92" t="s">
        <v>202</v>
      </c>
      <c r="E541" s="93" t="s">
        <v>1271</v>
      </c>
      <c r="F541" s="94">
        <v>45870</v>
      </c>
      <c r="G541" s="94">
        <v>46054</v>
      </c>
      <c r="H541" s="124">
        <v>155000</v>
      </c>
      <c r="I541" s="124">
        <v>25042.74</v>
      </c>
      <c r="J541" s="95">
        <v>25</v>
      </c>
      <c r="K541" s="124">
        <v>4448.5</v>
      </c>
      <c r="L541" s="79">
        <f t="shared" si="48"/>
        <v>11004.999999999998</v>
      </c>
      <c r="M541" s="79">
        <f t="shared" si="49"/>
        <v>2015</v>
      </c>
      <c r="N541" s="81">
        <f t="shared" si="50"/>
        <v>4712</v>
      </c>
      <c r="O541" s="79">
        <f t="shared" si="51"/>
        <v>10989.5</v>
      </c>
      <c r="P541" s="92">
        <v>25</v>
      </c>
      <c r="Q541" s="79">
        <f t="shared" si="52"/>
        <v>33195</v>
      </c>
      <c r="R541" s="124">
        <v>31284.99</v>
      </c>
      <c r="S541" s="79">
        <f t="shared" si="53"/>
        <v>24009.5</v>
      </c>
      <c r="T541" s="124">
        <v>120771.76</v>
      </c>
      <c r="U541" s="80" t="s">
        <v>166</v>
      </c>
      <c r="V541" s="97" t="s">
        <v>268</v>
      </c>
    </row>
    <row r="542" spans="1:22" s="127" customFormat="1">
      <c r="A542" s="92">
        <v>535</v>
      </c>
      <c r="B542" s="92" t="s">
        <v>1006</v>
      </c>
      <c r="C542" s="92" t="s">
        <v>6</v>
      </c>
      <c r="D542" s="92" t="s">
        <v>1212</v>
      </c>
      <c r="E542" s="93" t="s">
        <v>1271</v>
      </c>
      <c r="F542" s="94">
        <v>45870</v>
      </c>
      <c r="G542" s="94">
        <v>46054</v>
      </c>
      <c r="H542" s="124">
        <v>145000</v>
      </c>
      <c r="I542" s="124">
        <v>22690.49</v>
      </c>
      <c r="J542" s="95">
        <v>25</v>
      </c>
      <c r="K542" s="124">
        <v>4161.5</v>
      </c>
      <c r="L542" s="79">
        <f t="shared" si="48"/>
        <v>10294.999999999998</v>
      </c>
      <c r="M542" s="79">
        <f t="shared" si="49"/>
        <v>1885</v>
      </c>
      <c r="N542" s="81">
        <f t="shared" si="50"/>
        <v>4408</v>
      </c>
      <c r="O542" s="79">
        <f t="shared" si="51"/>
        <v>10280.5</v>
      </c>
      <c r="P542" s="92">
        <v>25</v>
      </c>
      <c r="Q542" s="79">
        <f t="shared" si="52"/>
        <v>31055</v>
      </c>
      <c r="R542" s="124">
        <v>31284.99</v>
      </c>
      <c r="S542" s="79">
        <f t="shared" si="53"/>
        <v>22460.5</v>
      </c>
      <c r="T542" s="124">
        <v>113715.01</v>
      </c>
      <c r="U542" s="80" t="s">
        <v>166</v>
      </c>
      <c r="V542" s="97" t="s">
        <v>268</v>
      </c>
    </row>
    <row r="543" spans="1:22" s="127" customFormat="1">
      <c r="A543" s="92">
        <v>536</v>
      </c>
      <c r="B543" s="92" t="s">
        <v>593</v>
      </c>
      <c r="C543" s="92" t="s">
        <v>54</v>
      </c>
      <c r="D543" s="92" t="s">
        <v>1127</v>
      </c>
      <c r="E543" s="93" t="s">
        <v>1271</v>
      </c>
      <c r="F543" s="94">
        <v>45778</v>
      </c>
      <c r="G543" s="94">
        <v>45962</v>
      </c>
      <c r="H543" s="124">
        <v>55000</v>
      </c>
      <c r="I543" s="124">
        <v>2559.6799999999998</v>
      </c>
      <c r="J543" s="95">
        <v>25</v>
      </c>
      <c r="K543" s="124">
        <v>1578.5</v>
      </c>
      <c r="L543" s="79">
        <f t="shared" si="48"/>
        <v>3904.9999999999995</v>
      </c>
      <c r="M543" s="79">
        <f t="shared" si="49"/>
        <v>715</v>
      </c>
      <c r="N543" s="81">
        <f t="shared" si="50"/>
        <v>1672</v>
      </c>
      <c r="O543" s="79">
        <f t="shared" si="51"/>
        <v>3899.5000000000005</v>
      </c>
      <c r="P543" s="124">
        <v>4825</v>
      </c>
      <c r="Q543" s="79">
        <f t="shared" si="52"/>
        <v>16595</v>
      </c>
      <c r="R543" s="124">
        <v>10635.18</v>
      </c>
      <c r="S543" s="79">
        <f t="shared" si="53"/>
        <v>8519.5</v>
      </c>
      <c r="T543" s="124">
        <v>44364.82</v>
      </c>
      <c r="U543" s="80" t="s">
        <v>166</v>
      </c>
      <c r="V543" s="96" t="s">
        <v>268</v>
      </c>
    </row>
    <row r="544" spans="1:22" s="127" customFormat="1">
      <c r="A544" s="92">
        <v>537</v>
      </c>
      <c r="B544" s="92" t="s">
        <v>251</v>
      </c>
      <c r="C544" s="92" t="s">
        <v>80</v>
      </c>
      <c r="D544" s="92" t="s">
        <v>1140</v>
      </c>
      <c r="E544" s="93" t="s">
        <v>1271</v>
      </c>
      <c r="F544" s="94">
        <v>45839</v>
      </c>
      <c r="G544" s="94">
        <v>46023</v>
      </c>
      <c r="H544" s="124">
        <v>60000</v>
      </c>
      <c r="I544" s="124">
        <v>3486.68</v>
      </c>
      <c r="J544" s="95">
        <v>25</v>
      </c>
      <c r="K544" s="124">
        <v>1722</v>
      </c>
      <c r="L544" s="79">
        <f t="shared" si="48"/>
        <v>4260</v>
      </c>
      <c r="M544" s="79">
        <f t="shared" si="49"/>
        <v>780</v>
      </c>
      <c r="N544" s="81">
        <f t="shared" si="50"/>
        <v>1824</v>
      </c>
      <c r="O544" s="79">
        <f t="shared" si="51"/>
        <v>4254</v>
      </c>
      <c r="P544" s="92">
        <v>125</v>
      </c>
      <c r="Q544" s="79">
        <f t="shared" si="52"/>
        <v>12965</v>
      </c>
      <c r="R544" s="124">
        <v>7157.68</v>
      </c>
      <c r="S544" s="79">
        <f t="shared" si="53"/>
        <v>9294</v>
      </c>
      <c r="T544" s="124">
        <v>52842.32</v>
      </c>
      <c r="U544" s="80" t="s">
        <v>166</v>
      </c>
      <c r="V544" s="96" t="s">
        <v>268</v>
      </c>
    </row>
    <row r="545" spans="1:22" s="127" customFormat="1">
      <c r="A545" s="92">
        <v>538</v>
      </c>
      <c r="B545" s="92" t="s">
        <v>677</v>
      </c>
      <c r="C545" s="92" t="s">
        <v>79</v>
      </c>
      <c r="D545" s="92" t="s">
        <v>1127</v>
      </c>
      <c r="E545" s="93" t="s">
        <v>1271</v>
      </c>
      <c r="F545" s="94">
        <v>45870</v>
      </c>
      <c r="G545" s="94">
        <v>46054</v>
      </c>
      <c r="H545" s="124">
        <v>70000</v>
      </c>
      <c r="I545" s="124">
        <v>5368.48</v>
      </c>
      <c r="J545" s="95">
        <v>25</v>
      </c>
      <c r="K545" s="124">
        <v>2009</v>
      </c>
      <c r="L545" s="79">
        <f t="shared" si="48"/>
        <v>4970</v>
      </c>
      <c r="M545" s="79">
        <f t="shared" si="49"/>
        <v>910</v>
      </c>
      <c r="N545" s="81">
        <f t="shared" si="50"/>
        <v>2128</v>
      </c>
      <c r="O545" s="79">
        <f t="shared" si="51"/>
        <v>4963</v>
      </c>
      <c r="P545" s="92">
        <v>25</v>
      </c>
      <c r="Q545" s="79">
        <f t="shared" si="52"/>
        <v>15005</v>
      </c>
      <c r="R545" s="124">
        <v>9530.48</v>
      </c>
      <c r="S545" s="79">
        <f t="shared" si="53"/>
        <v>10843</v>
      </c>
      <c r="T545" s="124">
        <v>60469.52</v>
      </c>
      <c r="U545" s="80" t="s">
        <v>166</v>
      </c>
      <c r="V545" s="97" t="s">
        <v>269</v>
      </c>
    </row>
    <row r="546" spans="1:22" s="127" customFormat="1">
      <c r="A546" s="92">
        <v>539</v>
      </c>
      <c r="B546" s="92" t="s">
        <v>838</v>
      </c>
      <c r="C546" s="92" t="s">
        <v>864</v>
      </c>
      <c r="D546" s="92" t="s">
        <v>178</v>
      </c>
      <c r="E546" s="93" t="s">
        <v>1271</v>
      </c>
      <c r="F546" s="94">
        <v>45839</v>
      </c>
      <c r="G546" s="94">
        <v>46023</v>
      </c>
      <c r="H546" s="124">
        <v>200000</v>
      </c>
      <c r="I546" s="124">
        <v>35199</v>
      </c>
      <c r="J546" s="95">
        <v>25</v>
      </c>
      <c r="K546" s="124">
        <v>5740</v>
      </c>
      <c r="L546" s="79">
        <f t="shared" si="48"/>
        <v>14199.999999999998</v>
      </c>
      <c r="M546" s="79">
        <f t="shared" si="49"/>
        <v>2600</v>
      </c>
      <c r="N546" s="81">
        <f t="shared" si="50"/>
        <v>6080</v>
      </c>
      <c r="O546" s="79">
        <f t="shared" si="51"/>
        <v>14180.000000000002</v>
      </c>
      <c r="P546" s="124">
        <v>3240.46</v>
      </c>
      <c r="Q546" s="79">
        <f t="shared" si="52"/>
        <v>46040.46</v>
      </c>
      <c r="R546" s="124">
        <v>42872.959999999999</v>
      </c>
      <c r="S546" s="79">
        <f t="shared" si="53"/>
        <v>30980</v>
      </c>
      <c r="T546" s="124">
        <v>149740.54</v>
      </c>
      <c r="U546" s="80" t="s">
        <v>166</v>
      </c>
      <c r="V546" s="81" t="s">
        <v>269</v>
      </c>
    </row>
    <row r="547" spans="1:22" s="127" customFormat="1">
      <c r="A547" s="92">
        <v>540</v>
      </c>
      <c r="B547" s="92" t="s">
        <v>559</v>
      </c>
      <c r="C547" s="92" t="s">
        <v>4</v>
      </c>
      <c r="D547" s="92" t="s">
        <v>208</v>
      </c>
      <c r="E547" s="93" t="s">
        <v>1271</v>
      </c>
      <c r="F547" s="94">
        <v>45778</v>
      </c>
      <c r="G547" s="94">
        <v>45962</v>
      </c>
      <c r="H547" s="124">
        <v>70000</v>
      </c>
      <c r="I547" s="124">
        <v>5368.48</v>
      </c>
      <c r="J547" s="95">
        <v>25</v>
      </c>
      <c r="K547" s="124">
        <v>2009</v>
      </c>
      <c r="L547" s="79">
        <f t="shared" si="48"/>
        <v>4970</v>
      </c>
      <c r="M547" s="79">
        <f t="shared" si="49"/>
        <v>910</v>
      </c>
      <c r="N547" s="81">
        <f t="shared" si="50"/>
        <v>2128</v>
      </c>
      <c r="O547" s="79">
        <f t="shared" si="51"/>
        <v>4963</v>
      </c>
      <c r="P547" s="92">
        <v>25</v>
      </c>
      <c r="Q547" s="79">
        <f t="shared" si="52"/>
        <v>15005</v>
      </c>
      <c r="R547" s="124">
        <v>9530.48</v>
      </c>
      <c r="S547" s="79">
        <f t="shared" si="53"/>
        <v>10843</v>
      </c>
      <c r="T547" s="124">
        <v>60469.52</v>
      </c>
      <c r="U547" s="80" t="s">
        <v>166</v>
      </c>
      <c r="V547" s="81" t="s">
        <v>268</v>
      </c>
    </row>
    <row r="548" spans="1:22" s="127" customFormat="1">
      <c r="A548" s="92">
        <v>541</v>
      </c>
      <c r="B548" s="92" t="s">
        <v>631</v>
      </c>
      <c r="C548" s="92" t="s">
        <v>6</v>
      </c>
      <c r="D548" s="92" t="s">
        <v>1176</v>
      </c>
      <c r="E548" s="93" t="s">
        <v>1271</v>
      </c>
      <c r="F548" s="94">
        <v>45839</v>
      </c>
      <c r="G548" s="94">
        <v>46023</v>
      </c>
      <c r="H548" s="124">
        <v>130000</v>
      </c>
      <c r="I548" s="124">
        <v>19162.12</v>
      </c>
      <c r="J548" s="95">
        <v>25</v>
      </c>
      <c r="K548" s="124">
        <v>3731</v>
      </c>
      <c r="L548" s="79">
        <f t="shared" si="48"/>
        <v>9230</v>
      </c>
      <c r="M548" s="79">
        <f t="shared" si="49"/>
        <v>1690</v>
      </c>
      <c r="N548" s="81">
        <f t="shared" si="50"/>
        <v>3952</v>
      </c>
      <c r="O548" s="79">
        <f t="shared" si="51"/>
        <v>9217</v>
      </c>
      <c r="P548" s="124">
        <v>8714.5300000000007</v>
      </c>
      <c r="Q548" s="79">
        <f t="shared" si="52"/>
        <v>36534.53</v>
      </c>
      <c r="R548" s="124">
        <v>28370.12</v>
      </c>
      <c r="S548" s="79">
        <f t="shared" si="53"/>
        <v>20137</v>
      </c>
      <c r="T548" s="124">
        <v>97975.65</v>
      </c>
      <c r="U548" s="80" t="s">
        <v>166</v>
      </c>
      <c r="V548" s="97" t="s">
        <v>269</v>
      </c>
    </row>
    <row r="549" spans="1:22" s="127" customFormat="1">
      <c r="A549" s="92">
        <v>542</v>
      </c>
      <c r="B549" s="92" t="s">
        <v>1076</v>
      </c>
      <c r="C549" s="92" t="s">
        <v>41</v>
      </c>
      <c r="D549" s="92" t="s">
        <v>183</v>
      </c>
      <c r="E549" s="93" t="s">
        <v>1271</v>
      </c>
      <c r="F549" s="94">
        <v>45717</v>
      </c>
      <c r="G549" s="94">
        <v>45901</v>
      </c>
      <c r="H549" s="124">
        <v>80000</v>
      </c>
      <c r="I549" s="124">
        <v>7400.87</v>
      </c>
      <c r="J549" s="95">
        <v>25</v>
      </c>
      <c r="K549" s="124">
        <v>2296</v>
      </c>
      <c r="L549" s="79">
        <f t="shared" si="48"/>
        <v>5679.9999999999991</v>
      </c>
      <c r="M549" s="79">
        <f t="shared" si="49"/>
        <v>1040</v>
      </c>
      <c r="N549" s="81">
        <f t="shared" si="50"/>
        <v>2432</v>
      </c>
      <c r="O549" s="79">
        <f t="shared" si="51"/>
        <v>5672</v>
      </c>
      <c r="P549" s="92">
        <v>25</v>
      </c>
      <c r="Q549" s="79">
        <f t="shared" si="52"/>
        <v>17145</v>
      </c>
      <c r="R549" s="124">
        <v>12153.87</v>
      </c>
      <c r="S549" s="79">
        <f t="shared" si="53"/>
        <v>12392</v>
      </c>
      <c r="T549" s="124">
        <v>67846.13</v>
      </c>
      <c r="U549" s="80" t="s">
        <v>166</v>
      </c>
      <c r="V549" s="97" t="s">
        <v>268</v>
      </c>
    </row>
    <row r="550" spans="1:22" s="127" customFormat="1">
      <c r="A550" s="92">
        <v>543</v>
      </c>
      <c r="B550" s="92" t="s">
        <v>563</v>
      </c>
      <c r="C550" s="92" t="s">
        <v>569</v>
      </c>
      <c r="D550" s="92" t="s">
        <v>168</v>
      </c>
      <c r="E550" s="93" t="s">
        <v>1271</v>
      </c>
      <c r="F550" s="94">
        <v>45839</v>
      </c>
      <c r="G550" s="94">
        <v>46023</v>
      </c>
      <c r="H550" s="124">
        <v>32000</v>
      </c>
      <c r="I550" s="92">
        <v>0</v>
      </c>
      <c r="J550" s="95">
        <v>25</v>
      </c>
      <c r="K550" s="92">
        <v>918.4</v>
      </c>
      <c r="L550" s="79">
        <f t="shared" si="48"/>
        <v>2272</v>
      </c>
      <c r="M550" s="79">
        <f t="shared" si="49"/>
        <v>416</v>
      </c>
      <c r="N550" s="81">
        <f t="shared" si="50"/>
        <v>972.8</v>
      </c>
      <c r="O550" s="79">
        <f t="shared" si="51"/>
        <v>2268.8000000000002</v>
      </c>
      <c r="P550" s="124">
        <v>4535.5</v>
      </c>
      <c r="Q550" s="79">
        <f t="shared" si="52"/>
        <v>11383.5</v>
      </c>
      <c r="R550" s="124">
        <v>5549.08</v>
      </c>
      <c r="S550" s="79">
        <f t="shared" si="53"/>
        <v>4956.8</v>
      </c>
      <c r="T550" s="124">
        <v>29083.8</v>
      </c>
      <c r="U550" s="80" t="s">
        <v>166</v>
      </c>
      <c r="V550" s="81" t="s">
        <v>268</v>
      </c>
    </row>
    <row r="551" spans="1:22" s="127" customFormat="1">
      <c r="A551" s="92">
        <v>544</v>
      </c>
      <c r="B551" s="92" t="s">
        <v>615</v>
      </c>
      <c r="C551" s="92" t="s">
        <v>384</v>
      </c>
      <c r="D551" s="92" t="s">
        <v>208</v>
      </c>
      <c r="E551" s="93" t="s">
        <v>1271</v>
      </c>
      <c r="F551" s="94">
        <v>45839</v>
      </c>
      <c r="G551" s="94">
        <v>46023</v>
      </c>
      <c r="H551" s="124">
        <v>46000</v>
      </c>
      <c r="I551" s="124">
        <v>1289.46</v>
      </c>
      <c r="J551" s="95">
        <v>25</v>
      </c>
      <c r="K551" s="124">
        <v>1320.2</v>
      </c>
      <c r="L551" s="79">
        <f t="shared" si="48"/>
        <v>3265.9999999999995</v>
      </c>
      <c r="M551" s="79">
        <f t="shared" si="49"/>
        <v>598</v>
      </c>
      <c r="N551" s="81">
        <f t="shared" si="50"/>
        <v>1398.4</v>
      </c>
      <c r="O551" s="79">
        <f t="shared" si="51"/>
        <v>3261.4</v>
      </c>
      <c r="P551" s="92">
        <v>125</v>
      </c>
      <c r="Q551" s="79">
        <f t="shared" si="52"/>
        <v>9969</v>
      </c>
      <c r="R551" s="124">
        <v>4133.0600000000004</v>
      </c>
      <c r="S551" s="79">
        <f t="shared" si="53"/>
        <v>7125.4</v>
      </c>
      <c r="T551" s="124">
        <v>41866.94</v>
      </c>
      <c r="U551" s="80" t="s">
        <v>166</v>
      </c>
      <c r="V551" s="81" t="s">
        <v>268</v>
      </c>
    </row>
    <row r="552" spans="1:22" s="127" customFormat="1">
      <c r="A552" s="92">
        <v>545</v>
      </c>
      <c r="B552" s="92" t="s">
        <v>594</v>
      </c>
      <c r="C552" s="92" t="s">
        <v>54</v>
      </c>
      <c r="D552" s="92" t="s">
        <v>1127</v>
      </c>
      <c r="E552" s="93" t="s">
        <v>1271</v>
      </c>
      <c r="F552" s="94">
        <v>45748</v>
      </c>
      <c r="G552" s="94">
        <v>45962</v>
      </c>
      <c r="H552" s="124">
        <v>60000</v>
      </c>
      <c r="I552" s="124">
        <v>3486.68</v>
      </c>
      <c r="J552" s="95">
        <v>25</v>
      </c>
      <c r="K552" s="124">
        <v>1722</v>
      </c>
      <c r="L552" s="79">
        <f t="shared" si="48"/>
        <v>4260</v>
      </c>
      <c r="M552" s="79">
        <f t="shared" si="49"/>
        <v>780</v>
      </c>
      <c r="N552" s="81">
        <f t="shared" si="50"/>
        <v>1824</v>
      </c>
      <c r="O552" s="79">
        <f t="shared" si="51"/>
        <v>4254</v>
      </c>
      <c r="P552" s="92">
        <v>25</v>
      </c>
      <c r="Q552" s="79">
        <f t="shared" si="52"/>
        <v>12865</v>
      </c>
      <c r="R552" s="124">
        <v>7057.68</v>
      </c>
      <c r="S552" s="79">
        <f t="shared" si="53"/>
        <v>9294</v>
      </c>
      <c r="T552" s="124">
        <v>52942.32</v>
      </c>
      <c r="U552" s="80" t="s">
        <v>166</v>
      </c>
      <c r="V552" s="96" t="s">
        <v>268</v>
      </c>
    </row>
    <row r="553" spans="1:22" s="127" customFormat="1">
      <c r="A553" s="92">
        <v>546</v>
      </c>
      <c r="B553" s="92" t="s">
        <v>437</v>
      </c>
      <c r="C553" s="92" t="s">
        <v>21</v>
      </c>
      <c r="D553" s="92" t="s">
        <v>1170</v>
      </c>
      <c r="E553" s="93" t="s">
        <v>1271</v>
      </c>
      <c r="F553" s="94">
        <v>45839</v>
      </c>
      <c r="G553" s="94">
        <v>46023</v>
      </c>
      <c r="H553" s="124">
        <v>20000</v>
      </c>
      <c r="I553" s="92">
        <v>0</v>
      </c>
      <c r="J553" s="95">
        <v>25</v>
      </c>
      <c r="K553" s="92">
        <v>574</v>
      </c>
      <c r="L553" s="79">
        <f t="shared" si="48"/>
        <v>1419.9999999999998</v>
      </c>
      <c r="M553" s="79">
        <f t="shared" si="49"/>
        <v>260</v>
      </c>
      <c r="N553" s="81">
        <f t="shared" si="50"/>
        <v>608</v>
      </c>
      <c r="O553" s="79">
        <f t="shared" si="51"/>
        <v>1418</v>
      </c>
      <c r="P553" s="124">
        <v>1525</v>
      </c>
      <c r="Q553" s="79">
        <f t="shared" si="52"/>
        <v>5805</v>
      </c>
      <c r="R553" s="124">
        <v>1207</v>
      </c>
      <c r="S553" s="79">
        <f t="shared" si="53"/>
        <v>3098</v>
      </c>
      <c r="T553" s="124">
        <v>17293</v>
      </c>
      <c r="U553" s="80" t="s">
        <v>166</v>
      </c>
      <c r="V553" s="96" t="s">
        <v>268</v>
      </c>
    </row>
    <row r="554" spans="1:22" s="127" customFormat="1">
      <c r="A554" s="92">
        <v>547</v>
      </c>
      <c r="B554" s="92" t="s">
        <v>839</v>
      </c>
      <c r="C554" s="92" t="s">
        <v>480</v>
      </c>
      <c r="D554" s="92" t="s">
        <v>266</v>
      </c>
      <c r="E554" s="93" t="s">
        <v>1271</v>
      </c>
      <c r="F554" s="94">
        <v>45778</v>
      </c>
      <c r="G554" s="94">
        <v>45962</v>
      </c>
      <c r="H554" s="124">
        <v>80000</v>
      </c>
      <c r="I554" s="124">
        <v>7400.87</v>
      </c>
      <c r="J554" s="95">
        <v>25</v>
      </c>
      <c r="K554" s="124">
        <v>2296</v>
      </c>
      <c r="L554" s="79">
        <f t="shared" si="48"/>
        <v>5679.9999999999991</v>
      </c>
      <c r="M554" s="79">
        <f t="shared" si="49"/>
        <v>1040</v>
      </c>
      <c r="N554" s="81">
        <f t="shared" si="50"/>
        <v>2432</v>
      </c>
      <c r="O554" s="79">
        <f t="shared" si="51"/>
        <v>5672</v>
      </c>
      <c r="P554" s="92">
        <v>25</v>
      </c>
      <c r="Q554" s="79">
        <f t="shared" si="52"/>
        <v>17145</v>
      </c>
      <c r="R554" s="124">
        <v>12153.87</v>
      </c>
      <c r="S554" s="79">
        <f t="shared" si="53"/>
        <v>12392</v>
      </c>
      <c r="T554" s="124">
        <v>67846.13</v>
      </c>
      <c r="U554" s="80" t="s">
        <v>166</v>
      </c>
      <c r="V554" s="81" t="s">
        <v>268</v>
      </c>
    </row>
    <row r="555" spans="1:22" s="127" customFormat="1">
      <c r="A555" s="92">
        <v>548</v>
      </c>
      <c r="B555" s="92" t="s">
        <v>1333</v>
      </c>
      <c r="C555" s="92" t="s">
        <v>411</v>
      </c>
      <c r="D555" s="92" t="s">
        <v>1139</v>
      </c>
      <c r="E555" s="93" t="s">
        <v>647</v>
      </c>
      <c r="F555" s="94">
        <v>45870</v>
      </c>
      <c r="G555" s="94">
        <v>46054</v>
      </c>
      <c r="H555" s="124">
        <v>40000</v>
      </c>
      <c r="I555" s="92">
        <v>442.65</v>
      </c>
      <c r="J555" s="95">
        <v>25</v>
      </c>
      <c r="K555" s="124">
        <v>1148</v>
      </c>
      <c r="L555" s="79">
        <f t="shared" si="48"/>
        <v>2839.9999999999995</v>
      </c>
      <c r="M555" s="79">
        <f t="shared" si="49"/>
        <v>520</v>
      </c>
      <c r="N555" s="81">
        <f t="shared" si="50"/>
        <v>1216</v>
      </c>
      <c r="O555" s="79">
        <f t="shared" si="51"/>
        <v>2836</v>
      </c>
      <c r="P555" s="92">
        <v>25</v>
      </c>
      <c r="Q555" s="79">
        <f t="shared" si="52"/>
        <v>8585</v>
      </c>
      <c r="R555" s="124">
        <v>2831.65</v>
      </c>
      <c r="S555" s="79">
        <f t="shared" si="53"/>
        <v>6196</v>
      </c>
      <c r="T555" s="124">
        <v>37168.35</v>
      </c>
      <c r="U555" s="80" t="s">
        <v>166</v>
      </c>
      <c r="V555" s="97" t="s">
        <v>269</v>
      </c>
    </row>
    <row r="556" spans="1:22" s="127" customFormat="1">
      <c r="A556" s="92">
        <v>549</v>
      </c>
      <c r="B556" s="92" t="s">
        <v>139</v>
      </c>
      <c r="C556" s="92" t="s">
        <v>21</v>
      </c>
      <c r="D556" s="92" t="s">
        <v>1141</v>
      </c>
      <c r="E556" s="93" t="s">
        <v>1271</v>
      </c>
      <c r="F556" s="94">
        <v>45839</v>
      </c>
      <c r="G556" s="94">
        <v>46023</v>
      </c>
      <c r="H556" s="124">
        <v>20000</v>
      </c>
      <c r="I556" s="92">
        <v>0</v>
      </c>
      <c r="J556" s="95">
        <v>25</v>
      </c>
      <c r="K556" s="92">
        <v>574</v>
      </c>
      <c r="L556" s="79">
        <f t="shared" si="48"/>
        <v>1419.9999999999998</v>
      </c>
      <c r="M556" s="79">
        <f t="shared" si="49"/>
        <v>260</v>
      </c>
      <c r="N556" s="81">
        <f t="shared" si="50"/>
        <v>608</v>
      </c>
      <c r="O556" s="79">
        <f t="shared" si="51"/>
        <v>1418</v>
      </c>
      <c r="P556" s="92">
        <v>25</v>
      </c>
      <c r="Q556" s="79">
        <f t="shared" si="52"/>
        <v>4305</v>
      </c>
      <c r="R556" s="124">
        <v>1817.82</v>
      </c>
      <c r="S556" s="79">
        <f t="shared" si="53"/>
        <v>3098</v>
      </c>
      <c r="T556" s="124">
        <v>18793</v>
      </c>
      <c r="U556" s="80" t="s">
        <v>166</v>
      </c>
      <c r="V556" s="81" t="s">
        <v>268</v>
      </c>
    </row>
    <row r="557" spans="1:22" s="127" customFormat="1">
      <c r="A557" s="92">
        <v>550</v>
      </c>
      <c r="B557" s="92" t="s">
        <v>1007</v>
      </c>
      <c r="C557" s="92" t="s">
        <v>41</v>
      </c>
      <c r="D557" s="92" t="s">
        <v>185</v>
      </c>
      <c r="E557" s="93" t="s">
        <v>1271</v>
      </c>
      <c r="F557" s="94">
        <v>45870</v>
      </c>
      <c r="G557" s="94">
        <v>46054</v>
      </c>
      <c r="H557" s="124">
        <v>70000</v>
      </c>
      <c r="I557" s="124">
        <v>5368.48</v>
      </c>
      <c r="J557" s="95">
        <v>25</v>
      </c>
      <c r="K557" s="124">
        <v>2009</v>
      </c>
      <c r="L557" s="79">
        <f t="shared" si="48"/>
        <v>4970</v>
      </c>
      <c r="M557" s="79">
        <f t="shared" si="49"/>
        <v>910</v>
      </c>
      <c r="N557" s="81">
        <f t="shared" si="50"/>
        <v>2128</v>
      </c>
      <c r="O557" s="79">
        <f t="shared" si="51"/>
        <v>4963</v>
      </c>
      <c r="P557" s="124">
        <v>4525</v>
      </c>
      <c r="Q557" s="79">
        <f t="shared" si="52"/>
        <v>19505</v>
      </c>
      <c r="R557" s="124">
        <v>9530.48</v>
      </c>
      <c r="S557" s="79">
        <f t="shared" si="53"/>
        <v>10843</v>
      </c>
      <c r="T557" s="124">
        <v>53596.12</v>
      </c>
      <c r="U557" s="80" t="s">
        <v>166</v>
      </c>
      <c r="V557" s="97" t="s">
        <v>268</v>
      </c>
    </row>
    <row r="558" spans="1:22" s="127" customFormat="1">
      <c r="A558" s="92">
        <v>551</v>
      </c>
      <c r="B558" s="92" t="s">
        <v>564</v>
      </c>
      <c r="C558" s="92" t="s">
        <v>30</v>
      </c>
      <c r="D558" s="92" t="s">
        <v>172</v>
      </c>
      <c r="E558" s="93" t="s">
        <v>1271</v>
      </c>
      <c r="F558" s="94">
        <v>45870</v>
      </c>
      <c r="G558" s="94">
        <v>46054</v>
      </c>
      <c r="H558" s="124">
        <v>50000</v>
      </c>
      <c r="I558" s="124">
        <v>1854</v>
      </c>
      <c r="J558" s="95">
        <v>25</v>
      </c>
      <c r="K558" s="124">
        <v>1435</v>
      </c>
      <c r="L558" s="79">
        <f t="shared" si="48"/>
        <v>3549.9999999999995</v>
      </c>
      <c r="M558" s="79">
        <f t="shared" si="49"/>
        <v>650</v>
      </c>
      <c r="N558" s="81">
        <f t="shared" si="50"/>
        <v>1520</v>
      </c>
      <c r="O558" s="79">
        <f t="shared" si="51"/>
        <v>3545.0000000000005</v>
      </c>
      <c r="P558" s="92">
        <v>25</v>
      </c>
      <c r="Q558" s="79">
        <f t="shared" si="52"/>
        <v>10725</v>
      </c>
      <c r="R558" s="124">
        <v>4834</v>
      </c>
      <c r="S558" s="79">
        <f t="shared" si="53"/>
        <v>7745</v>
      </c>
      <c r="T558" s="124">
        <v>45166</v>
      </c>
      <c r="U558" s="80" t="s">
        <v>166</v>
      </c>
      <c r="V558" s="97" t="s">
        <v>268</v>
      </c>
    </row>
    <row r="559" spans="1:22" s="127" customFormat="1">
      <c r="A559" s="92">
        <v>552</v>
      </c>
      <c r="B559" s="92" t="s">
        <v>769</v>
      </c>
      <c r="C559" s="92" t="s">
        <v>21</v>
      </c>
      <c r="D559" s="92" t="s">
        <v>1160</v>
      </c>
      <c r="E559" s="93" t="s">
        <v>1271</v>
      </c>
      <c r="F559" s="94">
        <v>45717</v>
      </c>
      <c r="G559" s="94">
        <v>45901</v>
      </c>
      <c r="H559" s="124">
        <v>20000</v>
      </c>
      <c r="I559" s="92">
        <v>0</v>
      </c>
      <c r="J559" s="95">
        <v>25</v>
      </c>
      <c r="K559" s="92">
        <v>574</v>
      </c>
      <c r="L559" s="79">
        <f t="shared" si="48"/>
        <v>1419.9999999999998</v>
      </c>
      <c r="M559" s="79">
        <f t="shared" si="49"/>
        <v>260</v>
      </c>
      <c r="N559" s="81">
        <f t="shared" si="50"/>
        <v>608</v>
      </c>
      <c r="O559" s="79">
        <f t="shared" si="51"/>
        <v>1418</v>
      </c>
      <c r="P559" s="92">
        <v>125</v>
      </c>
      <c r="Q559" s="79">
        <f t="shared" si="52"/>
        <v>4405</v>
      </c>
      <c r="R559" s="124">
        <v>1307</v>
      </c>
      <c r="S559" s="79">
        <f t="shared" si="53"/>
        <v>3098</v>
      </c>
      <c r="T559" s="124">
        <v>18693</v>
      </c>
      <c r="U559" s="80" t="s">
        <v>166</v>
      </c>
      <c r="V559" s="97" t="s">
        <v>268</v>
      </c>
    </row>
    <row r="560" spans="1:22" s="127" customFormat="1">
      <c r="A560" s="92">
        <v>553</v>
      </c>
      <c r="B560" s="92" t="s">
        <v>1077</v>
      </c>
      <c r="C560" s="92" t="s">
        <v>260</v>
      </c>
      <c r="D560" s="92" t="s">
        <v>1124</v>
      </c>
      <c r="E560" s="93" t="s">
        <v>1271</v>
      </c>
      <c r="F560" s="94">
        <v>45717</v>
      </c>
      <c r="G560" s="94">
        <v>45901</v>
      </c>
      <c r="H560" s="124">
        <v>80000</v>
      </c>
      <c r="I560" s="124">
        <v>7400.87</v>
      </c>
      <c r="J560" s="95">
        <v>25</v>
      </c>
      <c r="K560" s="124">
        <v>2296</v>
      </c>
      <c r="L560" s="79">
        <f t="shared" si="48"/>
        <v>5679.9999999999991</v>
      </c>
      <c r="M560" s="79">
        <f t="shared" si="49"/>
        <v>1040</v>
      </c>
      <c r="N560" s="81">
        <f t="shared" si="50"/>
        <v>2432</v>
      </c>
      <c r="O560" s="79">
        <f t="shared" si="51"/>
        <v>5672</v>
      </c>
      <c r="P560" s="92">
        <v>25</v>
      </c>
      <c r="Q560" s="79">
        <f t="shared" si="52"/>
        <v>17145</v>
      </c>
      <c r="R560" s="124">
        <v>12153.87</v>
      </c>
      <c r="S560" s="79">
        <f t="shared" si="53"/>
        <v>12392</v>
      </c>
      <c r="T560" s="124">
        <v>67846.13</v>
      </c>
      <c r="U560" s="80" t="s">
        <v>166</v>
      </c>
      <c r="V560" s="97" t="s">
        <v>268</v>
      </c>
    </row>
    <row r="561" spans="1:22" s="127" customFormat="1">
      <c r="A561" s="92">
        <v>554</v>
      </c>
      <c r="B561" s="92" t="s">
        <v>281</v>
      </c>
      <c r="C561" s="92" t="s">
        <v>67</v>
      </c>
      <c r="D561" s="92" t="s">
        <v>208</v>
      </c>
      <c r="E561" s="93" t="s">
        <v>1271</v>
      </c>
      <c r="F561" s="94">
        <v>45807</v>
      </c>
      <c r="G561" s="94">
        <v>45991</v>
      </c>
      <c r="H561" s="124">
        <v>50000</v>
      </c>
      <c r="I561" s="124">
        <v>1854</v>
      </c>
      <c r="J561" s="95">
        <v>25</v>
      </c>
      <c r="K561" s="124">
        <v>1435</v>
      </c>
      <c r="L561" s="79">
        <f t="shared" si="48"/>
        <v>3549.9999999999995</v>
      </c>
      <c r="M561" s="79">
        <f t="shared" si="49"/>
        <v>650</v>
      </c>
      <c r="N561" s="81">
        <f t="shared" si="50"/>
        <v>1520</v>
      </c>
      <c r="O561" s="79">
        <f t="shared" si="51"/>
        <v>3545.0000000000005</v>
      </c>
      <c r="P561" s="92">
        <v>125</v>
      </c>
      <c r="Q561" s="79">
        <f t="shared" si="52"/>
        <v>10825</v>
      </c>
      <c r="R561" s="124">
        <v>1602.5</v>
      </c>
      <c r="S561" s="79">
        <f t="shared" si="53"/>
        <v>7745</v>
      </c>
      <c r="T561" s="124">
        <v>45066</v>
      </c>
      <c r="U561" s="80" t="s">
        <v>166</v>
      </c>
      <c r="V561" s="81" t="s">
        <v>269</v>
      </c>
    </row>
    <row r="562" spans="1:22" s="127" customFormat="1">
      <c r="A562" s="92">
        <v>555</v>
      </c>
      <c r="B562" s="92" t="s">
        <v>294</v>
      </c>
      <c r="C562" s="92" t="s">
        <v>61</v>
      </c>
      <c r="D562" s="92" t="s">
        <v>169</v>
      </c>
      <c r="E562" s="93" t="s">
        <v>1271</v>
      </c>
      <c r="F562" s="94">
        <v>45839</v>
      </c>
      <c r="G562" s="94">
        <v>46023</v>
      </c>
      <c r="H562" s="124">
        <v>60000</v>
      </c>
      <c r="I562" s="124">
        <v>3486.68</v>
      </c>
      <c r="J562" s="95">
        <v>25</v>
      </c>
      <c r="K562" s="124">
        <v>1722</v>
      </c>
      <c r="L562" s="79">
        <f t="shared" si="48"/>
        <v>4260</v>
      </c>
      <c r="M562" s="79">
        <f t="shared" si="49"/>
        <v>780</v>
      </c>
      <c r="N562" s="81">
        <f t="shared" si="50"/>
        <v>1824</v>
      </c>
      <c r="O562" s="79">
        <f t="shared" si="51"/>
        <v>4254</v>
      </c>
      <c r="P562" s="92">
        <v>25</v>
      </c>
      <c r="Q562" s="79">
        <f t="shared" si="52"/>
        <v>12865</v>
      </c>
      <c r="R562" s="124">
        <v>4033.06</v>
      </c>
      <c r="S562" s="79">
        <f t="shared" si="53"/>
        <v>9294</v>
      </c>
      <c r="T562" s="124">
        <v>52942.32</v>
      </c>
      <c r="U562" s="80" t="s">
        <v>166</v>
      </c>
      <c r="V562" s="81" t="s">
        <v>268</v>
      </c>
    </row>
    <row r="563" spans="1:22" s="127" customFormat="1">
      <c r="A563" s="92">
        <v>556</v>
      </c>
      <c r="B563" s="92" t="s">
        <v>1310</v>
      </c>
      <c r="C563" s="92" t="s">
        <v>903</v>
      </c>
      <c r="D563" s="92" t="s">
        <v>188</v>
      </c>
      <c r="E563" s="93" t="s">
        <v>1271</v>
      </c>
      <c r="F563" s="94">
        <v>45839</v>
      </c>
      <c r="G563" s="94">
        <v>46023</v>
      </c>
      <c r="H563" s="124">
        <v>57000</v>
      </c>
      <c r="I563" s="124">
        <v>2922.14</v>
      </c>
      <c r="J563" s="95">
        <v>25</v>
      </c>
      <c r="K563" s="124">
        <v>1635.9</v>
      </c>
      <c r="L563" s="79">
        <f t="shared" si="48"/>
        <v>4046.9999999999995</v>
      </c>
      <c r="M563" s="79">
        <f t="shared" si="49"/>
        <v>741</v>
      </c>
      <c r="N563" s="81">
        <f t="shared" si="50"/>
        <v>1732.8</v>
      </c>
      <c r="O563" s="79">
        <f t="shared" si="51"/>
        <v>4041.3</v>
      </c>
      <c r="P563" s="92">
        <v>25</v>
      </c>
      <c r="Q563" s="79">
        <f t="shared" si="52"/>
        <v>12223</v>
      </c>
      <c r="R563" s="124">
        <v>6315.84</v>
      </c>
      <c r="S563" s="79">
        <f t="shared" si="53"/>
        <v>8829.2999999999993</v>
      </c>
      <c r="T563" s="124">
        <v>50684.160000000003</v>
      </c>
      <c r="U563" s="80" t="s">
        <v>166</v>
      </c>
      <c r="V563" s="97" t="s">
        <v>269</v>
      </c>
    </row>
    <row r="564" spans="1:22" s="127" customFormat="1">
      <c r="A564" s="92">
        <v>557</v>
      </c>
      <c r="B564" s="92" t="s">
        <v>694</v>
      </c>
      <c r="C564" s="92" t="s">
        <v>67</v>
      </c>
      <c r="D564" s="92" t="s">
        <v>1161</v>
      </c>
      <c r="E564" s="93" t="s">
        <v>1271</v>
      </c>
      <c r="F564" s="94">
        <v>45778</v>
      </c>
      <c r="G564" s="94">
        <v>45962</v>
      </c>
      <c r="H564" s="124">
        <v>50000</v>
      </c>
      <c r="I564" s="124">
        <v>1854</v>
      </c>
      <c r="J564" s="95">
        <v>25</v>
      </c>
      <c r="K564" s="124">
        <v>1435</v>
      </c>
      <c r="L564" s="79">
        <f t="shared" si="48"/>
        <v>3549.9999999999995</v>
      </c>
      <c r="M564" s="79">
        <f t="shared" si="49"/>
        <v>650</v>
      </c>
      <c r="N564" s="81">
        <f t="shared" si="50"/>
        <v>1520</v>
      </c>
      <c r="O564" s="79">
        <f t="shared" si="51"/>
        <v>3545.0000000000005</v>
      </c>
      <c r="P564" s="92">
        <v>25</v>
      </c>
      <c r="Q564" s="79">
        <f t="shared" si="52"/>
        <v>10725</v>
      </c>
      <c r="R564" s="124">
        <v>4834</v>
      </c>
      <c r="S564" s="79">
        <f t="shared" si="53"/>
        <v>7745</v>
      </c>
      <c r="T564" s="124">
        <v>45166</v>
      </c>
      <c r="U564" s="80" t="s">
        <v>166</v>
      </c>
      <c r="V564" s="96" t="s">
        <v>269</v>
      </c>
    </row>
    <row r="565" spans="1:22" s="127" customFormat="1">
      <c r="A565" s="92">
        <v>558</v>
      </c>
      <c r="B565" s="92" t="s">
        <v>293</v>
      </c>
      <c r="C565" s="92" t="s">
        <v>6</v>
      </c>
      <c r="D565" s="92" t="s">
        <v>372</v>
      </c>
      <c r="E565" s="93" t="s">
        <v>1271</v>
      </c>
      <c r="F565" s="94">
        <v>45778</v>
      </c>
      <c r="G565" s="94">
        <v>45962</v>
      </c>
      <c r="H565" s="124">
        <v>100000</v>
      </c>
      <c r="I565" s="124">
        <v>12105.37</v>
      </c>
      <c r="J565" s="95">
        <v>25</v>
      </c>
      <c r="K565" s="124">
        <v>2870</v>
      </c>
      <c r="L565" s="79">
        <f t="shared" si="48"/>
        <v>7099.9999999999991</v>
      </c>
      <c r="M565" s="79">
        <f t="shared" si="49"/>
        <v>1300</v>
      </c>
      <c r="N565" s="81">
        <f t="shared" si="50"/>
        <v>3040</v>
      </c>
      <c r="O565" s="79">
        <f t="shared" si="51"/>
        <v>7090.0000000000009</v>
      </c>
      <c r="P565" s="124">
        <v>7652.73</v>
      </c>
      <c r="Q565" s="79">
        <f t="shared" si="52"/>
        <v>29052.73</v>
      </c>
      <c r="R565" s="124">
        <v>20869.47</v>
      </c>
      <c r="S565" s="79">
        <f t="shared" si="53"/>
        <v>15490</v>
      </c>
      <c r="T565" s="124">
        <v>74331.899999999994</v>
      </c>
      <c r="U565" s="80" t="s">
        <v>166</v>
      </c>
      <c r="V565" s="96" t="s">
        <v>269</v>
      </c>
    </row>
    <row r="566" spans="1:22" s="127" customFormat="1">
      <c r="A566" s="92">
        <v>559</v>
      </c>
      <c r="B566" s="92" t="s">
        <v>95</v>
      </c>
      <c r="C566" s="92" t="s">
        <v>21</v>
      </c>
      <c r="D566" s="92" t="s">
        <v>1129</v>
      </c>
      <c r="E566" s="93" t="s">
        <v>1271</v>
      </c>
      <c r="F566" s="94">
        <v>45717</v>
      </c>
      <c r="G566" s="94">
        <v>45901</v>
      </c>
      <c r="H566" s="124">
        <v>20000</v>
      </c>
      <c r="I566" s="92">
        <v>0</v>
      </c>
      <c r="J566" s="95">
        <v>25</v>
      </c>
      <c r="K566" s="92">
        <v>574</v>
      </c>
      <c r="L566" s="79">
        <f t="shared" si="48"/>
        <v>1419.9999999999998</v>
      </c>
      <c r="M566" s="79">
        <f t="shared" si="49"/>
        <v>260</v>
      </c>
      <c r="N566" s="81">
        <f t="shared" si="50"/>
        <v>608</v>
      </c>
      <c r="O566" s="79">
        <f t="shared" si="51"/>
        <v>1418</v>
      </c>
      <c r="P566" s="124">
        <v>1740.46</v>
      </c>
      <c r="Q566" s="79">
        <f t="shared" si="52"/>
        <v>6020.46</v>
      </c>
      <c r="R566" s="124">
        <v>8230.9599999999991</v>
      </c>
      <c r="S566" s="79">
        <f t="shared" si="53"/>
        <v>3098</v>
      </c>
      <c r="T566" s="124">
        <v>15077.54</v>
      </c>
      <c r="U566" s="80" t="s">
        <v>166</v>
      </c>
      <c r="V566" s="97" t="s">
        <v>268</v>
      </c>
    </row>
    <row r="567" spans="1:22" s="127" customFormat="1">
      <c r="A567" s="92">
        <v>560</v>
      </c>
      <c r="B567" s="92" t="s">
        <v>731</v>
      </c>
      <c r="C567" s="92" t="s">
        <v>378</v>
      </c>
      <c r="D567" s="92" t="s">
        <v>1127</v>
      </c>
      <c r="E567" s="93" t="s">
        <v>1271</v>
      </c>
      <c r="F567" s="94">
        <v>45839</v>
      </c>
      <c r="G567" s="94">
        <v>46023</v>
      </c>
      <c r="H567" s="124">
        <v>20000</v>
      </c>
      <c r="I567" s="92">
        <v>0</v>
      </c>
      <c r="J567" s="95">
        <v>25</v>
      </c>
      <c r="K567" s="92">
        <v>574</v>
      </c>
      <c r="L567" s="79">
        <f t="shared" si="48"/>
        <v>1419.9999999999998</v>
      </c>
      <c r="M567" s="79">
        <f t="shared" si="49"/>
        <v>260</v>
      </c>
      <c r="N567" s="81">
        <f t="shared" si="50"/>
        <v>608</v>
      </c>
      <c r="O567" s="79">
        <f t="shared" si="51"/>
        <v>1418</v>
      </c>
      <c r="P567" s="92">
        <v>25</v>
      </c>
      <c r="Q567" s="79">
        <f t="shared" si="52"/>
        <v>4305</v>
      </c>
      <c r="R567" s="124">
        <v>1207</v>
      </c>
      <c r="S567" s="79">
        <f t="shared" si="53"/>
        <v>3098</v>
      </c>
      <c r="T567" s="124">
        <v>18793</v>
      </c>
      <c r="U567" s="80" t="s">
        <v>166</v>
      </c>
      <c r="V567" s="81" t="s">
        <v>268</v>
      </c>
    </row>
    <row r="568" spans="1:22" s="127" customFormat="1">
      <c r="A568" s="92">
        <v>561</v>
      </c>
      <c r="B568" s="92" t="s">
        <v>806</v>
      </c>
      <c r="C568" s="92" t="s">
        <v>23</v>
      </c>
      <c r="D568" s="92" t="s">
        <v>1213</v>
      </c>
      <c r="E568" s="93" t="s">
        <v>1271</v>
      </c>
      <c r="F568" s="94">
        <v>45870</v>
      </c>
      <c r="G568" s="94">
        <v>46054</v>
      </c>
      <c r="H568" s="124">
        <v>65000</v>
      </c>
      <c r="I568" s="124">
        <v>4427.58</v>
      </c>
      <c r="J568" s="95">
        <v>25</v>
      </c>
      <c r="K568" s="124">
        <v>1865.5</v>
      </c>
      <c r="L568" s="79">
        <f t="shared" si="48"/>
        <v>4615</v>
      </c>
      <c r="M568" s="79">
        <f t="shared" si="49"/>
        <v>845</v>
      </c>
      <c r="N568" s="81">
        <f t="shared" si="50"/>
        <v>1976</v>
      </c>
      <c r="O568" s="79">
        <f t="shared" si="51"/>
        <v>4608.5</v>
      </c>
      <c r="P568" s="92">
        <v>25</v>
      </c>
      <c r="Q568" s="79">
        <f t="shared" si="52"/>
        <v>13935</v>
      </c>
      <c r="R568" s="124">
        <v>8294.08</v>
      </c>
      <c r="S568" s="79">
        <f t="shared" si="53"/>
        <v>10068.5</v>
      </c>
      <c r="T568" s="124">
        <v>56705.919999999998</v>
      </c>
      <c r="U568" s="80" t="s">
        <v>166</v>
      </c>
      <c r="V568" s="97" t="s">
        <v>268</v>
      </c>
    </row>
    <row r="569" spans="1:22" s="127" customFormat="1">
      <c r="A569" s="92">
        <v>562</v>
      </c>
      <c r="B569" s="92" t="s">
        <v>66</v>
      </c>
      <c r="C569" s="92" t="s">
        <v>61</v>
      </c>
      <c r="D569" s="92" t="s">
        <v>700</v>
      </c>
      <c r="E569" s="93" t="s">
        <v>1271</v>
      </c>
      <c r="F569" s="94">
        <v>45778</v>
      </c>
      <c r="G569" s="94">
        <v>45962</v>
      </c>
      <c r="H569" s="124">
        <v>46000</v>
      </c>
      <c r="I569" s="124">
        <v>1289.46</v>
      </c>
      <c r="J569" s="95">
        <v>25</v>
      </c>
      <c r="K569" s="124">
        <v>1320.2</v>
      </c>
      <c r="L569" s="79">
        <f t="shared" si="48"/>
        <v>3265.9999999999995</v>
      </c>
      <c r="M569" s="79">
        <f t="shared" si="49"/>
        <v>598</v>
      </c>
      <c r="N569" s="81">
        <f t="shared" si="50"/>
        <v>1398.4</v>
      </c>
      <c r="O569" s="79">
        <f t="shared" si="51"/>
        <v>3261.4</v>
      </c>
      <c r="P569" s="92">
        <v>125</v>
      </c>
      <c r="Q569" s="79">
        <f t="shared" si="52"/>
        <v>9969</v>
      </c>
      <c r="R569" s="124">
        <v>2075.3000000000002</v>
      </c>
      <c r="S569" s="79">
        <f t="shared" si="53"/>
        <v>7125.4</v>
      </c>
      <c r="T569" s="124">
        <v>39866.94</v>
      </c>
      <c r="U569" s="80" t="s">
        <v>166</v>
      </c>
      <c r="V569" s="81" t="s">
        <v>268</v>
      </c>
    </row>
    <row r="570" spans="1:22" s="127" customFormat="1">
      <c r="A570" s="92">
        <v>563</v>
      </c>
      <c r="B570" s="92" t="s">
        <v>1311</v>
      </c>
      <c r="C570" s="92" t="s">
        <v>258</v>
      </c>
      <c r="D570" s="92" t="s">
        <v>1029</v>
      </c>
      <c r="E570" s="93" t="s">
        <v>1271</v>
      </c>
      <c r="F570" s="94">
        <v>45839</v>
      </c>
      <c r="G570" s="94">
        <v>46023</v>
      </c>
      <c r="H570" s="124">
        <v>80000</v>
      </c>
      <c r="I570" s="124">
        <v>7400.87</v>
      </c>
      <c r="J570" s="95">
        <v>25</v>
      </c>
      <c r="K570" s="124">
        <v>2296</v>
      </c>
      <c r="L570" s="79">
        <f t="shared" si="48"/>
        <v>5679.9999999999991</v>
      </c>
      <c r="M570" s="79">
        <f t="shared" si="49"/>
        <v>1040</v>
      </c>
      <c r="N570" s="81">
        <f t="shared" si="50"/>
        <v>2432</v>
      </c>
      <c r="O570" s="79">
        <f t="shared" si="51"/>
        <v>5672</v>
      </c>
      <c r="P570" s="92">
        <v>25</v>
      </c>
      <c r="Q570" s="79">
        <f t="shared" si="52"/>
        <v>17145</v>
      </c>
      <c r="R570" s="124">
        <v>12153.87</v>
      </c>
      <c r="S570" s="79">
        <f t="shared" si="53"/>
        <v>12392</v>
      </c>
      <c r="T570" s="124">
        <v>67846.13</v>
      </c>
      <c r="U570" s="80" t="s">
        <v>166</v>
      </c>
      <c r="V570" s="97" t="s">
        <v>269</v>
      </c>
    </row>
    <row r="571" spans="1:22" s="127" customFormat="1">
      <c r="A571" s="92">
        <v>564</v>
      </c>
      <c r="B571" s="92" t="s">
        <v>565</v>
      </c>
      <c r="C571" s="92" t="s">
        <v>30</v>
      </c>
      <c r="D571" s="92" t="s">
        <v>568</v>
      </c>
      <c r="E571" s="93" t="s">
        <v>1271</v>
      </c>
      <c r="F571" s="94">
        <v>45717</v>
      </c>
      <c r="G571" s="94">
        <v>45901</v>
      </c>
      <c r="H571" s="124">
        <v>50000</v>
      </c>
      <c r="I571" s="124">
        <v>1854</v>
      </c>
      <c r="J571" s="95">
        <v>25</v>
      </c>
      <c r="K571" s="124">
        <v>1435</v>
      </c>
      <c r="L571" s="79">
        <f t="shared" si="48"/>
        <v>3549.9999999999995</v>
      </c>
      <c r="M571" s="79">
        <f t="shared" si="49"/>
        <v>650</v>
      </c>
      <c r="N571" s="81">
        <f t="shared" si="50"/>
        <v>1520</v>
      </c>
      <c r="O571" s="79">
        <f t="shared" si="51"/>
        <v>3545.0000000000005</v>
      </c>
      <c r="P571" s="124">
        <v>9729.76</v>
      </c>
      <c r="Q571" s="79">
        <f t="shared" si="52"/>
        <v>20429.760000000002</v>
      </c>
      <c r="R571" s="124">
        <v>7021</v>
      </c>
      <c r="S571" s="79">
        <f t="shared" si="53"/>
        <v>7745</v>
      </c>
      <c r="T571" s="124">
        <v>35461.24</v>
      </c>
      <c r="U571" s="80" t="s">
        <v>166</v>
      </c>
      <c r="V571" s="97" t="s">
        <v>268</v>
      </c>
    </row>
    <row r="572" spans="1:22" s="127" customFormat="1">
      <c r="A572" s="92">
        <v>565</v>
      </c>
      <c r="B572" s="92" t="s">
        <v>1078</v>
      </c>
      <c r="C572" s="92" t="s">
        <v>59</v>
      </c>
      <c r="D572" s="92" t="s">
        <v>1146</v>
      </c>
      <c r="E572" s="93" t="s">
        <v>1271</v>
      </c>
      <c r="F572" s="94">
        <v>45717</v>
      </c>
      <c r="G572" s="94">
        <v>45901</v>
      </c>
      <c r="H572" s="124">
        <v>60000</v>
      </c>
      <c r="I572" s="124">
        <v>3486.68</v>
      </c>
      <c r="J572" s="95">
        <v>25</v>
      </c>
      <c r="K572" s="124">
        <v>1722</v>
      </c>
      <c r="L572" s="79">
        <f t="shared" si="48"/>
        <v>4260</v>
      </c>
      <c r="M572" s="79">
        <f t="shared" si="49"/>
        <v>780</v>
      </c>
      <c r="N572" s="81">
        <f t="shared" si="50"/>
        <v>1824</v>
      </c>
      <c r="O572" s="79">
        <f t="shared" si="51"/>
        <v>4254</v>
      </c>
      <c r="P572" s="92">
        <v>25</v>
      </c>
      <c r="Q572" s="79">
        <f t="shared" si="52"/>
        <v>12865</v>
      </c>
      <c r="R572" s="124">
        <v>7057.68</v>
      </c>
      <c r="S572" s="79">
        <f t="shared" si="53"/>
        <v>9294</v>
      </c>
      <c r="T572" s="124">
        <v>52942.32</v>
      </c>
      <c r="U572" s="80" t="s">
        <v>166</v>
      </c>
      <c r="V572" s="97" t="s">
        <v>269</v>
      </c>
    </row>
    <row r="573" spans="1:22" s="127" customFormat="1">
      <c r="A573" s="92">
        <v>566</v>
      </c>
      <c r="B573" s="92" t="s">
        <v>1079</v>
      </c>
      <c r="C573" s="92" t="s">
        <v>260</v>
      </c>
      <c r="D573" s="92" t="s">
        <v>373</v>
      </c>
      <c r="E573" s="93" t="s">
        <v>1271</v>
      </c>
      <c r="F573" s="94">
        <v>45717</v>
      </c>
      <c r="G573" s="94">
        <v>45901</v>
      </c>
      <c r="H573" s="124">
        <v>60000</v>
      </c>
      <c r="I573" s="124">
        <v>3486.68</v>
      </c>
      <c r="J573" s="95">
        <v>25</v>
      </c>
      <c r="K573" s="124">
        <v>1722</v>
      </c>
      <c r="L573" s="79">
        <f t="shared" si="48"/>
        <v>4260</v>
      </c>
      <c r="M573" s="79">
        <f t="shared" si="49"/>
        <v>780</v>
      </c>
      <c r="N573" s="81">
        <f t="shared" si="50"/>
        <v>1824</v>
      </c>
      <c r="O573" s="79">
        <f t="shared" si="51"/>
        <v>4254</v>
      </c>
      <c r="P573" s="92">
        <v>25</v>
      </c>
      <c r="Q573" s="79">
        <f t="shared" si="52"/>
        <v>12865</v>
      </c>
      <c r="R573" s="124">
        <v>7057.68</v>
      </c>
      <c r="S573" s="79">
        <f t="shared" si="53"/>
        <v>9294</v>
      </c>
      <c r="T573" s="124">
        <v>52942.32</v>
      </c>
      <c r="U573" s="80" t="s">
        <v>166</v>
      </c>
      <c r="V573" s="97" t="s">
        <v>268</v>
      </c>
    </row>
    <row r="574" spans="1:22" s="127" customFormat="1">
      <c r="A574" s="92">
        <v>567</v>
      </c>
      <c r="B574" s="92" t="s">
        <v>840</v>
      </c>
      <c r="C574" s="92" t="s">
        <v>480</v>
      </c>
      <c r="D574" s="92" t="s">
        <v>266</v>
      </c>
      <c r="E574" s="93" t="s">
        <v>1271</v>
      </c>
      <c r="F574" s="94">
        <v>45778</v>
      </c>
      <c r="G574" s="94">
        <v>45962</v>
      </c>
      <c r="H574" s="124">
        <v>80000</v>
      </c>
      <c r="I574" s="124">
        <v>7400.87</v>
      </c>
      <c r="J574" s="95">
        <v>25</v>
      </c>
      <c r="K574" s="124">
        <v>2296</v>
      </c>
      <c r="L574" s="79">
        <f t="shared" si="48"/>
        <v>5679.9999999999991</v>
      </c>
      <c r="M574" s="79">
        <f t="shared" si="49"/>
        <v>1040</v>
      </c>
      <c r="N574" s="81">
        <f t="shared" si="50"/>
        <v>2432</v>
      </c>
      <c r="O574" s="79">
        <f t="shared" si="51"/>
        <v>5672</v>
      </c>
      <c r="P574" s="92">
        <v>25</v>
      </c>
      <c r="Q574" s="79">
        <f t="shared" si="52"/>
        <v>17145</v>
      </c>
      <c r="R574" s="124">
        <v>12153.87</v>
      </c>
      <c r="S574" s="79">
        <f t="shared" si="53"/>
        <v>12392</v>
      </c>
      <c r="T574" s="124">
        <v>67846.13</v>
      </c>
      <c r="U574" s="80" t="s">
        <v>166</v>
      </c>
      <c r="V574" s="81" t="s">
        <v>268</v>
      </c>
    </row>
    <row r="575" spans="1:22" s="127" customFormat="1">
      <c r="A575" s="92">
        <v>568</v>
      </c>
      <c r="B575" s="92" t="s">
        <v>841</v>
      </c>
      <c r="C575" s="92" t="s">
        <v>17</v>
      </c>
      <c r="D575" s="92" t="s">
        <v>172</v>
      </c>
      <c r="E575" s="93" t="s">
        <v>1271</v>
      </c>
      <c r="F575" s="94">
        <v>45778</v>
      </c>
      <c r="G575" s="94">
        <v>45962</v>
      </c>
      <c r="H575" s="124">
        <v>60000</v>
      </c>
      <c r="I575" s="124">
        <v>3486.68</v>
      </c>
      <c r="J575" s="95">
        <v>25</v>
      </c>
      <c r="K575" s="124">
        <v>1722</v>
      </c>
      <c r="L575" s="79">
        <f t="shared" si="48"/>
        <v>4260</v>
      </c>
      <c r="M575" s="79">
        <f t="shared" si="49"/>
        <v>780</v>
      </c>
      <c r="N575" s="81">
        <f t="shared" si="50"/>
        <v>1824</v>
      </c>
      <c r="O575" s="79">
        <f t="shared" si="51"/>
        <v>4254</v>
      </c>
      <c r="P575" s="92">
        <v>25</v>
      </c>
      <c r="Q575" s="79">
        <f t="shared" si="52"/>
        <v>12865</v>
      </c>
      <c r="R575" s="124">
        <v>7057.68</v>
      </c>
      <c r="S575" s="79">
        <f t="shared" si="53"/>
        <v>9294</v>
      </c>
      <c r="T575" s="124">
        <v>52942.32</v>
      </c>
      <c r="U575" s="80" t="s">
        <v>166</v>
      </c>
      <c r="V575" s="81" t="s">
        <v>268</v>
      </c>
    </row>
    <row r="576" spans="1:22" s="127" customFormat="1">
      <c r="A576" s="92">
        <v>569</v>
      </c>
      <c r="B576" s="92" t="s">
        <v>82</v>
      </c>
      <c r="C576" s="92" t="s">
        <v>83</v>
      </c>
      <c r="D576" s="92" t="s">
        <v>173</v>
      </c>
      <c r="E576" s="93" t="s">
        <v>1271</v>
      </c>
      <c r="F576" s="94">
        <v>45807</v>
      </c>
      <c r="G576" s="94">
        <v>45991</v>
      </c>
      <c r="H576" s="124">
        <v>80000</v>
      </c>
      <c r="I576" s="124">
        <v>7400.87</v>
      </c>
      <c r="J576" s="95">
        <v>25</v>
      </c>
      <c r="K576" s="124">
        <v>2296</v>
      </c>
      <c r="L576" s="79">
        <f t="shared" si="48"/>
        <v>5679.9999999999991</v>
      </c>
      <c r="M576" s="79">
        <f t="shared" si="49"/>
        <v>1040</v>
      </c>
      <c r="N576" s="81">
        <f t="shared" si="50"/>
        <v>2432</v>
      </c>
      <c r="O576" s="79">
        <f t="shared" si="51"/>
        <v>5672</v>
      </c>
      <c r="P576" s="92">
        <v>125</v>
      </c>
      <c r="Q576" s="79">
        <f t="shared" si="52"/>
        <v>17245</v>
      </c>
      <c r="R576" s="124">
        <v>13540.46</v>
      </c>
      <c r="S576" s="79">
        <f t="shared" si="53"/>
        <v>12392</v>
      </c>
      <c r="T576" s="124">
        <v>67746.13</v>
      </c>
      <c r="U576" s="80" t="s">
        <v>166</v>
      </c>
      <c r="V576" s="81" t="s">
        <v>268</v>
      </c>
    </row>
    <row r="577" spans="1:22" s="127" customFormat="1">
      <c r="A577" s="92">
        <v>570</v>
      </c>
      <c r="B577" s="92" t="s">
        <v>1008</v>
      </c>
      <c r="C577" s="92" t="s">
        <v>411</v>
      </c>
      <c r="D577" s="92" t="s">
        <v>1119</v>
      </c>
      <c r="E577" s="93" t="s">
        <v>1271</v>
      </c>
      <c r="F577" s="94">
        <v>45870</v>
      </c>
      <c r="G577" s="94">
        <v>46054</v>
      </c>
      <c r="H577" s="124">
        <v>35000</v>
      </c>
      <c r="I577" s="92">
        <v>0</v>
      </c>
      <c r="J577" s="95">
        <v>25</v>
      </c>
      <c r="K577" s="124">
        <v>1004.5</v>
      </c>
      <c r="L577" s="79">
        <f t="shared" si="48"/>
        <v>2485</v>
      </c>
      <c r="M577" s="79">
        <f t="shared" si="49"/>
        <v>455</v>
      </c>
      <c r="N577" s="81">
        <f t="shared" si="50"/>
        <v>1064</v>
      </c>
      <c r="O577" s="79">
        <f t="shared" si="51"/>
        <v>2481.5</v>
      </c>
      <c r="P577" s="92">
        <v>125</v>
      </c>
      <c r="Q577" s="79">
        <f t="shared" si="52"/>
        <v>7615</v>
      </c>
      <c r="R577" s="124">
        <v>2093.5</v>
      </c>
      <c r="S577" s="79">
        <f t="shared" si="53"/>
        <v>5421.5</v>
      </c>
      <c r="T577" s="124">
        <v>32806.5</v>
      </c>
      <c r="U577" s="80" t="s">
        <v>166</v>
      </c>
      <c r="V577" s="97" t="s">
        <v>269</v>
      </c>
    </row>
    <row r="578" spans="1:22" s="127" customFormat="1">
      <c r="A578" s="92">
        <v>571</v>
      </c>
      <c r="B578" s="92" t="s">
        <v>1334</v>
      </c>
      <c r="C578" s="92" t="s">
        <v>384</v>
      </c>
      <c r="D578" s="92" t="s">
        <v>1206</v>
      </c>
      <c r="E578" s="93" t="s">
        <v>647</v>
      </c>
      <c r="F578" s="94">
        <v>45870</v>
      </c>
      <c r="G578" s="94">
        <v>46054</v>
      </c>
      <c r="H578" s="124">
        <v>57000</v>
      </c>
      <c r="I578" s="124">
        <v>2922.14</v>
      </c>
      <c r="J578" s="95">
        <v>25</v>
      </c>
      <c r="K578" s="124">
        <v>1635.9</v>
      </c>
      <c r="L578" s="79">
        <f t="shared" si="48"/>
        <v>4046.9999999999995</v>
      </c>
      <c r="M578" s="79">
        <f t="shared" si="49"/>
        <v>741</v>
      </c>
      <c r="N578" s="81">
        <f t="shared" si="50"/>
        <v>1732.8</v>
      </c>
      <c r="O578" s="79">
        <f t="shared" si="51"/>
        <v>4041.3</v>
      </c>
      <c r="P578" s="92">
        <v>25</v>
      </c>
      <c r="Q578" s="79">
        <f t="shared" si="52"/>
        <v>12223</v>
      </c>
      <c r="R578" s="124">
        <v>6315.84</v>
      </c>
      <c r="S578" s="79">
        <f t="shared" si="53"/>
        <v>8829.2999999999993</v>
      </c>
      <c r="T578" s="124">
        <v>50684.160000000003</v>
      </c>
      <c r="U578" s="80" t="s">
        <v>166</v>
      </c>
      <c r="V578" s="97" t="s">
        <v>269</v>
      </c>
    </row>
    <row r="579" spans="1:22" s="127" customFormat="1">
      <c r="A579" s="92">
        <v>572</v>
      </c>
      <c r="B579" s="92" t="s">
        <v>1080</v>
      </c>
      <c r="C579" s="92" t="s">
        <v>67</v>
      </c>
      <c r="D579" s="92" t="s">
        <v>1119</v>
      </c>
      <c r="E579" s="93" t="s">
        <v>1271</v>
      </c>
      <c r="F579" s="94">
        <v>45717</v>
      </c>
      <c r="G579" s="94">
        <v>45901</v>
      </c>
      <c r="H579" s="124">
        <v>60000</v>
      </c>
      <c r="I579" s="124">
        <v>3486.68</v>
      </c>
      <c r="J579" s="95">
        <v>25</v>
      </c>
      <c r="K579" s="124">
        <v>1722</v>
      </c>
      <c r="L579" s="79">
        <f t="shared" si="48"/>
        <v>4260</v>
      </c>
      <c r="M579" s="79">
        <f t="shared" si="49"/>
        <v>780</v>
      </c>
      <c r="N579" s="81">
        <f t="shared" si="50"/>
        <v>1824</v>
      </c>
      <c r="O579" s="79">
        <f t="shared" si="51"/>
        <v>4254</v>
      </c>
      <c r="P579" s="92">
        <v>25</v>
      </c>
      <c r="Q579" s="79">
        <f t="shared" si="52"/>
        <v>12865</v>
      </c>
      <c r="R579" s="124">
        <v>7057.68</v>
      </c>
      <c r="S579" s="79">
        <f t="shared" si="53"/>
        <v>9294</v>
      </c>
      <c r="T579" s="124">
        <v>52942.32</v>
      </c>
      <c r="U579" s="80" t="s">
        <v>166</v>
      </c>
      <c r="V579" s="97" t="s">
        <v>269</v>
      </c>
    </row>
    <row r="580" spans="1:22" s="127" customFormat="1">
      <c r="A580" s="92">
        <v>573</v>
      </c>
      <c r="B580" s="92" t="s">
        <v>1081</v>
      </c>
      <c r="C580" s="92" t="s">
        <v>377</v>
      </c>
      <c r="D580" s="92" t="s">
        <v>183</v>
      </c>
      <c r="E580" s="93" t="s">
        <v>1271</v>
      </c>
      <c r="F580" s="94">
        <v>45717</v>
      </c>
      <c r="G580" s="94">
        <v>45901</v>
      </c>
      <c r="H580" s="124">
        <v>80000</v>
      </c>
      <c r="I580" s="124">
        <v>7400.87</v>
      </c>
      <c r="J580" s="95">
        <v>25</v>
      </c>
      <c r="K580" s="124">
        <v>2296</v>
      </c>
      <c r="L580" s="79">
        <f t="shared" si="48"/>
        <v>5679.9999999999991</v>
      </c>
      <c r="M580" s="79">
        <f t="shared" si="49"/>
        <v>1040</v>
      </c>
      <c r="N580" s="81">
        <f t="shared" si="50"/>
        <v>2432</v>
      </c>
      <c r="O580" s="79">
        <f t="shared" si="51"/>
        <v>5672</v>
      </c>
      <c r="P580" s="124">
        <v>1525</v>
      </c>
      <c r="Q580" s="79">
        <f t="shared" si="52"/>
        <v>18645</v>
      </c>
      <c r="R580" s="124">
        <v>12153.87</v>
      </c>
      <c r="S580" s="79">
        <f t="shared" si="53"/>
        <v>12392</v>
      </c>
      <c r="T580" s="124">
        <v>55652.15</v>
      </c>
      <c r="U580" s="80" t="s">
        <v>166</v>
      </c>
      <c r="V580" s="97" t="s">
        <v>269</v>
      </c>
    </row>
    <row r="581" spans="1:22" s="127" customFormat="1">
      <c r="A581" s="92">
        <v>574</v>
      </c>
      <c r="B581" s="92" t="s">
        <v>1312</v>
      </c>
      <c r="C581" s="92" t="s">
        <v>5</v>
      </c>
      <c r="D581" s="92" t="s">
        <v>1335</v>
      </c>
      <c r="E581" s="93" t="s">
        <v>686</v>
      </c>
      <c r="F581" s="94">
        <v>45839</v>
      </c>
      <c r="G581" s="94">
        <v>46023</v>
      </c>
      <c r="H581" s="124">
        <v>220000</v>
      </c>
      <c r="I581" s="124">
        <v>40357.08</v>
      </c>
      <c r="J581" s="95">
        <v>25</v>
      </c>
      <c r="K581" s="124">
        <v>6314</v>
      </c>
      <c r="L581" s="79">
        <f t="shared" si="48"/>
        <v>15619.999999999998</v>
      </c>
      <c r="M581" s="79">
        <f t="shared" si="49"/>
        <v>2860</v>
      </c>
      <c r="N581" s="81">
        <f t="shared" si="50"/>
        <v>6688</v>
      </c>
      <c r="O581" s="79">
        <f t="shared" si="51"/>
        <v>15598.000000000002</v>
      </c>
      <c r="P581" s="92">
        <v>25</v>
      </c>
      <c r="Q581" s="79">
        <f t="shared" si="52"/>
        <v>47105</v>
      </c>
      <c r="R581" s="124">
        <v>32756.62</v>
      </c>
      <c r="S581" s="79">
        <f t="shared" si="53"/>
        <v>34078</v>
      </c>
      <c r="T581" s="124">
        <v>166714.78</v>
      </c>
      <c r="U581" s="80" t="s">
        <v>166</v>
      </c>
      <c r="V581" s="97" t="s">
        <v>269</v>
      </c>
    </row>
    <row r="582" spans="1:22" s="127" customFormat="1">
      <c r="A582" s="92">
        <v>575</v>
      </c>
      <c r="B582" s="92" t="s">
        <v>842</v>
      </c>
      <c r="C582" s="92" t="s">
        <v>5</v>
      </c>
      <c r="D582" s="92" t="s">
        <v>182</v>
      </c>
      <c r="E582" s="93" t="s">
        <v>1271</v>
      </c>
      <c r="F582" s="94">
        <v>45717</v>
      </c>
      <c r="G582" s="94">
        <v>45901</v>
      </c>
      <c r="H582" s="124">
        <v>220000</v>
      </c>
      <c r="I582" s="124">
        <v>39928.22</v>
      </c>
      <c r="J582" s="95">
        <v>25</v>
      </c>
      <c r="K582" s="124">
        <v>6314</v>
      </c>
      <c r="L582" s="79">
        <f t="shared" si="48"/>
        <v>15619.999999999998</v>
      </c>
      <c r="M582" s="79">
        <f t="shared" si="49"/>
        <v>2860</v>
      </c>
      <c r="N582" s="81">
        <f t="shared" si="50"/>
        <v>6688</v>
      </c>
      <c r="O582" s="79">
        <f t="shared" si="51"/>
        <v>15598.000000000002</v>
      </c>
      <c r="P582" s="124">
        <v>1840.46</v>
      </c>
      <c r="Q582" s="79">
        <f t="shared" si="52"/>
        <v>48920.46</v>
      </c>
      <c r="R582" s="124">
        <v>41586.370000000003</v>
      </c>
      <c r="S582" s="79">
        <f t="shared" si="53"/>
        <v>34078</v>
      </c>
      <c r="T582" s="124">
        <v>165328.18</v>
      </c>
      <c r="U582" s="80" t="s">
        <v>166</v>
      </c>
      <c r="V582" s="97" t="s">
        <v>268</v>
      </c>
    </row>
    <row r="583" spans="1:22" s="127" customFormat="1">
      <c r="A583" s="92">
        <v>576</v>
      </c>
      <c r="B583" s="92" t="s">
        <v>933</v>
      </c>
      <c r="C583" s="92" t="s">
        <v>260</v>
      </c>
      <c r="D583" s="92" t="s">
        <v>172</v>
      </c>
      <c r="E583" s="93" t="s">
        <v>1271</v>
      </c>
      <c r="F583" s="94">
        <v>45748</v>
      </c>
      <c r="G583" s="94">
        <v>45962</v>
      </c>
      <c r="H583" s="124">
        <v>80000</v>
      </c>
      <c r="I583" s="124">
        <v>7400.87</v>
      </c>
      <c r="J583" s="95">
        <v>25</v>
      </c>
      <c r="K583" s="124">
        <v>2296</v>
      </c>
      <c r="L583" s="79">
        <f t="shared" si="48"/>
        <v>5679.9999999999991</v>
      </c>
      <c r="M583" s="79">
        <f t="shared" si="49"/>
        <v>1040</v>
      </c>
      <c r="N583" s="81">
        <f t="shared" si="50"/>
        <v>2432</v>
      </c>
      <c r="O583" s="79">
        <f t="shared" si="51"/>
        <v>5672</v>
      </c>
      <c r="P583" s="92">
        <v>25</v>
      </c>
      <c r="Q583" s="79">
        <f t="shared" si="52"/>
        <v>17145</v>
      </c>
      <c r="R583" s="124">
        <v>12153.87</v>
      </c>
      <c r="S583" s="79">
        <f t="shared" si="53"/>
        <v>12392</v>
      </c>
      <c r="T583" s="124">
        <v>67846.13</v>
      </c>
      <c r="U583" s="80" t="s">
        <v>166</v>
      </c>
      <c r="V583" s="97" t="s">
        <v>269</v>
      </c>
    </row>
    <row r="584" spans="1:22" s="127" customFormat="1">
      <c r="A584" s="92">
        <v>577</v>
      </c>
      <c r="B584" s="92" t="s">
        <v>770</v>
      </c>
      <c r="C584" s="92" t="s">
        <v>259</v>
      </c>
      <c r="D584" s="92" t="s">
        <v>1127</v>
      </c>
      <c r="E584" s="93" t="s">
        <v>1271</v>
      </c>
      <c r="F584" s="94">
        <v>45839</v>
      </c>
      <c r="G584" s="94">
        <v>46023</v>
      </c>
      <c r="H584" s="124">
        <v>30000</v>
      </c>
      <c r="I584" s="92">
        <v>0</v>
      </c>
      <c r="J584" s="95">
        <v>25</v>
      </c>
      <c r="K584" s="92">
        <v>861</v>
      </c>
      <c r="L584" s="79">
        <f t="shared" ref="L584:L647" si="54">H584*0.071</f>
        <v>2130</v>
      </c>
      <c r="M584" s="79">
        <f t="shared" ref="M584:M647" si="55">H584*0.013</f>
        <v>390</v>
      </c>
      <c r="N584" s="81">
        <f t="shared" ref="N584:N647" si="56">+H584*0.0304</f>
        <v>912</v>
      </c>
      <c r="O584" s="79">
        <f t="shared" ref="O584:O647" si="57">H584*0.0709</f>
        <v>2127</v>
      </c>
      <c r="P584" s="92">
        <v>25</v>
      </c>
      <c r="Q584" s="79">
        <f t="shared" ref="Q584:Q647" si="58">SUM(K584:P584)</f>
        <v>6445</v>
      </c>
      <c r="R584" s="124">
        <v>1798</v>
      </c>
      <c r="S584" s="79">
        <f t="shared" ref="S584:S647" si="59">L584+M584+O584</f>
        <v>4647</v>
      </c>
      <c r="T584" s="124">
        <v>28202</v>
      </c>
      <c r="U584" s="80" t="s">
        <v>166</v>
      </c>
      <c r="V584" s="97" t="s">
        <v>268</v>
      </c>
    </row>
    <row r="585" spans="1:22" s="127" customFormat="1">
      <c r="A585" s="92">
        <v>578</v>
      </c>
      <c r="B585" s="92" t="s">
        <v>1336</v>
      </c>
      <c r="C585" s="92" t="s">
        <v>4</v>
      </c>
      <c r="D585" s="92" t="s">
        <v>1207</v>
      </c>
      <c r="E585" s="93" t="s">
        <v>647</v>
      </c>
      <c r="F585" s="94">
        <v>45870</v>
      </c>
      <c r="G585" s="94">
        <v>46054</v>
      </c>
      <c r="H585" s="124">
        <v>80000</v>
      </c>
      <c r="I585" s="124">
        <v>7400.87</v>
      </c>
      <c r="J585" s="95">
        <v>25</v>
      </c>
      <c r="K585" s="124">
        <v>2296</v>
      </c>
      <c r="L585" s="79">
        <f t="shared" si="54"/>
        <v>5679.9999999999991</v>
      </c>
      <c r="M585" s="79">
        <f t="shared" si="55"/>
        <v>1040</v>
      </c>
      <c r="N585" s="81">
        <f t="shared" si="56"/>
        <v>2432</v>
      </c>
      <c r="O585" s="79">
        <f t="shared" si="57"/>
        <v>5672</v>
      </c>
      <c r="P585" s="92">
        <v>25</v>
      </c>
      <c r="Q585" s="79">
        <f t="shared" si="58"/>
        <v>17145</v>
      </c>
      <c r="R585" s="124">
        <v>12153.87</v>
      </c>
      <c r="S585" s="79">
        <f t="shared" si="59"/>
        <v>12392</v>
      </c>
      <c r="T585" s="124">
        <v>67846.13</v>
      </c>
      <c r="U585" s="80" t="s">
        <v>166</v>
      </c>
      <c r="V585" s="97" t="s">
        <v>269</v>
      </c>
    </row>
    <row r="586" spans="1:22" s="127" customFormat="1">
      <c r="A586" s="92">
        <v>579</v>
      </c>
      <c r="B586" s="92" t="s">
        <v>218</v>
      </c>
      <c r="C586" s="92" t="s">
        <v>523</v>
      </c>
      <c r="D586" s="92" t="s">
        <v>1029</v>
      </c>
      <c r="E586" s="93" t="s">
        <v>1271</v>
      </c>
      <c r="F586" s="94">
        <v>45839</v>
      </c>
      <c r="G586" s="94">
        <v>46023</v>
      </c>
      <c r="H586" s="124">
        <v>60000</v>
      </c>
      <c r="I586" s="124">
        <v>3486.68</v>
      </c>
      <c r="J586" s="95">
        <v>25</v>
      </c>
      <c r="K586" s="124">
        <v>1722</v>
      </c>
      <c r="L586" s="79">
        <f t="shared" si="54"/>
        <v>4260</v>
      </c>
      <c r="M586" s="79">
        <f t="shared" si="55"/>
        <v>780</v>
      </c>
      <c r="N586" s="81">
        <f t="shared" si="56"/>
        <v>1824</v>
      </c>
      <c r="O586" s="79">
        <f t="shared" si="57"/>
        <v>4254</v>
      </c>
      <c r="P586" s="124">
        <v>2125</v>
      </c>
      <c r="Q586" s="79">
        <f t="shared" si="58"/>
        <v>14965</v>
      </c>
      <c r="R586" s="124">
        <v>4193.5</v>
      </c>
      <c r="S586" s="79">
        <f t="shared" si="59"/>
        <v>9294</v>
      </c>
      <c r="T586" s="124">
        <v>50842.32</v>
      </c>
      <c r="U586" s="80" t="s">
        <v>166</v>
      </c>
      <c r="V586" s="81" t="s">
        <v>268</v>
      </c>
    </row>
    <row r="587" spans="1:22" s="127" customFormat="1">
      <c r="A587" s="92">
        <v>580</v>
      </c>
      <c r="B587" s="92" t="s">
        <v>1246</v>
      </c>
      <c r="C587" s="92" t="s">
        <v>6</v>
      </c>
      <c r="D587" s="92" t="s">
        <v>1204</v>
      </c>
      <c r="E587" s="93" t="s">
        <v>1271</v>
      </c>
      <c r="F587" s="94">
        <v>45748</v>
      </c>
      <c r="G587" s="94">
        <v>45962</v>
      </c>
      <c r="H587" s="124">
        <v>145000</v>
      </c>
      <c r="I587" s="124">
        <v>22690.49</v>
      </c>
      <c r="J587" s="95">
        <v>25</v>
      </c>
      <c r="K587" s="124">
        <v>4161.5</v>
      </c>
      <c r="L587" s="79">
        <f t="shared" si="54"/>
        <v>10294.999999999998</v>
      </c>
      <c r="M587" s="79">
        <f t="shared" si="55"/>
        <v>1885</v>
      </c>
      <c r="N587" s="81">
        <f t="shared" si="56"/>
        <v>4408</v>
      </c>
      <c r="O587" s="79">
        <f t="shared" si="57"/>
        <v>10280.5</v>
      </c>
      <c r="P587" s="92">
        <v>25</v>
      </c>
      <c r="Q587" s="79">
        <f t="shared" si="58"/>
        <v>31055</v>
      </c>
      <c r="R587" s="124">
        <v>31284.99</v>
      </c>
      <c r="S587" s="79">
        <f t="shared" si="59"/>
        <v>22460.5</v>
      </c>
      <c r="T587" s="124">
        <v>113715.01</v>
      </c>
      <c r="U587" s="80" t="s">
        <v>166</v>
      </c>
      <c r="V587" s="97" t="s">
        <v>268</v>
      </c>
    </row>
    <row r="588" spans="1:22" s="127" customFormat="1">
      <c r="A588" s="92">
        <v>581</v>
      </c>
      <c r="B588" s="92" t="s">
        <v>45</v>
      </c>
      <c r="C588" s="92" t="s">
        <v>46</v>
      </c>
      <c r="D588" s="92" t="s">
        <v>203</v>
      </c>
      <c r="E588" s="93" t="s">
        <v>1271</v>
      </c>
      <c r="F588" s="94">
        <v>45839</v>
      </c>
      <c r="G588" s="94">
        <v>46023</v>
      </c>
      <c r="H588" s="124">
        <v>130000</v>
      </c>
      <c r="I588" s="124">
        <v>19162.12</v>
      </c>
      <c r="J588" s="95">
        <v>25</v>
      </c>
      <c r="K588" s="124">
        <v>3731</v>
      </c>
      <c r="L588" s="79">
        <f t="shared" si="54"/>
        <v>9230</v>
      </c>
      <c r="M588" s="79">
        <f t="shared" si="55"/>
        <v>1690</v>
      </c>
      <c r="N588" s="81">
        <f t="shared" si="56"/>
        <v>3952</v>
      </c>
      <c r="O588" s="79">
        <f t="shared" si="57"/>
        <v>9217</v>
      </c>
      <c r="P588" s="92">
        <v>125</v>
      </c>
      <c r="Q588" s="79">
        <f t="shared" si="58"/>
        <v>27945</v>
      </c>
      <c r="R588" s="124">
        <v>26970.12</v>
      </c>
      <c r="S588" s="79">
        <f t="shared" si="59"/>
        <v>20137</v>
      </c>
      <c r="T588" s="124">
        <v>103029.88</v>
      </c>
      <c r="U588" s="80" t="s">
        <v>166</v>
      </c>
      <c r="V588" s="81" t="s">
        <v>268</v>
      </c>
    </row>
    <row r="589" spans="1:22" s="127" customFormat="1">
      <c r="A589" s="92">
        <v>582</v>
      </c>
      <c r="B589" s="92" t="s">
        <v>70</v>
      </c>
      <c r="C589" s="92" t="s">
        <v>5</v>
      </c>
      <c r="D589" s="92" t="s">
        <v>1206</v>
      </c>
      <c r="E589" s="93" t="s">
        <v>1271</v>
      </c>
      <c r="F589" s="94">
        <v>45870</v>
      </c>
      <c r="G589" s="94">
        <v>46054</v>
      </c>
      <c r="H589" s="124">
        <v>160000</v>
      </c>
      <c r="I589" s="124">
        <v>25790</v>
      </c>
      <c r="J589" s="95">
        <v>25</v>
      </c>
      <c r="K589" s="124">
        <v>4592</v>
      </c>
      <c r="L589" s="79">
        <f t="shared" si="54"/>
        <v>11359.999999999998</v>
      </c>
      <c r="M589" s="79">
        <f t="shared" si="55"/>
        <v>2080</v>
      </c>
      <c r="N589" s="81">
        <f t="shared" si="56"/>
        <v>4864</v>
      </c>
      <c r="O589" s="79">
        <f t="shared" si="57"/>
        <v>11344</v>
      </c>
      <c r="P589" s="124">
        <v>1740.46</v>
      </c>
      <c r="Q589" s="79">
        <f t="shared" si="58"/>
        <v>35980.46</v>
      </c>
      <c r="R589" s="124">
        <v>35699.870000000003</v>
      </c>
      <c r="S589" s="79">
        <f t="shared" si="59"/>
        <v>24784</v>
      </c>
      <c r="T589" s="124">
        <v>123013.54</v>
      </c>
      <c r="U589" s="80" t="s">
        <v>166</v>
      </c>
      <c r="V589" s="97" t="s">
        <v>269</v>
      </c>
    </row>
    <row r="590" spans="1:22" s="127" customFormat="1">
      <c r="A590" s="92">
        <v>583</v>
      </c>
      <c r="B590" s="92" t="s">
        <v>1082</v>
      </c>
      <c r="C590" s="92" t="s">
        <v>4</v>
      </c>
      <c r="D590" s="92" t="s">
        <v>202</v>
      </c>
      <c r="E590" s="93" t="s">
        <v>686</v>
      </c>
      <c r="F590" s="94">
        <v>45717</v>
      </c>
      <c r="G590" s="94">
        <v>45901</v>
      </c>
      <c r="H590" s="124">
        <v>80000</v>
      </c>
      <c r="I590" s="124">
        <v>7400.87</v>
      </c>
      <c r="J590" s="95">
        <v>25</v>
      </c>
      <c r="K590" s="124">
        <v>2296</v>
      </c>
      <c r="L590" s="79">
        <f t="shared" si="54"/>
        <v>5679.9999999999991</v>
      </c>
      <c r="M590" s="79">
        <f t="shared" si="55"/>
        <v>1040</v>
      </c>
      <c r="N590" s="81">
        <f t="shared" si="56"/>
        <v>2432</v>
      </c>
      <c r="O590" s="79">
        <f t="shared" si="57"/>
        <v>5672</v>
      </c>
      <c r="P590" s="92">
        <v>25</v>
      </c>
      <c r="Q590" s="79">
        <f t="shared" si="58"/>
        <v>17145</v>
      </c>
      <c r="R590" s="124">
        <v>12153.87</v>
      </c>
      <c r="S590" s="79">
        <f t="shared" si="59"/>
        <v>12392</v>
      </c>
      <c r="T590" s="124">
        <v>67846.13</v>
      </c>
      <c r="U590" s="80" t="s">
        <v>166</v>
      </c>
      <c r="V590" s="97" t="s">
        <v>269</v>
      </c>
    </row>
    <row r="591" spans="1:22" s="127" customFormat="1">
      <c r="A591" s="92">
        <v>584</v>
      </c>
      <c r="B591" s="92" t="s">
        <v>934</v>
      </c>
      <c r="C591" s="92" t="s">
        <v>41</v>
      </c>
      <c r="D591" s="92" t="s">
        <v>1169</v>
      </c>
      <c r="E591" s="93" t="s">
        <v>1271</v>
      </c>
      <c r="F591" s="94">
        <v>45748</v>
      </c>
      <c r="G591" s="94">
        <v>45962</v>
      </c>
      <c r="H591" s="124">
        <v>50000</v>
      </c>
      <c r="I591" s="124">
        <v>1854</v>
      </c>
      <c r="J591" s="95">
        <v>25</v>
      </c>
      <c r="K591" s="124">
        <v>1435</v>
      </c>
      <c r="L591" s="79">
        <f t="shared" si="54"/>
        <v>3549.9999999999995</v>
      </c>
      <c r="M591" s="79">
        <f t="shared" si="55"/>
        <v>650</v>
      </c>
      <c r="N591" s="81">
        <f t="shared" si="56"/>
        <v>1520</v>
      </c>
      <c r="O591" s="79">
        <f t="shared" si="57"/>
        <v>3545.0000000000005</v>
      </c>
      <c r="P591" s="92">
        <v>25</v>
      </c>
      <c r="Q591" s="79">
        <f t="shared" si="58"/>
        <v>10725</v>
      </c>
      <c r="R591" s="124">
        <v>4834</v>
      </c>
      <c r="S591" s="79">
        <f t="shared" si="59"/>
        <v>7745</v>
      </c>
      <c r="T591" s="124">
        <v>45166</v>
      </c>
      <c r="U591" s="80" t="s">
        <v>166</v>
      </c>
      <c r="V591" s="97" t="s">
        <v>268</v>
      </c>
    </row>
    <row r="592" spans="1:22" s="127" customFormat="1">
      <c r="A592" s="92">
        <v>585</v>
      </c>
      <c r="B592" s="92" t="s">
        <v>1083</v>
      </c>
      <c r="C592" s="92" t="s">
        <v>4</v>
      </c>
      <c r="D592" s="92" t="s">
        <v>1184</v>
      </c>
      <c r="E592" s="93" t="s">
        <v>1271</v>
      </c>
      <c r="F592" s="94">
        <v>45717</v>
      </c>
      <c r="G592" s="94">
        <v>45901</v>
      </c>
      <c r="H592" s="124">
        <v>70000</v>
      </c>
      <c r="I592" s="124">
        <v>5368.48</v>
      </c>
      <c r="J592" s="95">
        <v>25</v>
      </c>
      <c r="K592" s="124">
        <v>2009</v>
      </c>
      <c r="L592" s="79">
        <f t="shared" si="54"/>
        <v>4970</v>
      </c>
      <c r="M592" s="79">
        <f t="shared" si="55"/>
        <v>910</v>
      </c>
      <c r="N592" s="81">
        <f t="shared" si="56"/>
        <v>2128</v>
      </c>
      <c r="O592" s="79">
        <f t="shared" si="57"/>
        <v>4963</v>
      </c>
      <c r="P592" s="92">
        <v>25</v>
      </c>
      <c r="Q592" s="79">
        <f t="shared" si="58"/>
        <v>15005</v>
      </c>
      <c r="R592" s="124">
        <v>9530.48</v>
      </c>
      <c r="S592" s="79">
        <f t="shared" si="59"/>
        <v>10843</v>
      </c>
      <c r="T592" s="124">
        <v>60469.52</v>
      </c>
      <c r="U592" s="80" t="s">
        <v>166</v>
      </c>
      <c r="V592" s="97" t="s">
        <v>269</v>
      </c>
    </row>
    <row r="593" spans="1:22" s="127" customFormat="1">
      <c r="A593" s="92">
        <v>586</v>
      </c>
      <c r="B593" s="92" t="s">
        <v>732</v>
      </c>
      <c r="C593" s="92" t="s">
        <v>54</v>
      </c>
      <c r="D593" s="92" t="s">
        <v>173</v>
      </c>
      <c r="E593" s="93" t="s">
        <v>1271</v>
      </c>
      <c r="F593" s="94">
        <v>45778</v>
      </c>
      <c r="G593" s="94">
        <v>45962</v>
      </c>
      <c r="H593" s="124">
        <v>75000</v>
      </c>
      <c r="I593" s="124">
        <v>5966.28</v>
      </c>
      <c r="J593" s="95">
        <v>25</v>
      </c>
      <c r="K593" s="124">
        <v>2152.5</v>
      </c>
      <c r="L593" s="79">
        <f t="shared" si="54"/>
        <v>5324.9999999999991</v>
      </c>
      <c r="M593" s="79">
        <f t="shared" si="55"/>
        <v>975</v>
      </c>
      <c r="N593" s="81">
        <f t="shared" si="56"/>
        <v>2280</v>
      </c>
      <c r="O593" s="79">
        <f t="shared" si="57"/>
        <v>5317.5</v>
      </c>
      <c r="P593" s="124">
        <v>4740.46</v>
      </c>
      <c r="Q593" s="79">
        <f t="shared" si="58"/>
        <v>20790.46</v>
      </c>
      <c r="R593" s="124">
        <v>14266.88</v>
      </c>
      <c r="S593" s="79">
        <f t="shared" si="59"/>
        <v>11617.5</v>
      </c>
      <c r="T593" s="124">
        <v>44883.53</v>
      </c>
      <c r="U593" s="80" t="s">
        <v>166</v>
      </c>
      <c r="V593" s="81" t="s">
        <v>268</v>
      </c>
    </row>
    <row r="594" spans="1:22" s="127" customFormat="1">
      <c r="A594" s="92">
        <v>587</v>
      </c>
      <c r="B594" s="92" t="s">
        <v>796</v>
      </c>
      <c r="C594" s="92" t="s">
        <v>378</v>
      </c>
      <c r="D594" s="92" t="s">
        <v>1127</v>
      </c>
      <c r="E594" s="93" t="s">
        <v>1271</v>
      </c>
      <c r="F594" s="94">
        <v>45778</v>
      </c>
      <c r="G594" s="94">
        <v>45962</v>
      </c>
      <c r="H594" s="124">
        <v>25000</v>
      </c>
      <c r="I594" s="92">
        <v>0</v>
      </c>
      <c r="J594" s="95">
        <v>25</v>
      </c>
      <c r="K594" s="92">
        <v>717.5</v>
      </c>
      <c r="L594" s="79">
        <f t="shared" si="54"/>
        <v>1774.9999999999998</v>
      </c>
      <c r="M594" s="79">
        <f t="shared" si="55"/>
        <v>325</v>
      </c>
      <c r="N594" s="81">
        <f t="shared" si="56"/>
        <v>760</v>
      </c>
      <c r="O594" s="79">
        <f t="shared" si="57"/>
        <v>1772.5000000000002</v>
      </c>
      <c r="P594" s="92">
        <v>25</v>
      </c>
      <c r="Q594" s="79">
        <f t="shared" si="58"/>
        <v>5375</v>
      </c>
      <c r="R594" s="124">
        <v>1502.5</v>
      </c>
      <c r="S594" s="79">
        <f t="shared" si="59"/>
        <v>3872.5</v>
      </c>
      <c r="T594" s="124">
        <v>23497.5</v>
      </c>
      <c r="U594" s="80" t="s">
        <v>166</v>
      </c>
      <c r="V594" s="81" t="s">
        <v>268</v>
      </c>
    </row>
    <row r="595" spans="1:22" s="127" customFormat="1">
      <c r="A595" s="92">
        <v>588</v>
      </c>
      <c r="B595" s="92" t="s">
        <v>388</v>
      </c>
      <c r="C595" s="92" t="s">
        <v>79</v>
      </c>
      <c r="D595" s="92" t="s">
        <v>1188</v>
      </c>
      <c r="E595" s="93" t="s">
        <v>1271</v>
      </c>
      <c r="F595" s="94">
        <v>45839</v>
      </c>
      <c r="G595" s="94">
        <v>46023</v>
      </c>
      <c r="H595" s="124">
        <v>60000</v>
      </c>
      <c r="I595" s="124">
        <v>3486.68</v>
      </c>
      <c r="J595" s="95">
        <v>25</v>
      </c>
      <c r="K595" s="124">
        <v>1722</v>
      </c>
      <c r="L595" s="79">
        <f t="shared" si="54"/>
        <v>4260</v>
      </c>
      <c r="M595" s="79">
        <f t="shared" si="55"/>
        <v>780</v>
      </c>
      <c r="N595" s="81">
        <f t="shared" si="56"/>
        <v>1824</v>
      </c>
      <c r="O595" s="79">
        <f t="shared" si="57"/>
        <v>4254</v>
      </c>
      <c r="P595" s="92">
        <v>25</v>
      </c>
      <c r="Q595" s="79">
        <f t="shared" si="58"/>
        <v>12865</v>
      </c>
      <c r="R595" s="124">
        <v>7057.68</v>
      </c>
      <c r="S595" s="79">
        <f t="shared" si="59"/>
        <v>9294</v>
      </c>
      <c r="T595" s="124">
        <v>52942.32</v>
      </c>
      <c r="U595" s="80" t="s">
        <v>166</v>
      </c>
      <c r="V595" s="81" t="s">
        <v>269</v>
      </c>
    </row>
    <row r="596" spans="1:22" s="127" customFormat="1">
      <c r="A596" s="92">
        <v>589</v>
      </c>
      <c r="B596" s="92" t="s">
        <v>547</v>
      </c>
      <c r="C596" s="92" t="s">
        <v>382</v>
      </c>
      <c r="D596" s="92" t="s">
        <v>1206</v>
      </c>
      <c r="E596" s="93" t="s">
        <v>1271</v>
      </c>
      <c r="F596" s="94">
        <v>45717</v>
      </c>
      <c r="G596" s="94">
        <v>45901</v>
      </c>
      <c r="H596" s="124">
        <v>60000</v>
      </c>
      <c r="I596" s="124">
        <v>3486.68</v>
      </c>
      <c r="J596" s="95">
        <v>25</v>
      </c>
      <c r="K596" s="124">
        <v>1722</v>
      </c>
      <c r="L596" s="79">
        <f t="shared" si="54"/>
        <v>4260</v>
      </c>
      <c r="M596" s="79">
        <f t="shared" si="55"/>
        <v>780</v>
      </c>
      <c r="N596" s="81">
        <f t="shared" si="56"/>
        <v>1824</v>
      </c>
      <c r="O596" s="79">
        <f t="shared" si="57"/>
        <v>4254</v>
      </c>
      <c r="P596" s="124">
        <v>2125</v>
      </c>
      <c r="Q596" s="79">
        <f t="shared" si="58"/>
        <v>14965</v>
      </c>
      <c r="R596" s="124">
        <v>9157.68</v>
      </c>
      <c r="S596" s="79">
        <f t="shared" si="59"/>
        <v>9294</v>
      </c>
      <c r="T596" s="124">
        <v>50842.32</v>
      </c>
      <c r="U596" s="80" t="s">
        <v>166</v>
      </c>
      <c r="V596" s="97" t="s">
        <v>268</v>
      </c>
    </row>
    <row r="597" spans="1:22" s="127" customFormat="1">
      <c r="A597" s="92">
        <v>590</v>
      </c>
      <c r="B597" s="92" t="s">
        <v>810</v>
      </c>
      <c r="C597" s="92" t="s">
        <v>523</v>
      </c>
      <c r="D597" s="92" t="s">
        <v>1123</v>
      </c>
      <c r="E597" s="93" t="s">
        <v>1271</v>
      </c>
      <c r="F597" s="94">
        <v>45839</v>
      </c>
      <c r="G597" s="94">
        <v>46023</v>
      </c>
      <c r="H597" s="124">
        <v>50000</v>
      </c>
      <c r="I597" s="124">
        <v>1854</v>
      </c>
      <c r="J597" s="95">
        <v>25</v>
      </c>
      <c r="K597" s="124">
        <v>1435</v>
      </c>
      <c r="L597" s="79">
        <f t="shared" si="54"/>
        <v>3549.9999999999995</v>
      </c>
      <c r="M597" s="79">
        <f t="shared" si="55"/>
        <v>650</v>
      </c>
      <c r="N597" s="81">
        <f t="shared" si="56"/>
        <v>1520</v>
      </c>
      <c r="O597" s="79">
        <f t="shared" si="57"/>
        <v>3545.0000000000005</v>
      </c>
      <c r="P597" s="92">
        <v>25</v>
      </c>
      <c r="Q597" s="79">
        <f t="shared" si="58"/>
        <v>10725</v>
      </c>
      <c r="R597" s="124">
        <v>4834</v>
      </c>
      <c r="S597" s="79">
        <f t="shared" si="59"/>
        <v>7745</v>
      </c>
      <c r="T597" s="124">
        <v>45166</v>
      </c>
      <c r="U597" s="80" t="s">
        <v>166</v>
      </c>
      <c r="V597" s="97" t="s">
        <v>268</v>
      </c>
    </row>
    <row r="598" spans="1:22" s="127" customFormat="1">
      <c r="A598" s="92">
        <v>591</v>
      </c>
      <c r="B598" s="92" t="s">
        <v>548</v>
      </c>
      <c r="C598" s="92" t="s">
        <v>445</v>
      </c>
      <c r="D598" s="92" t="s">
        <v>180</v>
      </c>
      <c r="E598" s="93" t="s">
        <v>1271</v>
      </c>
      <c r="F598" s="94">
        <v>45778</v>
      </c>
      <c r="G598" s="94">
        <v>45962</v>
      </c>
      <c r="H598" s="124">
        <v>80000</v>
      </c>
      <c r="I598" s="124">
        <v>7400.87</v>
      </c>
      <c r="J598" s="95">
        <v>25</v>
      </c>
      <c r="K598" s="124">
        <v>2296</v>
      </c>
      <c r="L598" s="79">
        <f t="shared" si="54"/>
        <v>5679.9999999999991</v>
      </c>
      <c r="M598" s="79">
        <f t="shared" si="55"/>
        <v>1040</v>
      </c>
      <c r="N598" s="81">
        <f t="shared" si="56"/>
        <v>2432</v>
      </c>
      <c r="O598" s="79">
        <f t="shared" si="57"/>
        <v>5672</v>
      </c>
      <c r="P598" s="92">
        <v>125</v>
      </c>
      <c r="Q598" s="79">
        <f t="shared" si="58"/>
        <v>17245</v>
      </c>
      <c r="R598" s="124">
        <v>12253.87</v>
      </c>
      <c r="S598" s="79">
        <f t="shared" si="59"/>
        <v>12392</v>
      </c>
      <c r="T598" s="124">
        <v>67746.13</v>
      </c>
      <c r="U598" s="80" t="s">
        <v>166</v>
      </c>
      <c r="V598" s="81" t="s">
        <v>269</v>
      </c>
    </row>
    <row r="599" spans="1:22" s="127" customFormat="1">
      <c r="A599" s="92">
        <v>592</v>
      </c>
      <c r="B599" s="92" t="s">
        <v>697</v>
      </c>
      <c r="C599" s="92" t="s">
        <v>101</v>
      </c>
      <c r="D599" s="92" t="s">
        <v>1214</v>
      </c>
      <c r="E599" s="93" t="s">
        <v>1271</v>
      </c>
      <c r="F599" s="94">
        <v>45839</v>
      </c>
      <c r="G599" s="94">
        <v>46023</v>
      </c>
      <c r="H599" s="124">
        <v>20000</v>
      </c>
      <c r="I599" s="92">
        <v>0</v>
      </c>
      <c r="J599" s="95">
        <v>25</v>
      </c>
      <c r="K599" s="92">
        <v>574</v>
      </c>
      <c r="L599" s="79">
        <f t="shared" si="54"/>
        <v>1419.9999999999998</v>
      </c>
      <c r="M599" s="79">
        <f t="shared" si="55"/>
        <v>260</v>
      </c>
      <c r="N599" s="81">
        <f t="shared" si="56"/>
        <v>608</v>
      </c>
      <c r="O599" s="79">
        <f t="shared" si="57"/>
        <v>1418</v>
      </c>
      <c r="P599" s="92">
        <v>125</v>
      </c>
      <c r="Q599" s="79">
        <f t="shared" si="58"/>
        <v>4405</v>
      </c>
      <c r="R599" s="124">
        <v>1307</v>
      </c>
      <c r="S599" s="79">
        <f t="shared" si="59"/>
        <v>3098</v>
      </c>
      <c r="T599" s="124">
        <v>16977.54</v>
      </c>
      <c r="U599" s="80" t="s">
        <v>166</v>
      </c>
      <c r="V599" s="81" t="s">
        <v>269</v>
      </c>
    </row>
    <row r="600" spans="1:22" s="127" customFormat="1">
      <c r="A600" s="92">
        <v>593</v>
      </c>
      <c r="B600" s="92" t="s">
        <v>274</v>
      </c>
      <c r="C600" s="92" t="s">
        <v>260</v>
      </c>
      <c r="D600" s="92" t="s">
        <v>172</v>
      </c>
      <c r="E600" s="93" t="s">
        <v>1271</v>
      </c>
      <c r="F600" s="94">
        <v>45839</v>
      </c>
      <c r="G600" s="94">
        <v>46023</v>
      </c>
      <c r="H600" s="124">
        <v>80000</v>
      </c>
      <c r="I600" s="124">
        <v>6972</v>
      </c>
      <c r="J600" s="95">
        <v>25</v>
      </c>
      <c r="K600" s="124">
        <v>2296</v>
      </c>
      <c r="L600" s="79">
        <f t="shared" si="54"/>
        <v>5679.9999999999991</v>
      </c>
      <c r="M600" s="79">
        <f t="shared" si="55"/>
        <v>1040</v>
      </c>
      <c r="N600" s="81">
        <f t="shared" si="56"/>
        <v>2432</v>
      </c>
      <c r="O600" s="79">
        <f t="shared" si="57"/>
        <v>5672</v>
      </c>
      <c r="P600" s="124">
        <v>1840.46</v>
      </c>
      <c r="Q600" s="79">
        <f t="shared" si="58"/>
        <v>18960.46</v>
      </c>
      <c r="R600" s="124">
        <v>13540.46</v>
      </c>
      <c r="S600" s="79">
        <f t="shared" si="59"/>
        <v>12392</v>
      </c>
      <c r="T600" s="124">
        <v>66459.539999999994</v>
      </c>
      <c r="U600" s="80" t="s">
        <v>166</v>
      </c>
      <c r="V600" s="97" t="s">
        <v>268</v>
      </c>
    </row>
    <row r="601" spans="1:22" s="127" customFormat="1">
      <c r="A601" s="92">
        <v>594</v>
      </c>
      <c r="B601" s="92" t="s">
        <v>57</v>
      </c>
      <c r="C601" s="92" t="s">
        <v>54</v>
      </c>
      <c r="D601" s="92" t="s">
        <v>1135</v>
      </c>
      <c r="E601" s="93" t="s">
        <v>1271</v>
      </c>
      <c r="F601" s="94">
        <v>45839</v>
      </c>
      <c r="G601" s="94">
        <v>46023</v>
      </c>
      <c r="H601" s="124">
        <v>60000</v>
      </c>
      <c r="I601" s="124">
        <v>3143.58</v>
      </c>
      <c r="J601" s="95">
        <v>25</v>
      </c>
      <c r="K601" s="124">
        <v>1722</v>
      </c>
      <c r="L601" s="79">
        <f t="shared" si="54"/>
        <v>4260</v>
      </c>
      <c r="M601" s="79">
        <f t="shared" si="55"/>
        <v>780</v>
      </c>
      <c r="N601" s="81">
        <f t="shared" si="56"/>
        <v>1824</v>
      </c>
      <c r="O601" s="79">
        <f t="shared" si="57"/>
        <v>4254</v>
      </c>
      <c r="P601" s="124">
        <v>1740.46</v>
      </c>
      <c r="Q601" s="79">
        <f t="shared" si="58"/>
        <v>14580.46</v>
      </c>
      <c r="R601" s="124">
        <v>8430.0400000000009</v>
      </c>
      <c r="S601" s="79">
        <f t="shared" si="59"/>
        <v>9294</v>
      </c>
      <c r="T601" s="124">
        <v>51569.96</v>
      </c>
      <c r="U601" s="80" t="s">
        <v>166</v>
      </c>
      <c r="V601" s="97" t="s">
        <v>268</v>
      </c>
    </row>
    <row r="602" spans="1:22" s="127" customFormat="1">
      <c r="A602" s="92">
        <v>595</v>
      </c>
      <c r="B602" s="92" t="s">
        <v>811</v>
      </c>
      <c r="C602" s="92" t="s">
        <v>260</v>
      </c>
      <c r="D602" s="92" t="s">
        <v>173</v>
      </c>
      <c r="E602" s="93" t="s">
        <v>1271</v>
      </c>
      <c r="F602" s="94">
        <v>45778</v>
      </c>
      <c r="G602" s="94">
        <v>45962</v>
      </c>
      <c r="H602" s="124">
        <v>65000</v>
      </c>
      <c r="I602" s="124">
        <v>4427.58</v>
      </c>
      <c r="J602" s="95">
        <v>25</v>
      </c>
      <c r="K602" s="124">
        <v>1865.5</v>
      </c>
      <c r="L602" s="79">
        <f t="shared" si="54"/>
        <v>4615</v>
      </c>
      <c r="M602" s="79">
        <f t="shared" si="55"/>
        <v>845</v>
      </c>
      <c r="N602" s="81">
        <f t="shared" si="56"/>
        <v>1976</v>
      </c>
      <c r="O602" s="79">
        <f t="shared" si="57"/>
        <v>4608.5</v>
      </c>
      <c r="P602" s="92">
        <v>25</v>
      </c>
      <c r="Q602" s="79">
        <f t="shared" si="58"/>
        <v>13935</v>
      </c>
      <c r="R602" s="124">
        <v>8294.08</v>
      </c>
      <c r="S602" s="79">
        <f t="shared" si="59"/>
        <v>10068.5</v>
      </c>
      <c r="T602" s="124">
        <v>56705.919999999998</v>
      </c>
      <c r="U602" s="80" t="s">
        <v>166</v>
      </c>
      <c r="V602" s="81" t="s">
        <v>268</v>
      </c>
    </row>
    <row r="603" spans="1:22" s="127" customFormat="1">
      <c r="A603" s="92">
        <v>596</v>
      </c>
      <c r="B603" s="92" t="s">
        <v>1284</v>
      </c>
      <c r="C603" s="92" t="s">
        <v>6</v>
      </c>
      <c r="D603" s="92" t="s">
        <v>206</v>
      </c>
      <c r="E603" s="93" t="s">
        <v>686</v>
      </c>
      <c r="F603" s="94">
        <v>45809</v>
      </c>
      <c r="G603" s="94">
        <v>45992</v>
      </c>
      <c r="H603" s="124">
        <v>160000</v>
      </c>
      <c r="I603" s="124">
        <v>26218.87</v>
      </c>
      <c r="J603" s="95">
        <v>25</v>
      </c>
      <c r="K603" s="124">
        <v>4592</v>
      </c>
      <c r="L603" s="79">
        <f t="shared" si="54"/>
        <v>11359.999999999998</v>
      </c>
      <c r="M603" s="79">
        <f t="shared" si="55"/>
        <v>2080</v>
      </c>
      <c r="N603" s="81">
        <f t="shared" si="56"/>
        <v>4864</v>
      </c>
      <c r="O603" s="79">
        <f t="shared" si="57"/>
        <v>11344</v>
      </c>
      <c r="P603" s="92">
        <v>25</v>
      </c>
      <c r="Q603" s="79">
        <f t="shared" si="58"/>
        <v>34265</v>
      </c>
      <c r="R603" s="124">
        <v>29813.37</v>
      </c>
      <c r="S603" s="79">
        <f t="shared" si="59"/>
        <v>24784</v>
      </c>
      <c r="T603" s="124">
        <v>124300.13</v>
      </c>
      <c r="U603" s="80" t="s">
        <v>166</v>
      </c>
      <c r="V603" s="97" t="s">
        <v>269</v>
      </c>
    </row>
    <row r="604" spans="1:22" s="127" customFormat="1">
      <c r="A604" s="92">
        <v>597</v>
      </c>
      <c r="B604" s="92" t="s">
        <v>935</v>
      </c>
      <c r="C604" s="92" t="s">
        <v>377</v>
      </c>
      <c r="D604" s="92" t="s">
        <v>1213</v>
      </c>
      <c r="E604" s="93" t="s">
        <v>1271</v>
      </c>
      <c r="F604" s="94">
        <v>45748</v>
      </c>
      <c r="G604" s="94">
        <v>45962</v>
      </c>
      <c r="H604" s="124">
        <v>50000</v>
      </c>
      <c r="I604" s="124">
        <v>1854</v>
      </c>
      <c r="J604" s="95">
        <v>25</v>
      </c>
      <c r="K604" s="124">
        <v>1435</v>
      </c>
      <c r="L604" s="79">
        <f t="shared" si="54"/>
        <v>3549.9999999999995</v>
      </c>
      <c r="M604" s="79">
        <f t="shared" si="55"/>
        <v>650</v>
      </c>
      <c r="N604" s="81">
        <f t="shared" si="56"/>
        <v>1520</v>
      </c>
      <c r="O604" s="79">
        <f t="shared" si="57"/>
        <v>3545.0000000000005</v>
      </c>
      <c r="P604" s="92">
        <v>25</v>
      </c>
      <c r="Q604" s="79">
        <f t="shared" si="58"/>
        <v>10725</v>
      </c>
      <c r="R604" s="124">
        <v>4834</v>
      </c>
      <c r="S604" s="79">
        <f t="shared" si="59"/>
        <v>7745</v>
      </c>
      <c r="T604" s="124">
        <v>45166</v>
      </c>
      <c r="U604" s="80" t="s">
        <v>166</v>
      </c>
      <c r="V604" s="97" t="s">
        <v>269</v>
      </c>
    </row>
    <row r="605" spans="1:22" s="127" customFormat="1">
      <c r="A605" s="92">
        <v>598</v>
      </c>
      <c r="B605" s="92" t="s">
        <v>1084</v>
      </c>
      <c r="C605" s="92" t="s">
        <v>59</v>
      </c>
      <c r="D605" s="92" t="s">
        <v>907</v>
      </c>
      <c r="E605" s="93" t="s">
        <v>1271</v>
      </c>
      <c r="F605" s="94">
        <v>45717</v>
      </c>
      <c r="G605" s="94">
        <v>45901</v>
      </c>
      <c r="H605" s="124">
        <v>52000</v>
      </c>
      <c r="I605" s="124">
        <v>2136.27</v>
      </c>
      <c r="J605" s="95">
        <v>25</v>
      </c>
      <c r="K605" s="124">
        <v>1492.4</v>
      </c>
      <c r="L605" s="79">
        <f t="shared" si="54"/>
        <v>3691.9999999999995</v>
      </c>
      <c r="M605" s="79">
        <f t="shared" si="55"/>
        <v>676</v>
      </c>
      <c r="N605" s="81">
        <f t="shared" si="56"/>
        <v>1580.8</v>
      </c>
      <c r="O605" s="79">
        <f t="shared" si="57"/>
        <v>3686.8</v>
      </c>
      <c r="P605" s="92">
        <v>25</v>
      </c>
      <c r="Q605" s="79">
        <f t="shared" si="58"/>
        <v>11153</v>
      </c>
      <c r="R605" s="124">
        <v>5234.47</v>
      </c>
      <c r="S605" s="79">
        <f t="shared" si="59"/>
        <v>8054.8</v>
      </c>
      <c r="T605" s="124">
        <v>46765.53</v>
      </c>
      <c r="U605" s="80" t="s">
        <v>166</v>
      </c>
      <c r="V605" s="97" t="s">
        <v>269</v>
      </c>
    </row>
    <row r="606" spans="1:22" s="127" customFormat="1">
      <c r="A606" s="92">
        <v>599</v>
      </c>
      <c r="B606" s="92" t="s">
        <v>843</v>
      </c>
      <c r="C606" s="92" t="s">
        <v>54</v>
      </c>
      <c r="D606" s="92" t="s">
        <v>185</v>
      </c>
      <c r="E606" s="93" t="s">
        <v>1271</v>
      </c>
      <c r="F606" s="94">
        <v>45807</v>
      </c>
      <c r="G606" s="94">
        <v>45991</v>
      </c>
      <c r="H606" s="124">
        <v>95000</v>
      </c>
      <c r="I606" s="124">
        <v>10929.24</v>
      </c>
      <c r="J606" s="95">
        <v>25</v>
      </c>
      <c r="K606" s="124">
        <v>2726.5</v>
      </c>
      <c r="L606" s="79">
        <f t="shared" si="54"/>
        <v>6744.9999999999991</v>
      </c>
      <c r="M606" s="79">
        <f t="shared" si="55"/>
        <v>1235</v>
      </c>
      <c r="N606" s="81">
        <f t="shared" si="56"/>
        <v>2888</v>
      </c>
      <c r="O606" s="79">
        <f t="shared" si="57"/>
        <v>6735.5</v>
      </c>
      <c r="P606" s="92">
        <v>25</v>
      </c>
      <c r="Q606" s="79">
        <f t="shared" si="58"/>
        <v>20355</v>
      </c>
      <c r="R606" s="124">
        <v>16568.740000000002</v>
      </c>
      <c r="S606" s="79">
        <f t="shared" si="59"/>
        <v>14715.5</v>
      </c>
      <c r="T606" s="124">
        <v>78431.259999999995</v>
      </c>
      <c r="U606" s="80" t="s">
        <v>166</v>
      </c>
      <c r="V606" s="81" t="s">
        <v>268</v>
      </c>
    </row>
    <row r="607" spans="1:22" s="127" customFormat="1">
      <c r="A607" s="92">
        <v>600</v>
      </c>
      <c r="B607" s="92" t="s">
        <v>678</v>
      </c>
      <c r="C607" s="92" t="s">
        <v>21</v>
      </c>
      <c r="D607" s="92" t="s">
        <v>1147</v>
      </c>
      <c r="E607" s="93" t="s">
        <v>1271</v>
      </c>
      <c r="F607" s="94">
        <v>45717</v>
      </c>
      <c r="G607" s="94">
        <v>45901</v>
      </c>
      <c r="H607" s="124">
        <v>30000</v>
      </c>
      <c r="I607" s="92">
        <v>0</v>
      </c>
      <c r="J607" s="95">
        <v>25</v>
      </c>
      <c r="K607" s="92">
        <v>861</v>
      </c>
      <c r="L607" s="79">
        <f t="shared" si="54"/>
        <v>2130</v>
      </c>
      <c r="M607" s="79">
        <f t="shared" si="55"/>
        <v>390</v>
      </c>
      <c r="N607" s="81">
        <f t="shared" si="56"/>
        <v>912</v>
      </c>
      <c r="O607" s="79">
        <f t="shared" si="57"/>
        <v>2127</v>
      </c>
      <c r="P607" s="92">
        <v>25</v>
      </c>
      <c r="Q607" s="79">
        <f t="shared" si="58"/>
        <v>6445</v>
      </c>
      <c r="R607" s="124">
        <v>1798</v>
      </c>
      <c r="S607" s="79">
        <f t="shared" si="59"/>
        <v>4647</v>
      </c>
      <c r="T607" s="124">
        <v>28202</v>
      </c>
      <c r="U607" s="80" t="s">
        <v>166</v>
      </c>
      <c r="V607" s="97" t="s">
        <v>268</v>
      </c>
    </row>
    <row r="608" spans="1:22" s="127" customFormat="1">
      <c r="A608" s="92">
        <v>601</v>
      </c>
      <c r="B608" s="92" t="s">
        <v>1085</v>
      </c>
      <c r="C608" s="92" t="s">
        <v>384</v>
      </c>
      <c r="D608" s="92" t="s">
        <v>208</v>
      </c>
      <c r="E608" s="93" t="s">
        <v>1271</v>
      </c>
      <c r="F608" s="94">
        <v>45717</v>
      </c>
      <c r="G608" s="94">
        <v>45901</v>
      </c>
      <c r="H608" s="124">
        <v>60000</v>
      </c>
      <c r="I608" s="124">
        <v>3486.68</v>
      </c>
      <c r="J608" s="95">
        <v>25</v>
      </c>
      <c r="K608" s="124">
        <v>1722</v>
      </c>
      <c r="L608" s="79">
        <f t="shared" si="54"/>
        <v>4260</v>
      </c>
      <c r="M608" s="79">
        <f t="shared" si="55"/>
        <v>780</v>
      </c>
      <c r="N608" s="81">
        <f t="shared" si="56"/>
        <v>1824</v>
      </c>
      <c r="O608" s="79">
        <f t="shared" si="57"/>
        <v>4254</v>
      </c>
      <c r="P608" s="92">
        <v>25</v>
      </c>
      <c r="Q608" s="79">
        <f t="shared" si="58"/>
        <v>12865</v>
      </c>
      <c r="R608" s="124">
        <v>7057.68</v>
      </c>
      <c r="S608" s="79">
        <f t="shared" si="59"/>
        <v>9294</v>
      </c>
      <c r="T608" s="124">
        <v>52942.32</v>
      </c>
      <c r="U608" s="80" t="s">
        <v>166</v>
      </c>
      <c r="V608" s="97" t="s">
        <v>268</v>
      </c>
    </row>
    <row r="609" spans="1:22" s="127" customFormat="1">
      <c r="A609" s="92">
        <v>602</v>
      </c>
      <c r="B609" s="92" t="s">
        <v>337</v>
      </c>
      <c r="C609" s="92" t="s">
        <v>21</v>
      </c>
      <c r="D609" s="92" t="s">
        <v>1160</v>
      </c>
      <c r="E609" s="93" t="s">
        <v>1271</v>
      </c>
      <c r="F609" s="94">
        <v>45839</v>
      </c>
      <c r="G609" s="94">
        <v>46023</v>
      </c>
      <c r="H609" s="124">
        <v>20000</v>
      </c>
      <c r="I609" s="92">
        <v>0</v>
      </c>
      <c r="J609" s="95">
        <v>25</v>
      </c>
      <c r="K609" s="92">
        <v>574</v>
      </c>
      <c r="L609" s="79">
        <f t="shared" si="54"/>
        <v>1419.9999999999998</v>
      </c>
      <c r="M609" s="79">
        <f t="shared" si="55"/>
        <v>260</v>
      </c>
      <c r="N609" s="81">
        <f t="shared" si="56"/>
        <v>608</v>
      </c>
      <c r="O609" s="79">
        <f t="shared" si="57"/>
        <v>1418</v>
      </c>
      <c r="P609" s="92">
        <v>125</v>
      </c>
      <c r="Q609" s="79">
        <f t="shared" si="58"/>
        <v>4405</v>
      </c>
      <c r="R609" s="124">
        <v>1307</v>
      </c>
      <c r="S609" s="79">
        <f t="shared" si="59"/>
        <v>3098</v>
      </c>
      <c r="T609" s="124">
        <v>18693</v>
      </c>
      <c r="U609" s="80" t="s">
        <v>166</v>
      </c>
      <c r="V609" s="97" t="s">
        <v>268</v>
      </c>
    </row>
    <row r="610" spans="1:22" s="127" customFormat="1">
      <c r="A610" s="92">
        <v>603</v>
      </c>
      <c r="B610" s="92" t="s">
        <v>1266</v>
      </c>
      <c r="C610" s="92" t="s">
        <v>750</v>
      </c>
      <c r="D610" s="92" t="s">
        <v>186</v>
      </c>
      <c r="E610" s="93" t="s">
        <v>686</v>
      </c>
      <c r="F610" s="94">
        <v>45778</v>
      </c>
      <c r="G610" s="94">
        <v>45962</v>
      </c>
      <c r="H610" s="124">
        <v>15000</v>
      </c>
      <c r="I610" s="92">
        <v>0</v>
      </c>
      <c r="J610" s="95">
        <v>25</v>
      </c>
      <c r="K610" s="92">
        <v>430.5</v>
      </c>
      <c r="L610" s="79">
        <f t="shared" si="54"/>
        <v>1065</v>
      </c>
      <c r="M610" s="79">
        <f t="shared" si="55"/>
        <v>195</v>
      </c>
      <c r="N610" s="81">
        <f t="shared" si="56"/>
        <v>456</v>
      </c>
      <c r="O610" s="79">
        <f t="shared" si="57"/>
        <v>1063.5</v>
      </c>
      <c r="P610" s="92">
        <v>25</v>
      </c>
      <c r="Q610" s="79">
        <f t="shared" si="58"/>
        <v>3235</v>
      </c>
      <c r="R610" s="124">
        <v>911.5</v>
      </c>
      <c r="S610" s="79">
        <f t="shared" si="59"/>
        <v>2323.5</v>
      </c>
      <c r="T610" s="124">
        <v>14088.5</v>
      </c>
      <c r="U610" s="80" t="s">
        <v>166</v>
      </c>
      <c r="V610" s="97" t="s">
        <v>268</v>
      </c>
    </row>
    <row r="611" spans="1:22" s="127" customFormat="1">
      <c r="A611" s="92">
        <v>604</v>
      </c>
      <c r="B611" s="92" t="s">
        <v>238</v>
      </c>
      <c r="C611" s="92" t="s">
        <v>265</v>
      </c>
      <c r="D611" s="92" t="s">
        <v>206</v>
      </c>
      <c r="E611" s="93" t="s">
        <v>1271</v>
      </c>
      <c r="F611" s="94">
        <v>45839</v>
      </c>
      <c r="G611" s="94">
        <v>46023</v>
      </c>
      <c r="H611" s="124">
        <v>45000</v>
      </c>
      <c r="I611" s="124">
        <v>1148.33</v>
      </c>
      <c r="J611" s="95">
        <v>25</v>
      </c>
      <c r="K611" s="124">
        <v>1291.5</v>
      </c>
      <c r="L611" s="79">
        <f t="shared" si="54"/>
        <v>3194.9999999999995</v>
      </c>
      <c r="M611" s="79">
        <f t="shared" si="55"/>
        <v>585</v>
      </c>
      <c r="N611" s="81">
        <f t="shared" si="56"/>
        <v>1368</v>
      </c>
      <c r="O611" s="79">
        <f t="shared" si="57"/>
        <v>3190.5</v>
      </c>
      <c r="P611" s="92">
        <v>125</v>
      </c>
      <c r="Q611" s="79">
        <f t="shared" si="58"/>
        <v>9755</v>
      </c>
      <c r="R611" s="124">
        <v>1602.5</v>
      </c>
      <c r="S611" s="79">
        <f t="shared" si="59"/>
        <v>6970.5</v>
      </c>
      <c r="T611" s="124">
        <v>41067.17</v>
      </c>
      <c r="U611" s="80" t="s">
        <v>166</v>
      </c>
      <c r="V611" s="97" t="s">
        <v>268</v>
      </c>
    </row>
    <row r="612" spans="1:22" s="127" customFormat="1">
      <c r="A612" s="92">
        <v>605</v>
      </c>
      <c r="B612" s="92" t="s">
        <v>222</v>
      </c>
      <c r="C612" s="92" t="s">
        <v>262</v>
      </c>
      <c r="D612" s="92" t="s">
        <v>1171</v>
      </c>
      <c r="E612" s="93" t="s">
        <v>1271</v>
      </c>
      <c r="F612" s="94">
        <v>45870</v>
      </c>
      <c r="G612" s="94">
        <v>46054</v>
      </c>
      <c r="H612" s="124">
        <v>46000</v>
      </c>
      <c r="I612" s="124">
        <v>1289.46</v>
      </c>
      <c r="J612" s="95">
        <v>25</v>
      </c>
      <c r="K612" s="124">
        <v>1320.2</v>
      </c>
      <c r="L612" s="79">
        <f t="shared" si="54"/>
        <v>3265.9999999999995</v>
      </c>
      <c r="M612" s="79">
        <f t="shared" si="55"/>
        <v>598</v>
      </c>
      <c r="N612" s="81">
        <f t="shared" si="56"/>
        <v>1398.4</v>
      </c>
      <c r="O612" s="79">
        <f t="shared" si="57"/>
        <v>3261.4</v>
      </c>
      <c r="P612" s="92">
        <v>25</v>
      </c>
      <c r="Q612" s="79">
        <f t="shared" si="58"/>
        <v>9869</v>
      </c>
      <c r="R612" s="124">
        <v>10328.26</v>
      </c>
      <c r="S612" s="79">
        <f t="shared" si="59"/>
        <v>7125.4</v>
      </c>
      <c r="T612" s="124">
        <v>41966.94</v>
      </c>
      <c r="U612" s="80" t="s">
        <v>166</v>
      </c>
      <c r="V612" s="97" t="s">
        <v>268</v>
      </c>
    </row>
    <row r="613" spans="1:22" s="127" customFormat="1">
      <c r="A613" s="92">
        <v>606</v>
      </c>
      <c r="B613" s="132" t="s">
        <v>576</v>
      </c>
      <c r="C613" s="92" t="s">
        <v>21</v>
      </c>
      <c r="D613" s="92" t="s">
        <v>1147</v>
      </c>
      <c r="E613" s="93" t="s">
        <v>1271</v>
      </c>
      <c r="F613" s="94">
        <v>45807</v>
      </c>
      <c r="G613" s="94">
        <v>45991</v>
      </c>
      <c r="H613" s="124">
        <v>20000</v>
      </c>
      <c r="I613" s="92">
        <v>0</v>
      </c>
      <c r="J613" s="95">
        <v>25</v>
      </c>
      <c r="K613" s="92">
        <v>574</v>
      </c>
      <c r="L613" s="79">
        <f t="shared" si="54"/>
        <v>1419.9999999999998</v>
      </c>
      <c r="M613" s="79">
        <f t="shared" si="55"/>
        <v>260</v>
      </c>
      <c r="N613" s="81">
        <f t="shared" si="56"/>
        <v>608</v>
      </c>
      <c r="O613" s="79">
        <f t="shared" si="57"/>
        <v>1418</v>
      </c>
      <c r="P613" s="124">
        <v>1740.46</v>
      </c>
      <c r="Q613" s="79">
        <f t="shared" si="58"/>
        <v>6020.46</v>
      </c>
      <c r="R613" s="124">
        <v>2922.46</v>
      </c>
      <c r="S613" s="79">
        <f t="shared" si="59"/>
        <v>3098</v>
      </c>
      <c r="T613" s="124">
        <v>17077.54</v>
      </c>
      <c r="U613" s="80" t="s">
        <v>166</v>
      </c>
      <c r="V613" s="81" t="s">
        <v>268</v>
      </c>
    </row>
    <row r="614" spans="1:22" s="127" customFormat="1">
      <c r="A614" s="92">
        <v>607</v>
      </c>
      <c r="B614" s="92" t="s">
        <v>1086</v>
      </c>
      <c r="C614" s="92" t="s">
        <v>260</v>
      </c>
      <c r="D614" s="92" t="s">
        <v>1215</v>
      </c>
      <c r="E614" s="93" t="s">
        <v>1271</v>
      </c>
      <c r="F614" s="94">
        <v>45717</v>
      </c>
      <c r="G614" s="94">
        <v>45901</v>
      </c>
      <c r="H614" s="124">
        <v>50000</v>
      </c>
      <c r="I614" s="124">
        <v>1854</v>
      </c>
      <c r="J614" s="95">
        <v>25</v>
      </c>
      <c r="K614" s="124">
        <v>1435</v>
      </c>
      <c r="L614" s="79">
        <f t="shared" si="54"/>
        <v>3549.9999999999995</v>
      </c>
      <c r="M614" s="79">
        <f t="shared" si="55"/>
        <v>650</v>
      </c>
      <c r="N614" s="81">
        <f t="shared" si="56"/>
        <v>1520</v>
      </c>
      <c r="O614" s="79">
        <f t="shared" si="57"/>
        <v>3545.0000000000005</v>
      </c>
      <c r="P614" s="92">
        <v>25</v>
      </c>
      <c r="Q614" s="79">
        <f t="shared" si="58"/>
        <v>10725</v>
      </c>
      <c r="R614" s="124">
        <v>4834</v>
      </c>
      <c r="S614" s="79">
        <f t="shared" si="59"/>
        <v>7745</v>
      </c>
      <c r="T614" s="124">
        <v>45166</v>
      </c>
      <c r="U614" s="80" t="s">
        <v>166</v>
      </c>
      <c r="V614" s="97" t="s">
        <v>268</v>
      </c>
    </row>
    <row r="615" spans="1:22" s="127" customFormat="1">
      <c r="A615" s="92">
        <v>608</v>
      </c>
      <c r="B615" s="92" t="s">
        <v>844</v>
      </c>
      <c r="C615" s="92" t="s">
        <v>6</v>
      </c>
      <c r="D615" s="92" t="s">
        <v>177</v>
      </c>
      <c r="E615" s="93" t="s">
        <v>1271</v>
      </c>
      <c r="F615" s="94">
        <v>45778</v>
      </c>
      <c r="G615" s="94">
        <v>45962</v>
      </c>
      <c r="H615" s="124">
        <v>125000</v>
      </c>
      <c r="I615" s="124">
        <v>17557.13</v>
      </c>
      <c r="J615" s="95">
        <v>25</v>
      </c>
      <c r="K615" s="124">
        <v>3587.5</v>
      </c>
      <c r="L615" s="79">
        <f t="shared" si="54"/>
        <v>8875</v>
      </c>
      <c r="M615" s="79">
        <f t="shared" si="55"/>
        <v>1625</v>
      </c>
      <c r="N615" s="81">
        <f t="shared" si="56"/>
        <v>3800</v>
      </c>
      <c r="O615" s="79">
        <f t="shared" si="57"/>
        <v>8862.5</v>
      </c>
      <c r="P615" s="124">
        <v>1740.46</v>
      </c>
      <c r="Q615" s="79">
        <f t="shared" si="58"/>
        <v>28490.46</v>
      </c>
      <c r="R615" s="124">
        <v>26685.09</v>
      </c>
      <c r="S615" s="79">
        <f t="shared" si="59"/>
        <v>19362.5</v>
      </c>
      <c r="T615" s="124">
        <v>98314.91</v>
      </c>
      <c r="U615" s="80" t="s">
        <v>166</v>
      </c>
      <c r="V615" s="81" t="s">
        <v>269</v>
      </c>
    </row>
    <row r="616" spans="1:22">
      <c r="A616" s="92">
        <v>609</v>
      </c>
      <c r="B616" s="92" t="s">
        <v>890</v>
      </c>
      <c r="C616" s="92" t="s">
        <v>5</v>
      </c>
      <c r="D616" s="92" t="s">
        <v>1184</v>
      </c>
      <c r="E616" s="93" t="s">
        <v>1271</v>
      </c>
      <c r="F616" s="94">
        <v>45778</v>
      </c>
      <c r="G616" s="94">
        <v>45962</v>
      </c>
      <c r="H616" s="124">
        <v>195000</v>
      </c>
      <c r="I616" s="124">
        <v>34451.74</v>
      </c>
      <c r="J616" s="95">
        <v>25</v>
      </c>
      <c r="K616" s="124">
        <v>5596.5</v>
      </c>
      <c r="L616" s="79">
        <f t="shared" si="54"/>
        <v>13844.999999999998</v>
      </c>
      <c r="M616" s="79">
        <f t="shared" si="55"/>
        <v>2535</v>
      </c>
      <c r="N616" s="81">
        <f t="shared" si="56"/>
        <v>5928</v>
      </c>
      <c r="O616" s="79">
        <f t="shared" si="57"/>
        <v>13825.500000000002</v>
      </c>
      <c r="P616" s="92">
        <v>25</v>
      </c>
      <c r="Q616" s="79">
        <f t="shared" si="58"/>
        <v>41755</v>
      </c>
      <c r="R616" s="124">
        <v>41586.370000000003</v>
      </c>
      <c r="S616" s="79">
        <f t="shared" si="59"/>
        <v>30205.5</v>
      </c>
      <c r="T616" s="124">
        <v>148998.76</v>
      </c>
      <c r="U616" s="80" t="s">
        <v>166</v>
      </c>
      <c r="V616" s="145" t="s">
        <v>268</v>
      </c>
    </row>
    <row r="617" spans="1:22">
      <c r="A617" s="92">
        <v>610</v>
      </c>
      <c r="B617" s="92" t="s">
        <v>248</v>
      </c>
      <c r="C617" s="92" t="s">
        <v>21</v>
      </c>
      <c r="D617" s="92" t="s">
        <v>171</v>
      </c>
      <c r="E617" s="93" t="s">
        <v>1271</v>
      </c>
      <c r="F617" s="94">
        <v>45778</v>
      </c>
      <c r="G617" s="94">
        <v>45962</v>
      </c>
      <c r="H617" s="124">
        <v>25000</v>
      </c>
      <c r="I617" s="92">
        <v>0</v>
      </c>
      <c r="J617" s="95">
        <v>25</v>
      </c>
      <c r="K617" s="92">
        <v>717.5</v>
      </c>
      <c r="L617" s="79">
        <f t="shared" si="54"/>
        <v>1774.9999999999998</v>
      </c>
      <c r="M617" s="79">
        <f t="shared" si="55"/>
        <v>325</v>
      </c>
      <c r="N617" s="81">
        <f t="shared" si="56"/>
        <v>760</v>
      </c>
      <c r="O617" s="79">
        <f t="shared" si="57"/>
        <v>1772.5000000000002</v>
      </c>
      <c r="P617" s="92">
        <v>125</v>
      </c>
      <c r="Q617" s="79">
        <f t="shared" si="58"/>
        <v>5475</v>
      </c>
      <c r="R617" s="124">
        <v>1602.5</v>
      </c>
      <c r="S617" s="79">
        <f t="shared" si="59"/>
        <v>3872.5</v>
      </c>
      <c r="T617" s="124">
        <v>23397.5</v>
      </c>
      <c r="U617" s="80" t="s">
        <v>166</v>
      </c>
      <c r="V617" s="145" t="s">
        <v>268</v>
      </c>
    </row>
    <row r="618" spans="1:22">
      <c r="A618" s="92">
        <v>611</v>
      </c>
      <c r="B618" s="92" t="s">
        <v>616</v>
      </c>
      <c r="C618" s="92" t="s">
        <v>14</v>
      </c>
      <c r="D618" s="92" t="s">
        <v>1155</v>
      </c>
      <c r="E618" s="93" t="s">
        <v>1271</v>
      </c>
      <c r="F618" s="94">
        <v>45778</v>
      </c>
      <c r="G618" s="94">
        <v>45962</v>
      </c>
      <c r="H618" s="124">
        <v>45000</v>
      </c>
      <c r="I618" s="124">
        <v>1148.33</v>
      </c>
      <c r="J618" s="95">
        <v>25</v>
      </c>
      <c r="K618" s="124">
        <v>1291.5</v>
      </c>
      <c r="L618" s="79">
        <f t="shared" si="54"/>
        <v>3194.9999999999995</v>
      </c>
      <c r="M618" s="79">
        <f t="shared" si="55"/>
        <v>585</v>
      </c>
      <c r="N618" s="81">
        <f t="shared" si="56"/>
        <v>1368</v>
      </c>
      <c r="O618" s="79">
        <f t="shared" si="57"/>
        <v>3190.5</v>
      </c>
      <c r="P618" s="92">
        <v>25</v>
      </c>
      <c r="Q618" s="79">
        <f t="shared" si="58"/>
        <v>9655</v>
      </c>
      <c r="R618" s="124">
        <v>3832.83</v>
      </c>
      <c r="S618" s="79">
        <f t="shared" si="59"/>
        <v>6970.5</v>
      </c>
      <c r="T618" s="124">
        <v>41167.17</v>
      </c>
      <c r="U618" s="80" t="s">
        <v>166</v>
      </c>
      <c r="V618" s="145" t="s">
        <v>268</v>
      </c>
    </row>
    <row r="619" spans="1:22">
      <c r="A619" s="92">
        <v>612</v>
      </c>
      <c r="B619" s="92" t="s">
        <v>1247</v>
      </c>
      <c r="C619" s="92" t="s">
        <v>59</v>
      </c>
      <c r="D619" s="92" t="s">
        <v>173</v>
      </c>
      <c r="E619" s="93" t="s">
        <v>1271</v>
      </c>
      <c r="F619" s="94">
        <v>45748</v>
      </c>
      <c r="G619" s="94">
        <v>45962</v>
      </c>
      <c r="H619" s="124">
        <v>60000</v>
      </c>
      <c r="I619" s="124">
        <v>3486.68</v>
      </c>
      <c r="J619" s="95">
        <v>25</v>
      </c>
      <c r="K619" s="124">
        <v>1722</v>
      </c>
      <c r="L619" s="79">
        <f t="shared" si="54"/>
        <v>4260</v>
      </c>
      <c r="M619" s="79">
        <f t="shared" si="55"/>
        <v>780</v>
      </c>
      <c r="N619" s="81">
        <f t="shared" si="56"/>
        <v>1824</v>
      </c>
      <c r="O619" s="79">
        <f t="shared" si="57"/>
        <v>4254</v>
      </c>
      <c r="P619" s="92">
        <v>25</v>
      </c>
      <c r="Q619" s="79">
        <f t="shared" si="58"/>
        <v>12865</v>
      </c>
      <c r="R619" s="124">
        <v>7057.68</v>
      </c>
      <c r="S619" s="79">
        <f t="shared" si="59"/>
        <v>9294</v>
      </c>
      <c r="T619" s="124">
        <v>48102.55</v>
      </c>
      <c r="U619" s="80" t="s">
        <v>166</v>
      </c>
      <c r="V619" s="133" t="s">
        <v>268</v>
      </c>
    </row>
    <row r="620" spans="1:22">
      <c r="A620" s="92">
        <v>613</v>
      </c>
      <c r="B620" s="92" t="s">
        <v>595</v>
      </c>
      <c r="C620" s="92" t="s">
        <v>572</v>
      </c>
      <c r="D620" s="92" t="s">
        <v>1127</v>
      </c>
      <c r="E620" s="93" t="s">
        <v>1271</v>
      </c>
      <c r="F620" s="94">
        <v>45839</v>
      </c>
      <c r="G620" s="94">
        <v>46023</v>
      </c>
      <c r="H620" s="124">
        <v>20000</v>
      </c>
      <c r="I620" s="92">
        <v>0</v>
      </c>
      <c r="J620" s="95">
        <v>25</v>
      </c>
      <c r="K620" s="92">
        <v>574</v>
      </c>
      <c r="L620" s="79">
        <f t="shared" si="54"/>
        <v>1419.9999999999998</v>
      </c>
      <c r="M620" s="79">
        <f t="shared" si="55"/>
        <v>260</v>
      </c>
      <c r="N620" s="81">
        <f t="shared" si="56"/>
        <v>608</v>
      </c>
      <c r="O620" s="79">
        <f t="shared" si="57"/>
        <v>1418</v>
      </c>
      <c r="P620" s="92">
        <v>25</v>
      </c>
      <c r="Q620" s="79">
        <f t="shared" si="58"/>
        <v>4305</v>
      </c>
      <c r="R620" s="124">
        <v>1207</v>
      </c>
      <c r="S620" s="79">
        <f t="shared" si="59"/>
        <v>3098</v>
      </c>
      <c r="T620" s="124">
        <v>18793</v>
      </c>
      <c r="U620" s="80" t="s">
        <v>166</v>
      </c>
      <c r="V620" s="145" t="s">
        <v>268</v>
      </c>
    </row>
    <row r="621" spans="1:22">
      <c r="A621" s="92">
        <v>614</v>
      </c>
      <c r="B621" s="92" t="s">
        <v>1313</v>
      </c>
      <c r="C621" s="92" t="s">
        <v>378</v>
      </c>
      <c r="D621" s="92" t="s">
        <v>186</v>
      </c>
      <c r="E621" s="93" t="s">
        <v>686</v>
      </c>
      <c r="F621" s="94">
        <v>45839</v>
      </c>
      <c r="G621" s="94">
        <v>46023</v>
      </c>
      <c r="H621" s="124">
        <v>120000</v>
      </c>
      <c r="I621" s="124">
        <v>16809.87</v>
      </c>
      <c r="J621" s="95">
        <v>25</v>
      </c>
      <c r="K621" s="124">
        <v>3444</v>
      </c>
      <c r="L621" s="79">
        <f t="shared" si="54"/>
        <v>8520</v>
      </c>
      <c r="M621" s="79">
        <f t="shared" si="55"/>
        <v>1560</v>
      </c>
      <c r="N621" s="81">
        <f t="shared" si="56"/>
        <v>3648</v>
      </c>
      <c r="O621" s="79">
        <f t="shared" si="57"/>
        <v>8508</v>
      </c>
      <c r="P621" s="92">
        <v>25</v>
      </c>
      <c r="Q621" s="79">
        <f t="shared" si="58"/>
        <v>25705</v>
      </c>
      <c r="R621" s="124">
        <v>23926.87</v>
      </c>
      <c r="S621" s="79">
        <f t="shared" si="59"/>
        <v>18588</v>
      </c>
      <c r="T621" s="124">
        <v>96073.13</v>
      </c>
      <c r="U621" s="80" t="s">
        <v>166</v>
      </c>
      <c r="V621" s="133" t="s">
        <v>268</v>
      </c>
    </row>
    <row r="622" spans="1:22">
      <c r="A622" s="92">
        <v>615</v>
      </c>
      <c r="B622" s="92" t="s">
        <v>491</v>
      </c>
      <c r="C622" s="92" t="s">
        <v>14</v>
      </c>
      <c r="D622" s="92" t="s">
        <v>1140</v>
      </c>
      <c r="E622" s="93" t="s">
        <v>1271</v>
      </c>
      <c r="F622" s="94">
        <v>45870</v>
      </c>
      <c r="G622" s="94">
        <v>46054</v>
      </c>
      <c r="H622" s="124">
        <v>35000</v>
      </c>
      <c r="I622" s="92">
        <v>0</v>
      </c>
      <c r="J622" s="95">
        <v>25</v>
      </c>
      <c r="K622" s="124">
        <v>1004.5</v>
      </c>
      <c r="L622" s="79">
        <f t="shared" si="54"/>
        <v>2485</v>
      </c>
      <c r="M622" s="79">
        <f t="shared" si="55"/>
        <v>455</v>
      </c>
      <c r="N622" s="81">
        <f t="shared" si="56"/>
        <v>1064</v>
      </c>
      <c r="O622" s="79">
        <f t="shared" si="57"/>
        <v>2481.5</v>
      </c>
      <c r="P622" s="124">
        <v>3555.92</v>
      </c>
      <c r="Q622" s="79">
        <f t="shared" si="58"/>
        <v>11045.92</v>
      </c>
      <c r="R622" s="124">
        <v>3908.96</v>
      </c>
      <c r="S622" s="79">
        <f t="shared" si="59"/>
        <v>5421.5</v>
      </c>
      <c r="T622" s="124">
        <v>29375.58</v>
      </c>
      <c r="U622" s="80" t="s">
        <v>166</v>
      </c>
      <c r="V622" s="133" t="s">
        <v>268</v>
      </c>
    </row>
    <row r="623" spans="1:22">
      <c r="A623" s="92">
        <v>616</v>
      </c>
      <c r="B623" s="92" t="s">
        <v>845</v>
      </c>
      <c r="C623" s="92" t="s">
        <v>865</v>
      </c>
      <c r="D623" s="92" t="s">
        <v>266</v>
      </c>
      <c r="E623" s="93" t="s">
        <v>1271</v>
      </c>
      <c r="F623" s="94">
        <v>45778</v>
      </c>
      <c r="G623" s="94">
        <v>45962</v>
      </c>
      <c r="H623" s="124">
        <v>80000</v>
      </c>
      <c r="I623" s="124">
        <v>7400.87</v>
      </c>
      <c r="J623" s="95">
        <v>25</v>
      </c>
      <c r="K623" s="124">
        <v>2296</v>
      </c>
      <c r="L623" s="79">
        <f t="shared" si="54"/>
        <v>5679.9999999999991</v>
      </c>
      <c r="M623" s="79">
        <f t="shared" si="55"/>
        <v>1040</v>
      </c>
      <c r="N623" s="81">
        <f t="shared" si="56"/>
        <v>2432</v>
      </c>
      <c r="O623" s="79">
        <f t="shared" si="57"/>
        <v>5672</v>
      </c>
      <c r="P623" s="92">
        <v>25</v>
      </c>
      <c r="Q623" s="79">
        <f t="shared" si="58"/>
        <v>17145</v>
      </c>
      <c r="R623" s="124">
        <v>12153.87</v>
      </c>
      <c r="S623" s="79">
        <f t="shared" si="59"/>
        <v>12392</v>
      </c>
      <c r="T623" s="124">
        <v>67846.13</v>
      </c>
      <c r="U623" s="80" t="s">
        <v>166</v>
      </c>
      <c r="V623" s="145" t="s">
        <v>268</v>
      </c>
    </row>
    <row r="624" spans="1:22" s="127" customFormat="1">
      <c r="A624" s="92">
        <v>617</v>
      </c>
      <c r="B624" s="92" t="s">
        <v>846</v>
      </c>
      <c r="C624" s="92" t="s">
        <v>23</v>
      </c>
      <c r="D624" s="92" t="s">
        <v>266</v>
      </c>
      <c r="E624" s="93" t="s">
        <v>1271</v>
      </c>
      <c r="F624" s="94">
        <v>45839</v>
      </c>
      <c r="G624" s="94">
        <v>46023</v>
      </c>
      <c r="H624" s="124">
        <v>80000</v>
      </c>
      <c r="I624" s="124">
        <v>7400.87</v>
      </c>
      <c r="J624" s="95">
        <v>25</v>
      </c>
      <c r="K624" s="124">
        <v>2296</v>
      </c>
      <c r="L624" s="79">
        <f t="shared" si="54"/>
        <v>5679.9999999999991</v>
      </c>
      <c r="M624" s="79">
        <f t="shared" si="55"/>
        <v>1040</v>
      </c>
      <c r="N624" s="81">
        <f t="shared" si="56"/>
        <v>2432</v>
      </c>
      <c r="O624" s="79">
        <f t="shared" si="57"/>
        <v>5672</v>
      </c>
      <c r="P624" s="92">
        <v>25</v>
      </c>
      <c r="Q624" s="79">
        <f t="shared" si="58"/>
        <v>17145</v>
      </c>
      <c r="R624" s="124">
        <v>12153.87</v>
      </c>
      <c r="S624" s="79">
        <f t="shared" si="59"/>
        <v>12392</v>
      </c>
      <c r="T624" s="124">
        <v>67846.13</v>
      </c>
      <c r="U624" s="80" t="s">
        <v>166</v>
      </c>
      <c r="V624" s="145" t="s">
        <v>268</v>
      </c>
    </row>
    <row r="625" spans="1:22" s="127" customFormat="1">
      <c r="A625" s="92">
        <v>618</v>
      </c>
      <c r="B625" s="92" t="s">
        <v>1087</v>
      </c>
      <c r="C625" s="92" t="s">
        <v>61</v>
      </c>
      <c r="D625" s="92" t="s">
        <v>183</v>
      </c>
      <c r="E625" s="93" t="s">
        <v>1271</v>
      </c>
      <c r="F625" s="94">
        <v>45717</v>
      </c>
      <c r="G625" s="94">
        <v>45901</v>
      </c>
      <c r="H625" s="124">
        <v>60000</v>
      </c>
      <c r="I625" s="124">
        <v>3486.68</v>
      </c>
      <c r="J625" s="95">
        <v>25</v>
      </c>
      <c r="K625" s="124">
        <v>1722</v>
      </c>
      <c r="L625" s="79">
        <f t="shared" si="54"/>
        <v>4260</v>
      </c>
      <c r="M625" s="79">
        <f t="shared" si="55"/>
        <v>780</v>
      </c>
      <c r="N625" s="81">
        <f t="shared" si="56"/>
        <v>1824</v>
      </c>
      <c r="O625" s="79">
        <f t="shared" si="57"/>
        <v>4254</v>
      </c>
      <c r="P625" s="92">
        <v>25</v>
      </c>
      <c r="Q625" s="79">
        <f t="shared" si="58"/>
        <v>12865</v>
      </c>
      <c r="R625" s="124">
        <v>7057.68</v>
      </c>
      <c r="S625" s="79">
        <f t="shared" si="59"/>
        <v>9294</v>
      </c>
      <c r="T625" s="124">
        <v>44830.37</v>
      </c>
      <c r="U625" s="80" t="s">
        <v>166</v>
      </c>
      <c r="V625" s="133" t="s">
        <v>268</v>
      </c>
    </row>
    <row r="626" spans="1:22" s="127" customFormat="1">
      <c r="A626" s="92">
        <v>619</v>
      </c>
      <c r="B626" s="92" t="s">
        <v>366</v>
      </c>
      <c r="C626" s="92" t="s">
        <v>54</v>
      </c>
      <c r="D626" s="92" t="s">
        <v>176</v>
      </c>
      <c r="E626" s="93" t="s">
        <v>1271</v>
      </c>
      <c r="F626" s="94">
        <v>45778</v>
      </c>
      <c r="G626" s="94">
        <v>45962</v>
      </c>
      <c r="H626" s="124">
        <v>55000</v>
      </c>
      <c r="I626" s="124">
        <v>2559.6799999999998</v>
      </c>
      <c r="J626" s="95">
        <v>25</v>
      </c>
      <c r="K626" s="124">
        <v>1578.5</v>
      </c>
      <c r="L626" s="79">
        <f t="shared" si="54"/>
        <v>3904.9999999999995</v>
      </c>
      <c r="M626" s="79">
        <f t="shared" si="55"/>
        <v>715</v>
      </c>
      <c r="N626" s="81">
        <f t="shared" si="56"/>
        <v>1672</v>
      </c>
      <c r="O626" s="79">
        <f t="shared" si="57"/>
        <v>3899.5000000000005</v>
      </c>
      <c r="P626" s="92">
        <v>25</v>
      </c>
      <c r="Q626" s="79">
        <f t="shared" si="58"/>
        <v>11795</v>
      </c>
      <c r="R626" s="124">
        <v>5835.18</v>
      </c>
      <c r="S626" s="79">
        <f t="shared" si="59"/>
        <v>8519.5</v>
      </c>
      <c r="T626" s="124">
        <v>49164.82</v>
      </c>
      <c r="U626" s="80" t="s">
        <v>166</v>
      </c>
      <c r="V626" s="145" t="s">
        <v>269</v>
      </c>
    </row>
    <row r="627" spans="1:22" s="127" customFormat="1">
      <c r="A627" s="92">
        <v>620</v>
      </c>
      <c r="B627" s="92" t="s">
        <v>689</v>
      </c>
      <c r="C627" s="92" t="s">
        <v>67</v>
      </c>
      <c r="D627" s="92" t="s">
        <v>1216</v>
      </c>
      <c r="E627" s="93" t="s">
        <v>1271</v>
      </c>
      <c r="F627" s="94">
        <v>45717</v>
      </c>
      <c r="G627" s="94">
        <v>45901</v>
      </c>
      <c r="H627" s="124">
        <v>50000</v>
      </c>
      <c r="I627" s="124">
        <v>1596.68</v>
      </c>
      <c r="J627" s="95">
        <v>25</v>
      </c>
      <c r="K627" s="124">
        <v>1435</v>
      </c>
      <c r="L627" s="79">
        <f t="shared" si="54"/>
        <v>3549.9999999999995</v>
      </c>
      <c r="M627" s="79">
        <f t="shared" si="55"/>
        <v>650</v>
      </c>
      <c r="N627" s="81">
        <f t="shared" si="56"/>
        <v>1520</v>
      </c>
      <c r="O627" s="79">
        <f t="shared" si="57"/>
        <v>3545.0000000000005</v>
      </c>
      <c r="P627" s="124">
        <v>1740.46</v>
      </c>
      <c r="Q627" s="79">
        <f t="shared" si="58"/>
        <v>12440.46</v>
      </c>
      <c r="R627" s="124">
        <v>6292.14</v>
      </c>
      <c r="S627" s="79">
        <f t="shared" si="59"/>
        <v>7745</v>
      </c>
      <c r="T627" s="124">
        <v>43707.86</v>
      </c>
      <c r="U627" s="80" t="s">
        <v>166</v>
      </c>
      <c r="V627" s="133" t="s">
        <v>269</v>
      </c>
    </row>
    <row r="628" spans="1:22" s="127" customFormat="1">
      <c r="A628" s="92">
        <v>621</v>
      </c>
      <c r="B628" s="92" t="s">
        <v>936</v>
      </c>
      <c r="C628" s="92" t="s">
        <v>378</v>
      </c>
      <c r="D628" s="92" t="s">
        <v>173</v>
      </c>
      <c r="E628" s="93" t="s">
        <v>1271</v>
      </c>
      <c r="F628" s="94">
        <v>45748</v>
      </c>
      <c r="G628" s="94">
        <v>45962</v>
      </c>
      <c r="H628" s="124">
        <v>60000</v>
      </c>
      <c r="I628" s="124">
        <v>3143.58</v>
      </c>
      <c r="J628" s="95">
        <v>25</v>
      </c>
      <c r="K628" s="124">
        <v>1722</v>
      </c>
      <c r="L628" s="79">
        <f t="shared" si="54"/>
        <v>4260</v>
      </c>
      <c r="M628" s="79">
        <f t="shared" si="55"/>
        <v>780</v>
      </c>
      <c r="N628" s="81">
        <f t="shared" si="56"/>
        <v>1824</v>
      </c>
      <c r="O628" s="79">
        <f t="shared" si="57"/>
        <v>4254</v>
      </c>
      <c r="P628" s="124">
        <v>1740.46</v>
      </c>
      <c r="Q628" s="79">
        <f t="shared" si="58"/>
        <v>14580.46</v>
      </c>
      <c r="R628" s="124">
        <v>7057.68</v>
      </c>
      <c r="S628" s="79">
        <f t="shared" si="59"/>
        <v>9294</v>
      </c>
      <c r="T628" s="124">
        <v>51569.96</v>
      </c>
      <c r="U628" s="80" t="s">
        <v>166</v>
      </c>
      <c r="V628" s="133" t="s">
        <v>269</v>
      </c>
    </row>
    <row r="629" spans="1:22" s="127" customFormat="1">
      <c r="A629" s="92">
        <v>622</v>
      </c>
      <c r="B629" s="92" t="s">
        <v>937</v>
      </c>
      <c r="C629" s="92" t="s">
        <v>1272</v>
      </c>
      <c r="D629" s="92" t="s">
        <v>191</v>
      </c>
      <c r="E629" s="93" t="s">
        <v>1271</v>
      </c>
      <c r="F629" s="94">
        <v>45748</v>
      </c>
      <c r="G629" s="94">
        <v>45962</v>
      </c>
      <c r="H629" s="124">
        <v>46000</v>
      </c>
      <c r="I629" s="124">
        <v>1032.1400000000001</v>
      </c>
      <c r="J629" s="95">
        <v>25</v>
      </c>
      <c r="K629" s="124">
        <v>1320.2</v>
      </c>
      <c r="L629" s="79">
        <f t="shared" si="54"/>
        <v>3265.9999999999995</v>
      </c>
      <c r="M629" s="79">
        <f t="shared" si="55"/>
        <v>598</v>
      </c>
      <c r="N629" s="81">
        <f t="shared" si="56"/>
        <v>1398.4</v>
      </c>
      <c r="O629" s="79">
        <f t="shared" si="57"/>
        <v>3261.4</v>
      </c>
      <c r="P629" s="124">
        <v>1740.46</v>
      </c>
      <c r="Q629" s="79">
        <f t="shared" si="58"/>
        <v>11584.46</v>
      </c>
      <c r="R629" s="124">
        <v>4033.06</v>
      </c>
      <c r="S629" s="79">
        <f t="shared" si="59"/>
        <v>7125.4</v>
      </c>
      <c r="T629" s="124">
        <v>40508.800000000003</v>
      </c>
      <c r="U629" s="80" t="s">
        <v>166</v>
      </c>
      <c r="V629" s="133" t="s">
        <v>269</v>
      </c>
    </row>
    <row r="630" spans="1:22" s="127" customFormat="1">
      <c r="A630" s="92">
        <v>623</v>
      </c>
      <c r="B630" s="92" t="s">
        <v>812</v>
      </c>
      <c r="C630" s="92" t="s">
        <v>17</v>
      </c>
      <c r="D630" s="92" t="s">
        <v>172</v>
      </c>
      <c r="E630" s="93" t="s">
        <v>1271</v>
      </c>
      <c r="F630" s="94">
        <v>45717</v>
      </c>
      <c r="G630" s="94">
        <v>45901</v>
      </c>
      <c r="H630" s="124">
        <v>50000</v>
      </c>
      <c r="I630" s="124">
        <v>1854</v>
      </c>
      <c r="J630" s="95">
        <v>25</v>
      </c>
      <c r="K630" s="124">
        <v>1435</v>
      </c>
      <c r="L630" s="79">
        <f t="shared" si="54"/>
        <v>3549.9999999999995</v>
      </c>
      <c r="M630" s="79">
        <f t="shared" si="55"/>
        <v>650</v>
      </c>
      <c r="N630" s="81">
        <f t="shared" si="56"/>
        <v>1520</v>
      </c>
      <c r="O630" s="79">
        <f t="shared" si="57"/>
        <v>3545.0000000000005</v>
      </c>
      <c r="P630" s="92">
        <v>25</v>
      </c>
      <c r="Q630" s="79">
        <f t="shared" si="58"/>
        <v>10725</v>
      </c>
      <c r="R630" s="124">
        <v>4834</v>
      </c>
      <c r="S630" s="79">
        <f t="shared" si="59"/>
        <v>7745</v>
      </c>
      <c r="T630" s="124">
        <v>45166</v>
      </c>
      <c r="U630" s="80" t="s">
        <v>166</v>
      </c>
      <c r="V630" s="133" t="s">
        <v>269</v>
      </c>
    </row>
    <row r="631" spans="1:22" s="127" customFormat="1">
      <c r="A631" s="92">
        <v>624</v>
      </c>
      <c r="B631" s="92" t="s">
        <v>72</v>
      </c>
      <c r="C631" s="92" t="s">
        <v>15</v>
      </c>
      <c r="D631" s="92" t="s">
        <v>173</v>
      </c>
      <c r="E631" s="93" t="s">
        <v>1271</v>
      </c>
      <c r="F631" s="94">
        <v>45839</v>
      </c>
      <c r="G631" s="94">
        <v>46023</v>
      </c>
      <c r="H631" s="124">
        <v>31000</v>
      </c>
      <c r="I631" s="92">
        <v>0</v>
      </c>
      <c r="J631" s="95">
        <v>25</v>
      </c>
      <c r="K631" s="92">
        <v>889.7</v>
      </c>
      <c r="L631" s="79">
        <f t="shared" si="54"/>
        <v>2201</v>
      </c>
      <c r="M631" s="79">
        <f t="shared" si="55"/>
        <v>403</v>
      </c>
      <c r="N631" s="81">
        <f t="shared" si="56"/>
        <v>942.4</v>
      </c>
      <c r="O631" s="79">
        <f t="shared" si="57"/>
        <v>2197.9</v>
      </c>
      <c r="P631" s="124">
        <v>1125</v>
      </c>
      <c r="Q631" s="79">
        <f t="shared" si="58"/>
        <v>7759</v>
      </c>
      <c r="R631" s="124">
        <v>6430.28</v>
      </c>
      <c r="S631" s="79">
        <f t="shared" si="59"/>
        <v>4801.8999999999996</v>
      </c>
      <c r="T631" s="124">
        <v>28042.9</v>
      </c>
      <c r="U631" s="80" t="s">
        <v>166</v>
      </c>
      <c r="V631" s="133" t="s">
        <v>268</v>
      </c>
    </row>
    <row r="632" spans="1:22" s="127" customFormat="1">
      <c r="A632" s="92">
        <v>625</v>
      </c>
      <c r="B632" s="92" t="s">
        <v>63</v>
      </c>
      <c r="C632" s="92" t="s">
        <v>1272</v>
      </c>
      <c r="D632" s="92" t="s">
        <v>204</v>
      </c>
      <c r="E632" s="93" t="s">
        <v>1271</v>
      </c>
      <c r="F632" s="94">
        <v>45807</v>
      </c>
      <c r="G632" s="94">
        <v>45991</v>
      </c>
      <c r="H632" s="124">
        <v>46000</v>
      </c>
      <c r="I632" s="124">
        <v>1289.46</v>
      </c>
      <c r="J632" s="95">
        <v>25</v>
      </c>
      <c r="K632" s="124">
        <v>1320.2</v>
      </c>
      <c r="L632" s="79">
        <f t="shared" si="54"/>
        <v>3265.9999999999995</v>
      </c>
      <c r="M632" s="79">
        <f t="shared" si="55"/>
        <v>598</v>
      </c>
      <c r="N632" s="81">
        <f t="shared" si="56"/>
        <v>1398.4</v>
      </c>
      <c r="O632" s="79">
        <f t="shared" si="57"/>
        <v>3261.4</v>
      </c>
      <c r="P632" s="92">
        <v>25</v>
      </c>
      <c r="Q632" s="79">
        <f t="shared" si="58"/>
        <v>9869</v>
      </c>
      <c r="R632" s="124">
        <v>4033.06</v>
      </c>
      <c r="S632" s="79">
        <f t="shared" si="59"/>
        <v>7125.4</v>
      </c>
      <c r="T632" s="124">
        <v>41966.94</v>
      </c>
      <c r="U632" s="80" t="s">
        <v>166</v>
      </c>
      <c r="V632" s="145" t="s">
        <v>268</v>
      </c>
    </row>
    <row r="633" spans="1:22" s="127" customFormat="1">
      <c r="A633" s="92">
        <v>626</v>
      </c>
      <c r="B633" s="92" t="s">
        <v>1088</v>
      </c>
      <c r="C633" s="92" t="s">
        <v>260</v>
      </c>
      <c r="D633" s="92" t="s">
        <v>373</v>
      </c>
      <c r="E633" s="93" t="s">
        <v>1271</v>
      </c>
      <c r="F633" s="94">
        <v>45717</v>
      </c>
      <c r="G633" s="94">
        <v>45901</v>
      </c>
      <c r="H633" s="124">
        <v>80000</v>
      </c>
      <c r="I633" s="124">
        <v>7400.87</v>
      </c>
      <c r="J633" s="95">
        <v>25</v>
      </c>
      <c r="K633" s="124">
        <v>2296</v>
      </c>
      <c r="L633" s="79">
        <f t="shared" si="54"/>
        <v>5679.9999999999991</v>
      </c>
      <c r="M633" s="79">
        <f t="shared" si="55"/>
        <v>1040</v>
      </c>
      <c r="N633" s="81">
        <f t="shared" si="56"/>
        <v>2432</v>
      </c>
      <c r="O633" s="79">
        <f t="shared" si="57"/>
        <v>5672</v>
      </c>
      <c r="P633" s="92">
        <v>25</v>
      </c>
      <c r="Q633" s="79">
        <f t="shared" si="58"/>
        <v>17145</v>
      </c>
      <c r="R633" s="124">
        <v>12153.87</v>
      </c>
      <c r="S633" s="79">
        <f t="shared" si="59"/>
        <v>12392</v>
      </c>
      <c r="T633" s="124">
        <v>67846.13</v>
      </c>
      <c r="U633" s="80" t="s">
        <v>166</v>
      </c>
      <c r="V633" s="133" t="s">
        <v>268</v>
      </c>
    </row>
    <row r="634" spans="1:22" s="127" customFormat="1">
      <c r="A634" s="92">
        <v>627</v>
      </c>
      <c r="B634" s="92" t="s">
        <v>325</v>
      </c>
      <c r="C634" s="92" t="s">
        <v>79</v>
      </c>
      <c r="D634" s="92" t="s">
        <v>1147</v>
      </c>
      <c r="E634" s="93" t="s">
        <v>1271</v>
      </c>
      <c r="F634" s="94">
        <v>45839</v>
      </c>
      <c r="G634" s="94">
        <v>46023</v>
      </c>
      <c r="H634" s="124">
        <v>60000</v>
      </c>
      <c r="I634" s="124">
        <v>3486.68</v>
      </c>
      <c r="J634" s="95">
        <v>25</v>
      </c>
      <c r="K634" s="124">
        <v>1722</v>
      </c>
      <c r="L634" s="79">
        <f t="shared" si="54"/>
        <v>4260</v>
      </c>
      <c r="M634" s="79">
        <f t="shared" si="55"/>
        <v>780</v>
      </c>
      <c r="N634" s="81">
        <f t="shared" si="56"/>
        <v>1824</v>
      </c>
      <c r="O634" s="79">
        <f t="shared" si="57"/>
        <v>4254</v>
      </c>
      <c r="P634" s="92">
        <v>125</v>
      </c>
      <c r="Q634" s="79">
        <f t="shared" si="58"/>
        <v>12965</v>
      </c>
      <c r="R634" s="124">
        <v>7157.68</v>
      </c>
      <c r="S634" s="79">
        <f t="shared" si="59"/>
        <v>9294</v>
      </c>
      <c r="T634" s="124">
        <v>52842.32</v>
      </c>
      <c r="U634" s="80" t="s">
        <v>166</v>
      </c>
      <c r="V634" s="145" t="s">
        <v>268</v>
      </c>
    </row>
    <row r="635" spans="1:22" s="127" customFormat="1">
      <c r="A635" s="92">
        <v>628</v>
      </c>
      <c r="B635" s="92" t="s">
        <v>75</v>
      </c>
      <c r="C635" s="92" t="s">
        <v>54</v>
      </c>
      <c r="D635" s="92" t="s">
        <v>1129</v>
      </c>
      <c r="E635" s="93" t="s">
        <v>1271</v>
      </c>
      <c r="F635" s="94">
        <v>45807</v>
      </c>
      <c r="G635" s="94">
        <v>45991</v>
      </c>
      <c r="H635" s="124">
        <v>29662.5</v>
      </c>
      <c r="I635" s="92">
        <v>0</v>
      </c>
      <c r="J635" s="95">
        <v>25</v>
      </c>
      <c r="K635" s="92">
        <v>851.31</v>
      </c>
      <c r="L635" s="79">
        <f t="shared" si="54"/>
        <v>2106.0374999999999</v>
      </c>
      <c r="M635" s="79">
        <f t="shared" si="55"/>
        <v>385.61249999999995</v>
      </c>
      <c r="N635" s="81">
        <f t="shared" si="56"/>
        <v>901.74</v>
      </c>
      <c r="O635" s="79">
        <f t="shared" si="57"/>
        <v>2103.07125</v>
      </c>
      <c r="P635" s="92">
        <v>25</v>
      </c>
      <c r="Q635" s="79">
        <f t="shared" si="58"/>
        <v>6372.7712499999998</v>
      </c>
      <c r="R635" s="124">
        <v>1778.05</v>
      </c>
      <c r="S635" s="79">
        <f t="shared" si="59"/>
        <v>4594.7212499999996</v>
      </c>
      <c r="T635" s="124">
        <v>27884.45</v>
      </c>
      <c r="U635" s="80" t="s">
        <v>166</v>
      </c>
      <c r="V635" s="145" t="s">
        <v>268</v>
      </c>
    </row>
    <row r="636" spans="1:22" s="127" customFormat="1">
      <c r="A636" s="92">
        <v>629</v>
      </c>
      <c r="B636" s="92" t="s">
        <v>733</v>
      </c>
      <c r="C636" s="92" t="s">
        <v>384</v>
      </c>
      <c r="D636" s="92" t="s">
        <v>208</v>
      </c>
      <c r="E636" s="93" t="s">
        <v>1271</v>
      </c>
      <c r="F636" s="94">
        <v>45839</v>
      </c>
      <c r="G636" s="94">
        <v>46023</v>
      </c>
      <c r="H636" s="124">
        <v>46000</v>
      </c>
      <c r="I636" s="124">
        <v>1289.46</v>
      </c>
      <c r="J636" s="95">
        <v>25</v>
      </c>
      <c r="K636" s="124">
        <v>1320.2</v>
      </c>
      <c r="L636" s="79">
        <f t="shared" si="54"/>
        <v>3265.9999999999995</v>
      </c>
      <c r="M636" s="79">
        <f t="shared" si="55"/>
        <v>598</v>
      </c>
      <c r="N636" s="81">
        <f t="shared" si="56"/>
        <v>1398.4</v>
      </c>
      <c r="O636" s="79">
        <f t="shared" si="57"/>
        <v>3261.4</v>
      </c>
      <c r="P636" s="92">
        <v>25</v>
      </c>
      <c r="Q636" s="79">
        <f t="shared" si="58"/>
        <v>9869</v>
      </c>
      <c r="R636" s="124">
        <v>4033.06</v>
      </c>
      <c r="S636" s="79">
        <f t="shared" si="59"/>
        <v>7125.4</v>
      </c>
      <c r="T636" s="124">
        <v>41966.94</v>
      </c>
      <c r="U636" s="80" t="s">
        <v>166</v>
      </c>
      <c r="V636" s="146" t="s">
        <v>268</v>
      </c>
    </row>
    <row r="637" spans="1:22" s="127" customFormat="1">
      <c r="A637" s="92">
        <v>630</v>
      </c>
      <c r="B637" s="92" t="s">
        <v>492</v>
      </c>
      <c r="C637" s="92" t="s">
        <v>14</v>
      </c>
      <c r="D637" s="92" t="s">
        <v>171</v>
      </c>
      <c r="E637" s="93" t="s">
        <v>1271</v>
      </c>
      <c r="F637" s="94">
        <v>45839</v>
      </c>
      <c r="G637" s="94">
        <v>46023</v>
      </c>
      <c r="H637" s="124">
        <v>40000</v>
      </c>
      <c r="I637" s="92">
        <v>442.65</v>
      </c>
      <c r="J637" s="95">
        <v>25</v>
      </c>
      <c r="K637" s="124">
        <v>1148</v>
      </c>
      <c r="L637" s="79">
        <f t="shared" si="54"/>
        <v>2839.9999999999995</v>
      </c>
      <c r="M637" s="79">
        <f t="shared" si="55"/>
        <v>520</v>
      </c>
      <c r="N637" s="81">
        <f t="shared" si="56"/>
        <v>1216</v>
      </c>
      <c r="O637" s="79">
        <f t="shared" si="57"/>
        <v>2836</v>
      </c>
      <c r="P637" s="92">
        <v>25</v>
      </c>
      <c r="Q637" s="79">
        <f t="shared" si="58"/>
        <v>8585</v>
      </c>
      <c r="R637" s="124">
        <v>2831.65</v>
      </c>
      <c r="S637" s="79">
        <f t="shared" si="59"/>
        <v>6196</v>
      </c>
      <c r="T637" s="124">
        <v>37168.35</v>
      </c>
      <c r="U637" s="80" t="s">
        <v>166</v>
      </c>
      <c r="V637" s="146" t="s">
        <v>268</v>
      </c>
    </row>
    <row r="638" spans="1:22" s="127" customFormat="1">
      <c r="A638" s="92">
        <v>631</v>
      </c>
      <c r="B638" s="92" t="s">
        <v>1009</v>
      </c>
      <c r="C638" s="92" t="s">
        <v>6</v>
      </c>
      <c r="D638" s="92" t="s">
        <v>809</v>
      </c>
      <c r="E638" s="93" t="s">
        <v>1271</v>
      </c>
      <c r="F638" s="94">
        <v>45870</v>
      </c>
      <c r="G638" s="94">
        <v>46054</v>
      </c>
      <c r="H638" s="124">
        <v>130000</v>
      </c>
      <c r="I638" s="124">
        <v>18733.25</v>
      </c>
      <c r="J638" s="95">
        <v>25</v>
      </c>
      <c r="K638" s="124">
        <v>3731</v>
      </c>
      <c r="L638" s="79">
        <f t="shared" si="54"/>
        <v>9230</v>
      </c>
      <c r="M638" s="79">
        <f t="shared" si="55"/>
        <v>1690</v>
      </c>
      <c r="N638" s="81">
        <f t="shared" si="56"/>
        <v>3952</v>
      </c>
      <c r="O638" s="79">
        <f t="shared" si="57"/>
        <v>9217</v>
      </c>
      <c r="P638" s="92">
        <v>25</v>
      </c>
      <c r="Q638" s="79">
        <f t="shared" si="58"/>
        <v>27845</v>
      </c>
      <c r="R638" s="124">
        <v>26870.12</v>
      </c>
      <c r="S638" s="79">
        <f t="shared" si="59"/>
        <v>20137</v>
      </c>
      <c r="T638" s="124">
        <v>101843.29</v>
      </c>
      <c r="U638" s="80" t="s">
        <v>166</v>
      </c>
      <c r="V638" s="133" t="s">
        <v>268</v>
      </c>
    </row>
    <row r="639" spans="1:22" s="127" customFormat="1">
      <c r="A639" s="92">
        <v>632</v>
      </c>
      <c r="B639" s="92" t="s">
        <v>938</v>
      </c>
      <c r="C639" s="92" t="s">
        <v>5</v>
      </c>
      <c r="D639" s="92" t="s">
        <v>207</v>
      </c>
      <c r="E639" s="93" t="s">
        <v>1271</v>
      </c>
      <c r="F639" s="94">
        <v>45748</v>
      </c>
      <c r="G639" s="94">
        <v>45962</v>
      </c>
      <c r="H639" s="124">
        <v>180000</v>
      </c>
      <c r="I639" s="124">
        <v>30923.37</v>
      </c>
      <c r="J639" s="95">
        <v>25</v>
      </c>
      <c r="K639" s="124">
        <v>5166</v>
      </c>
      <c r="L639" s="79">
        <f t="shared" si="54"/>
        <v>12779.999999999998</v>
      </c>
      <c r="M639" s="79">
        <f t="shared" si="55"/>
        <v>2340</v>
      </c>
      <c r="N639" s="81">
        <f t="shared" si="56"/>
        <v>5472</v>
      </c>
      <c r="O639" s="79">
        <f t="shared" si="57"/>
        <v>12762</v>
      </c>
      <c r="P639" s="92">
        <v>25</v>
      </c>
      <c r="Q639" s="79">
        <f t="shared" si="58"/>
        <v>38545</v>
      </c>
      <c r="R639" s="124">
        <v>41586.370000000003</v>
      </c>
      <c r="S639" s="79">
        <f t="shared" si="59"/>
        <v>27882</v>
      </c>
      <c r="T639" s="124">
        <v>138413.63</v>
      </c>
      <c r="U639" s="80" t="s">
        <v>166</v>
      </c>
      <c r="V639" s="133" t="s">
        <v>268</v>
      </c>
    </row>
    <row r="640" spans="1:22" s="127" customFormat="1">
      <c r="A640" s="92">
        <v>633</v>
      </c>
      <c r="B640" s="92" t="s">
        <v>493</v>
      </c>
      <c r="C640" s="92" t="s">
        <v>14</v>
      </c>
      <c r="D640" s="92" t="s">
        <v>1147</v>
      </c>
      <c r="E640" s="93" t="s">
        <v>1271</v>
      </c>
      <c r="F640" s="94">
        <v>45778</v>
      </c>
      <c r="G640" s="94">
        <v>45962</v>
      </c>
      <c r="H640" s="124">
        <v>30000</v>
      </c>
      <c r="I640" s="92">
        <v>0</v>
      </c>
      <c r="J640" s="95">
        <v>25</v>
      </c>
      <c r="K640" s="92">
        <v>861</v>
      </c>
      <c r="L640" s="79">
        <f t="shared" si="54"/>
        <v>2130</v>
      </c>
      <c r="M640" s="79">
        <f t="shared" si="55"/>
        <v>390</v>
      </c>
      <c r="N640" s="81">
        <f t="shared" si="56"/>
        <v>912</v>
      </c>
      <c r="O640" s="79">
        <f t="shared" si="57"/>
        <v>2127</v>
      </c>
      <c r="P640" s="92">
        <v>25</v>
      </c>
      <c r="Q640" s="79">
        <f t="shared" si="58"/>
        <v>6445</v>
      </c>
      <c r="R640" s="124">
        <v>1798</v>
      </c>
      <c r="S640" s="79">
        <f t="shared" si="59"/>
        <v>4647</v>
      </c>
      <c r="T640" s="124">
        <v>28202</v>
      </c>
      <c r="U640" s="80" t="s">
        <v>166</v>
      </c>
      <c r="V640" s="145" t="s">
        <v>268</v>
      </c>
    </row>
    <row r="641" spans="1:22" s="127" customFormat="1">
      <c r="A641" s="92">
        <v>634</v>
      </c>
      <c r="B641" s="92" t="s">
        <v>847</v>
      </c>
      <c r="C641" s="92" t="s">
        <v>59</v>
      </c>
      <c r="D641" s="92" t="s">
        <v>1207</v>
      </c>
      <c r="E641" s="93" t="s">
        <v>1271</v>
      </c>
      <c r="F641" s="94">
        <v>45839</v>
      </c>
      <c r="G641" s="94">
        <v>46023</v>
      </c>
      <c r="H641" s="124">
        <v>60000</v>
      </c>
      <c r="I641" s="124">
        <v>3486.68</v>
      </c>
      <c r="J641" s="95">
        <v>25</v>
      </c>
      <c r="K641" s="124">
        <v>1722</v>
      </c>
      <c r="L641" s="79">
        <f t="shared" si="54"/>
        <v>4260</v>
      </c>
      <c r="M641" s="79">
        <f t="shared" si="55"/>
        <v>780</v>
      </c>
      <c r="N641" s="81">
        <f t="shared" si="56"/>
        <v>1824</v>
      </c>
      <c r="O641" s="79">
        <f t="shared" si="57"/>
        <v>4254</v>
      </c>
      <c r="P641" s="92">
        <v>25</v>
      </c>
      <c r="Q641" s="79">
        <f t="shared" si="58"/>
        <v>12865</v>
      </c>
      <c r="R641" s="124">
        <v>7057.68</v>
      </c>
      <c r="S641" s="79">
        <f t="shared" si="59"/>
        <v>9294</v>
      </c>
      <c r="T641" s="124">
        <v>52942.32</v>
      </c>
      <c r="U641" s="80" t="s">
        <v>166</v>
      </c>
      <c r="V641" s="145" t="s">
        <v>268</v>
      </c>
    </row>
    <row r="642" spans="1:22" s="127" customFormat="1">
      <c r="A642" s="92">
        <v>635</v>
      </c>
      <c r="B642" s="92" t="s">
        <v>405</v>
      </c>
      <c r="C642" s="92" t="s">
        <v>21</v>
      </c>
      <c r="D642" s="92" t="s">
        <v>1198</v>
      </c>
      <c r="E642" s="93" t="s">
        <v>1271</v>
      </c>
      <c r="F642" s="94">
        <v>45717</v>
      </c>
      <c r="G642" s="94">
        <v>45901</v>
      </c>
      <c r="H642" s="124">
        <v>20000</v>
      </c>
      <c r="I642" s="92">
        <v>0</v>
      </c>
      <c r="J642" s="95">
        <v>25</v>
      </c>
      <c r="K642" s="92">
        <v>574</v>
      </c>
      <c r="L642" s="79">
        <f t="shared" si="54"/>
        <v>1419.9999999999998</v>
      </c>
      <c r="M642" s="79">
        <f t="shared" si="55"/>
        <v>260</v>
      </c>
      <c r="N642" s="81">
        <f t="shared" si="56"/>
        <v>608</v>
      </c>
      <c r="O642" s="79">
        <f t="shared" si="57"/>
        <v>1418</v>
      </c>
      <c r="P642" s="92">
        <v>125</v>
      </c>
      <c r="Q642" s="79">
        <f t="shared" si="58"/>
        <v>4405</v>
      </c>
      <c r="R642" s="124">
        <v>1307</v>
      </c>
      <c r="S642" s="79">
        <f t="shared" si="59"/>
        <v>3098</v>
      </c>
      <c r="T642" s="124">
        <v>18693</v>
      </c>
      <c r="U642" s="80" t="s">
        <v>166</v>
      </c>
      <c r="V642" s="133" t="s">
        <v>268</v>
      </c>
    </row>
    <row r="643" spans="1:22" s="127" customFormat="1">
      <c r="A643" s="92">
        <v>636</v>
      </c>
      <c r="B643" s="92" t="s">
        <v>734</v>
      </c>
      <c r="C643" s="92" t="s">
        <v>378</v>
      </c>
      <c r="D643" s="92" t="s">
        <v>1127</v>
      </c>
      <c r="E643" s="93" t="s">
        <v>1271</v>
      </c>
      <c r="F643" s="94">
        <v>45870</v>
      </c>
      <c r="G643" s="94">
        <v>46054</v>
      </c>
      <c r="H643" s="124">
        <v>20000</v>
      </c>
      <c r="I643" s="92">
        <v>0</v>
      </c>
      <c r="J643" s="95">
        <v>25</v>
      </c>
      <c r="K643" s="92">
        <v>574</v>
      </c>
      <c r="L643" s="79">
        <f t="shared" si="54"/>
        <v>1419.9999999999998</v>
      </c>
      <c r="M643" s="79">
        <f t="shared" si="55"/>
        <v>260</v>
      </c>
      <c r="N643" s="81">
        <f t="shared" si="56"/>
        <v>608</v>
      </c>
      <c r="O643" s="79">
        <f t="shared" si="57"/>
        <v>1418</v>
      </c>
      <c r="P643" s="92">
        <v>25</v>
      </c>
      <c r="Q643" s="79">
        <f t="shared" si="58"/>
        <v>4305</v>
      </c>
      <c r="R643" s="124">
        <v>1207</v>
      </c>
      <c r="S643" s="79">
        <f t="shared" si="59"/>
        <v>3098</v>
      </c>
      <c r="T643" s="124">
        <v>18793</v>
      </c>
      <c r="U643" s="80" t="s">
        <v>166</v>
      </c>
      <c r="V643" s="133" t="s">
        <v>269</v>
      </c>
    </row>
    <row r="644" spans="1:22" s="127" customFormat="1">
      <c r="A644" s="92">
        <v>637</v>
      </c>
      <c r="B644" s="92" t="s">
        <v>239</v>
      </c>
      <c r="C644" s="92" t="s">
        <v>265</v>
      </c>
      <c r="D644" s="92" t="s">
        <v>167</v>
      </c>
      <c r="E644" s="93" t="s">
        <v>1271</v>
      </c>
      <c r="F644" s="94">
        <v>45717</v>
      </c>
      <c r="G644" s="94">
        <v>45901</v>
      </c>
      <c r="H644" s="124">
        <v>31500</v>
      </c>
      <c r="I644" s="92">
        <v>0</v>
      </c>
      <c r="J644" s="95">
        <v>25</v>
      </c>
      <c r="K644" s="92">
        <v>904.05</v>
      </c>
      <c r="L644" s="79">
        <f t="shared" si="54"/>
        <v>2236.5</v>
      </c>
      <c r="M644" s="79">
        <f t="shared" si="55"/>
        <v>409.5</v>
      </c>
      <c r="N644" s="81">
        <f t="shared" si="56"/>
        <v>957.6</v>
      </c>
      <c r="O644" s="79">
        <f t="shared" si="57"/>
        <v>2233.3500000000004</v>
      </c>
      <c r="P644" s="92">
        <v>125</v>
      </c>
      <c r="Q644" s="79">
        <f t="shared" si="58"/>
        <v>6866.0000000000009</v>
      </c>
      <c r="R644" s="124">
        <v>1986.65</v>
      </c>
      <c r="S644" s="79">
        <f t="shared" si="59"/>
        <v>4879.3500000000004</v>
      </c>
      <c r="T644" s="124">
        <v>29513.35</v>
      </c>
      <c r="U644" s="80" t="s">
        <v>166</v>
      </c>
      <c r="V644" s="133" t="s">
        <v>269</v>
      </c>
    </row>
    <row r="645" spans="1:22" s="127" customFormat="1">
      <c r="A645" s="92">
        <v>638</v>
      </c>
      <c r="B645" s="92" t="s">
        <v>1010</v>
      </c>
      <c r="C645" s="92" t="s">
        <v>59</v>
      </c>
      <c r="D645" s="92" t="s">
        <v>1186</v>
      </c>
      <c r="E645" s="93" t="s">
        <v>1271</v>
      </c>
      <c r="F645" s="94">
        <v>45870</v>
      </c>
      <c r="G645" s="94">
        <v>46054</v>
      </c>
      <c r="H645" s="124">
        <v>60000</v>
      </c>
      <c r="I645" s="124">
        <v>3143.58</v>
      </c>
      <c r="J645" s="95">
        <v>25</v>
      </c>
      <c r="K645" s="124">
        <v>1722</v>
      </c>
      <c r="L645" s="79">
        <f t="shared" si="54"/>
        <v>4260</v>
      </c>
      <c r="M645" s="79">
        <f t="shared" si="55"/>
        <v>780</v>
      </c>
      <c r="N645" s="81">
        <f t="shared" si="56"/>
        <v>1824</v>
      </c>
      <c r="O645" s="79">
        <f t="shared" si="57"/>
        <v>4254</v>
      </c>
      <c r="P645" s="124">
        <v>41740.46</v>
      </c>
      <c r="Q645" s="79">
        <f t="shared" si="58"/>
        <v>54580.46</v>
      </c>
      <c r="R645" s="124">
        <v>7057.68</v>
      </c>
      <c r="S645" s="79">
        <f t="shared" si="59"/>
        <v>9294</v>
      </c>
      <c r="T645" s="124">
        <v>9736.36</v>
      </c>
      <c r="U645" s="80" t="s">
        <v>166</v>
      </c>
      <c r="V645" s="133" t="s">
        <v>268</v>
      </c>
    </row>
    <row r="646" spans="1:22" s="127" customFormat="1">
      <c r="A646" s="92">
        <v>639</v>
      </c>
      <c r="B646" s="92" t="s">
        <v>458</v>
      </c>
      <c r="C646" s="92" t="s">
        <v>79</v>
      </c>
      <c r="D646" s="92" t="s">
        <v>1129</v>
      </c>
      <c r="E646" s="93" t="s">
        <v>1271</v>
      </c>
      <c r="F646" s="94">
        <v>45870</v>
      </c>
      <c r="G646" s="94">
        <v>46054</v>
      </c>
      <c r="H646" s="124">
        <v>60000</v>
      </c>
      <c r="I646" s="124">
        <v>3486.68</v>
      </c>
      <c r="J646" s="95">
        <v>25</v>
      </c>
      <c r="K646" s="124">
        <v>1722</v>
      </c>
      <c r="L646" s="79">
        <f t="shared" si="54"/>
        <v>4260</v>
      </c>
      <c r="M646" s="79">
        <f t="shared" si="55"/>
        <v>780</v>
      </c>
      <c r="N646" s="81">
        <f t="shared" si="56"/>
        <v>1824</v>
      </c>
      <c r="O646" s="79">
        <f t="shared" si="57"/>
        <v>4254</v>
      </c>
      <c r="P646" s="92">
        <v>25</v>
      </c>
      <c r="Q646" s="79">
        <f t="shared" si="58"/>
        <v>12865</v>
      </c>
      <c r="R646" s="124">
        <v>7057.68</v>
      </c>
      <c r="S646" s="79">
        <f t="shared" si="59"/>
        <v>9294</v>
      </c>
      <c r="T646" s="124">
        <v>52942.32</v>
      </c>
      <c r="U646" s="80" t="s">
        <v>166</v>
      </c>
      <c r="V646" s="133" t="s">
        <v>268</v>
      </c>
    </row>
    <row r="647" spans="1:22" s="127" customFormat="1">
      <c r="A647" s="92">
        <v>640</v>
      </c>
      <c r="B647" s="92" t="s">
        <v>891</v>
      </c>
      <c r="C647" s="92" t="s">
        <v>17</v>
      </c>
      <c r="D647" s="92" t="s">
        <v>373</v>
      </c>
      <c r="E647" s="93" t="s">
        <v>1271</v>
      </c>
      <c r="F647" s="94">
        <v>45839</v>
      </c>
      <c r="G647" s="94">
        <v>46023</v>
      </c>
      <c r="H647" s="124">
        <v>60000</v>
      </c>
      <c r="I647" s="124">
        <v>3486.68</v>
      </c>
      <c r="J647" s="95">
        <v>25</v>
      </c>
      <c r="K647" s="124">
        <v>1722</v>
      </c>
      <c r="L647" s="79">
        <f t="shared" si="54"/>
        <v>4260</v>
      </c>
      <c r="M647" s="79">
        <f t="shared" si="55"/>
        <v>780</v>
      </c>
      <c r="N647" s="81">
        <f t="shared" si="56"/>
        <v>1824</v>
      </c>
      <c r="O647" s="79">
        <f t="shared" si="57"/>
        <v>4254</v>
      </c>
      <c r="P647" s="92">
        <v>125</v>
      </c>
      <c r="Q647" s="79">
        <f t="shared" si="58"/>
        <v>12965</v>
      </c>
      <c r="R647" s="124">
        <v>7057.68</v>
      </c>
      <c r="S647" s="79">
        <f t="shared" si="59"/>
        <v>9294</v>
      </c>
      <c r="T647" s="124">
        <v>52842.32</v>
      </c>
      <c r="U647" s="80" t="s">
        <v>166</v>
      </c>
      <c r="V647" s="145" t="s">
        <v>268</v>
      </c>
    </row>
    <row r="648" spans="1:22" s="127" customFormat="1">
      <c r="A648" s="92">
        <v>641</v>
      </c>
      <c r="B648" s="92" t="s">
        <v>49</v>
      </c>
      <c r="C648" s="92" t="s">
        <v>48</v>
      </c>
      <c r="D648" s="92" t="s">
        <v>1120</v>
      </c>
      <c r="E648" s="93" t="s">
        <v>1271</v>
      </c>
      <c r="F648" s="94">
        <v>45778</v>
      </c>
      <c r="G648" s="94">
        <v>45962</v>
      </c>
      <c r="H648" s="124">
        <v>12500</v>
      </c>
      <c r="I648" s="92">
        <v>0</v>
      </c>
      <c r="J648" s="95">
        <v>25</v>
      </c>
      <c r="K648" s="92">
        <v>358.75</v>
      </c>
      <c r="L648" s="79">
        <f t="shared" ref="L648:L711" si="60">H648*0.071</f>
        <v>887.49999999999989</v>
      </c>
      <c r="M648" s="79">
        <f t="shared" ref="M648:M711" si="61">H648*0.013</f>
        <v>162.5</v>
      </c>
      <c r="N648" s="81">
        <f t="shared" ref="N648:N711" si="62">+H648*0.0304</f>
        <v>380</v>
      </c>
      <c r="O648" s="79">
        <f t="shared" ref="O648:O711" si="63">H648*0.0709</f>
        <v>886.25000000000011</v>
      </c>
      <c r="P648" s="92">
        <v>25</v>
      </c>
      <c r="Q648" s="79">
        <f t="shared" ref="Q648:Q711" si="64">SUM(K648:P648)</f>
        <v>2700</v>
      </c>
      <c r="R648" s="124">
        <v>763.75</v>
      </c>
      <c r="S648" s="79">
        <f t="shared" ref="S648:S711" si="65">L648+M648+O648</f>
        <v>1936.25</v>
      </c>
      <c r="T648" s="124">
        <v>11736.25</v>
      </c>
      <c r="U648" s="80" t="s">
        <v>166</v>
      </c>
      <c r="V648" s="145" t="s">
        <v>268</v>
      </c>
    </row>
    <row r="649" spans="1:22" s="127" customFormat="1">
      <c r="A649" s="92">
        <v>642</v>
      </c>
      <c r="B649" s="92" t="s">
        <v>892</v>
      </c>
      <c r="C649" s="92" t="s">
        <v>17</v>
      </c>
      <c r="D649" s="92" t="s">
        <v>179</v>
      </c>
      <c r="E649" s="93" t="s">
        <v>1271</v>
      </c>
      <c r="F649" s="94">
        <v>45778</v>
      </c>
      <c r="G649" s="94">
        <v>45962</v>
      </c>
      <c r="H649" s="124">
        <v>40000</v>
      </c>
      <c r="I649" s="92">
        <v>442.65</v>
      </c>
      <c r="J649" s="95">
        <v>25</v>
      </c>
      <c r="K649" s="124">
        <v>1148</v>
      </c>
      <c r="L649" s="79">
        <f t="shared" si="60"/>
        <v>2839.9999999999995</v>
      </c>
      <c r="M649" s="79">
        <f t="shared" si="61"/>
        <v>520</v>
      </c>
      <c r="N649" s="81">
        <f t="shared" si="62"/>
        <v>1216</v>
      </c>
      <c r="O649" s="79">
        <f t="shared" si="63"/>
        <v>2836</v>
      </c>
      <c r="P649" s="92">
        <v>25</v>
      </c>
      <c r="Q649" s="79">
        <f t="shared" si="64"/>
        <v>8585</v>
      </c>
      <c r="R649" s="124">
        <v>2831.65</v>
      </c>
      <c r="S649" s="79">
        <f t="shared" si="65"/>
        <v>6196</v>
      </c>
      <c r="T649" s="124">
        <v>37168.35</v>
      </c>
      <c r="U649" s="80" t="s">
        <v>166</v>
      </c>
      <c r="V649" s="145" t="s">
        <v>268</v>
      </c>
    </row>
    <row r="650" spans="1:22" s="127" customFormat="1">
      <c r="A650" s="92">
        <v>643</v>
      </c>
      <c r="B650" s="92" t="s">
        <v>108</v>
      </c>
      <c r="C650" s="92" t="s">
        <v>80</v>
      </c>
      <c r="D650" s="92" t="s">
        <v>1160</v>
      </c>
      <c r="E650" s="93" t="s">
        <v>1271</v>
      </c>
      <c r="F650" s="94">
        <v>45807</v>
      </c>
      <c r="G650" s="94">
        <v>45991</v>
      </c>
      <c r="H650" s="124">
        <v>90000</v>
      </c>
      <c r="I650" s="124">
        <v>9753.1200000000008</v>
      </c>
      <c r="J650" s="95">
        <v>25</v>
      </c>
      <c r="K650" s="124">
        <v>2583</v>
      </c>
      <c r="L650" s="79">
        <f t="shared" si="60"/>
        <v>6389.9999999999991</v>
      </c>
      <c r="M650" s="79">
        <f t="shared" si="61"/>
        <v>1170</v>
      </c>
      <c r="N650" s="81">
        <f t="shared" si="62"/>
        <v>2736</v>
      </c>
      <c r="O650" s="79">
        <f t="shared" si="63"/>
        <v>6381</v>
      </c>
      <c r="P650" s="92">
        <v>25</v>
      </c>
      <c r="Q650" s="79">
        <f t="shared" si="64"/>
        <v>19285</v>
      </c>
      <c r="R650" s="124">
        <v>15097.12</v>
      </c>
      <c r="S650" s="79">
        <f t="shared" si="65"/>
        <v>13941</v>
      </c>
      <c r="T650" s="124">
        <v>74902.880000000005</v>
      </c>
      <c r="U650" s="80" t="s">
        <v>166</v>
      </c>
      <c r="V650" s="145" t="s">
        <v>268</v>
      </c>
    </row>
    <row r="651" spans="1:22" s="127" customFormat="1">
      <c r="A651" s="92">
        <v>644</v>
      </c>
      <c r="B651" s="92" t="s">
        <v>735</v>
      </c>
      <c r="C651" s="92" t="s">
        <v>378</v>
      </c>
      <c r="D651" s="92" t="s">
        <v>1127</v>
      </c>
      <c r="E651" s="93" t="s">
        <v>1271</v>
      </c>
      <c r="F651" s="94">
        <v>45870</v>
      </c>
      <c r="G651" s="94">
        <v>46054</v>
      </c>
      <c r="H651" s="124">
        <v>25000</v>
      </c>
      <c r="I651" s="92">
        <v>0</v>
      </c>
      <c r="J651" s="95">
        <v>25</v>
      </c>
      <c r="K651" s="92">
        <v>717.5</v>
      </c>
      <c r="L651" s="79">
        <f t="shared" si="60"/>
        <v>1774.9999999999998</v>
      </c>
      <c r="M651" s="79">
        <f t="shared" si="61"/>
        <v>325</v>
      </c>
      <c r="N651" s="81">
        <f t="shared" si="62"/>
        <v>760</v>
      </c>
      <c r="O651" s="79">
        <f t="shared" si="63"/>
        <v>1772.5000000000002</v>
      </c>
      <c r="P651" s="92">
        <v>25</v>
      </c>
      <c r="Q651" s="79">
        <f t="shared" si="64"/>
        <v>5375</v>
      </c>
      <c r="R651" s="124">
        <v>1502.5</v>
      </c>
      <c r="S651" s="79">
        <f t="shared" si="65"/>
        <v>3872.5</v>
      </c>
      <c r="T651" s="124">
        <v>23497.5</v>
      </c>
      <c r="U651" s="80" t="s">
        <v>166</v>
      </c>
      <c r="V651" s="133" t="s">
        <v>269</v>
      </c>
    </row>
    <row r="652" spans="1:22" s="127" customFormat="1">
      <c r="A652" s="92">
        <v>645</v>
      </c>
      <c r="B652" s="92" t="s">
        <v>1285</v>
      </c>
      <c r="C652" s="92" t="s">
        <v>903</v>
      </c>
      <c r="D652" s="92" t="s">
        <v>1031</v>
      </c>
      <c r="E652" s="93" t="s">
        <v>1271</v>
      </c>
      <c r="F652" s="94">
        <v>45809</v>
      </c>
      <c r="G652" s="94">
        <v>45992</v>
      </c>
      <c r="H652" s="124">
        <v>57000</v>
      </c>
      <c r="I652" s="124">
        <v>2922.14</v>
      </c>
      <c r="J652" s="95">
        <v>25</v>
      </c>
      <c r="K652" s="124">
        <v>1635.9</v>
      </c>
      <c r="L652" s="79">
        <f t="shared" si="60"/>
        <v>4046.9999999999995</v>
      </c>
      <c r="M652" s="79">
        <f t="shared" si="61"/>
        <v>741</v>
      </c>
      <c r="N652" s="81">
        <f t="shared" si="62"/>
        <v>1732.8</v>
      </c>
      <c r="O652" s="79">
        <f t="shared" si="63"/>
        <v>4041.3</v>
      </c>
      <c r="P652" s="92">
        <v>25</v>
      </c>
      <c r="Q652" s="79">
        <f t="shared" si="64"/>
        <v>12223</v>
      </c>
      <c r="R652" s="124">
        <v>6315.84</v>
      </c>
      <c r="S652" s="79">
        <f t="shared" si="65"/>
        <v>8829.2999999999993</v>
      </c>
      <c r="T652" s="124">
        <v>50684.160000000003</v>
      </c>
      <c r="U652" s="80" t="s">
        <v>166</v>
      </c>
      <c r="V652" s="133" t="s">
        <v>269</v>
      </c>
    </row>
    <row r="653" spans="1:22" s="127" customFormat="1">
      <c r="A653" s="92">
        <v>646</v>
      </c>
      <c r="B653" s="92" t="s">
        <v>471</v>
      </c>
      <c r="C653" s="92" t="s">
        <v>54</v>
      </c>
      <c r="D653" s="92" t="s">
        <v>1123</v>
      </c>
      <c r="E653" s="93" t="s">
        <v>1271</v>
      </c>
      <c r="F653" s="94">
        <v>45839</v>
      </c>
      <c r="G653" s="94">
        <v>46023</v>
      </c>
      <c r="H653" s="124">
        <v>60000</v>
      </c>
      <c r="I653" s="124">
        <v>3486.68</v>
      </c>
      <c r="J653" s="95">
        <v>25</v>
      </c>
      <c r="K653" s="124">
        <v>1722</v>
      </c>
      <c r="L653" s="79">
        <f t="shared" si="60"/>
        <v>4260</v>
      </c>
      <c r="M653" s="79">
        <f t="shared" si="61"/>
        <v>780</v>
      </c>
      <c r="N653" s="81">
        <f t="shared" si="62"/>
        <v>1824</v>
      </c>
      <c r="O653" s="79">
        <f t="shared" si="63"/>
        <v>4254</v>
      </c>
      <c r="P653" s="92">
        <v>25</v>
      </c>
      <c r="Q653" s="79">
        <f t="shared" si="64"/>
        <v>12865</v>
      </c>
      <c r="R653" s="124">
        <v>7057.68</v>
      </c>
      <c r="S653" s="79">
        <f t="shared" si="65"/>
        <v>9294</v>
      </c>
      <c r="T653" s="124">
        <v>52942.32</v>
      </c>
      <c r="U653" s="80" t="s">
        <v>166</v>
      </c>
      <c r="V653" s="145" t="s">
        <v>269</v>
      </c>
    </row>
    <row r="654" spans="1:22" s="127" customFormat="1">
      <c r="A654" s="92">
        <v>647</v>
      </c>
      <c r="B654" s="92" t="s">
        <v>632</v>
      </c>
      <c r="C654" s="92" t="s">
        <v>4</v>
      </c>
      <c r="D654" s="92" t="s">
        <v>1138</v>
      </c>
      <c r="E654" s="93" t="s">
        <v>1271</v>
      </c>
      <c r="F654" s="94">
        <v>45807</v>
      </c>
      <c r="G654" s="94">
        <v>45991</v>
      </c>
      <c r="H654" s="124">
        <v>65000</v>
      </c>
      <c r="I654" s="124">
        <v>4427.58</v>
      </c>
      <c r="J654" s="95">
        <v>25</v>
      </c>
      <c r="K654" s="124">
        <v>1865.5</v>
      </c>
      <c r="L654" s="79">
        <f t="shared" si="60"/>
        <v>4615</v>
      </c>
      <c r="M654" s="79">
        <f t="shared" si="61"/>
        <v>845</v>
      </c>
      <c r="N654" s="81">
        <f t="shared" si="62"/>
        <v>1976</v>
      </c>
      <c r="O654" s="79">
        <f t="shared" si="63"/>
        <v>4608.5</v>
      </c>
      <c r="P654" s="92">
        <v>25</v>
      </c>
      <c r="Q654" s="79">
        <f t="shared" si="64"/>
        <v>13935</v>
      </c>
      <c r="R654" s="124">
        <v>8294.08</v>
      </c>
      <c r="S654" s="79">
        <f t="shared" si="65"/>
        <v>10068.5</v>
      </c>
      <c r="T654" s="124">
        <v>56705.919999999998</v>
      </c>
      <c r="U654" s="80" t="s">
        <v>166</v>
      </c>
      <c r="V654" s="145" t="s">
        <v>269</v>
      </c>
    </row>
    <row r="655" spans="1:22" s="127" customFormat="1">
      <c r="A655" s="92">
        <v>648</v>
      </c>
      <c r="B655" s="92" t="s">
        <v>1089</v>
      </c>
      <c r="C655" s="92" t="s">
        <v>59</v>
      </c>
      <c r="D655" s="92" t="s">
        <v>208</v>
      </c>
      <c r="E655" s="93" t="s">
        <v>1271</v>
      </c>
      <c r="F655" s="94">
        <v>45717</v>
      </c>
      <c r="G655" s="94">
        <v>45901</v>
      </c>
      <c r="H655" s="124">
        <v>60000</v>
      </c>
      <c r="I655" s="124">
        <v>3486.68</v>
      </c>
      <c r="J655" s="95">
        <v>25</v>
      </c>
      <c r="K655" s="124">
        <v>1722</v>
      </c>
      <c r="L655" s="79">
        <f t="shared" si="60"/>
        <v>4260</v>
      </c>
      <c r="M655" s="79">
        <f t="shared" si="61"/>
        <v>780</v>
      </c>
      <c r="N655" s="81">
        <f t="shared" si="62"/>
        <v>1824</v>
      </c>
      <c r="O655" s="79">
        <f t="shared" si="63"/>
        <v>4254</v>
      </c>
      <c r="P655" s="92">
        <v>25</v>
      </c>
      <c r="Q655" s="79">
        <f t="shared" si="64"/>
        <v>12865</v>
      </c>
      <c r="R655" s="124">
        <v>7057.68</v>
      </c>
      <c r="S655" s="79">
        <f t="shared" si="65"/>
        <v>9294</v>
      </c>
      <c r="T655" s="124">
        <v>52942.32</v>
      </c>
      <c r="U655" s="80" t="s">
        <v>166</v>
      </c>
      <c r="V655" s="133" t="s">
        <v>269</v>
      </c>
    </row>
    <row r="656" spans="1:22" s="127" customFormat="1">
      <c r="A656" s="92">
        <v>649</v>
      </c>
      <c r="B656" s="92" t="s">
        <v>1090</v>
      </c>
      <c r="C656" s="92" t="s">
        <v>1026</v>
      </c>
      <c r="D656" s="92" t="s">
        <v>173</v>
      </c>
      <c r="E656" s="93" t="s">
        <v>1271</v>
      </c>
      <c r="F656" s="94">
        <v>45717</v>
      </c>
      <c r="G656" s="94">
        <v>45901</v>
      </c>
      <c r="H656" s="124">
        <v>60000</v>
      </c>
      <c r="I656" s="124">
        <v>3486.68</v>
      </c>
      <c r="J656" s="95">
        <v>25</v>
      </c>
      <c r="K656" s="124">
        <v>1722</v>
      </c>
      <c r="L656" s="79">
        <f t="shared" si="60"/>
        <v>4260</v>
      </c>
      <c r="M656" s="79">
        <f t="shared" si="61"/>
        <v>780</v>
      </c>
      <c r="N656" s="81">
        <f t="shared" si="62"/>
        <v>1824</v>
      </c>
      <c r="O656" s="79">
        <f t="shared" si="63"/>
        <v>4254</v>
      </c>
      <c r="P656" s="92">
        <v>25</v>
      </c>
      <c r="Q656" s="79">
        <f t="shared" si="64"/>
        <v>12865</v>
      </c>
      <c r="R656" s="124">
        <v>7057.68</v>
      </c>
      <c r="S656" s="79">
        <f t="shared" si="65"/>
        <v>9294</v>
      </c>
      <c r="T656" s="124">
        <v>52942.32</v>
      </c>
      <c r="U656" s="80" t="s">
        <v>166</v>
      </c>
      <c r="V656" s="133" t="s">
        <v>269</v>
      </c>
    </row>
    <row r="657" spans="1:22" s="127" customFormat="1">
      <c r="A657" s="92">
        <v>650</v>
      </c>
      <c r="B657" s="92" t="s">
        <v>1314</v>
      </c>
      <c r="C657" s="92" t="s">
        <v>750</v>
      </c>
      <c r="D657" s="92" t="s">
        <v>186</v>
      </c>
      <c r="E657" s="93" t="s">
        <v>686</v>
      </c>
      <c r="F657" s="94">
        <v>45839</v>
      </c>
      <c r="G657" s="94">
        <v>46023</v>
      </c>
      <c r="H657" s="124">
        <v>20000</v>
      </c>
      <c r="I657" s="92">
        <v>0</v>
      </c>
      <c r="J657" s="95">
        <v>25</v>
      </c>
      <c r="K657" s="92">
        <v>574</v>
      </c>
      <c r="L657" s="79">
        <f t="shared" si="60"/>
        <v>1419.9999999999998</v>
      </c>
      <c r="M657" s="79">
        <f t="shared" si="61"/>
        <v>260</v>
      </c>
      <c r="N657" s="81">
        <f t="shared" si="62"/>
        <v>608</v>
      </c>
      <c r="O657" s="79">
        <f t="shared" si="63"/>
        <v>1418</v>
      </c>
      <c r="P657" s="92">
        <v>25</v>
      </c>
      <c r="Q657" s="79">
        <f t="shared" si="64"/>
        <v>4305</v>
      </c>
      <c r="R657" s="124">
        <v>1207</v>
      </c>
      <c r="S657" s="79">
        <f t="shared" si="65"/>
        <v>3098</v>
      </c>
      <c r="T657" s="124">
        <v>18793</v>
      </c>
      <c r="U657" s="80" t="s">
        <v>166</v>
      </c>
      <c r="V657" s="133" t="s">
        <v>269</v>
      </c>
    </row>
    <row r="658" spans="1:22" s="127" customFormat="1">
      <c r="A658" s="92">
        <v>651</v>
      </c>
      <c r="B658" s="92" t="s">
        <v>1011</v>
      </c>
      <c r="C658" s="92" t="s">
        <v>59</v>
      </c>
      <c r="D658" s="92" t="s">
        <v>208</v>
      </c>
      <c r="E658" s="93" t="s">
        <v>1271</v>
      </c>
      <c r="F658" s="94">
        <v>45870</v>
      </c>
      <c r="G658" s="94">
        <v>46054</v>
      </c>
      <c r="H658" s="124">
        <v>60000</v>
      </c>
      <c r="I658" s="124">
        <v>3486.68</v>
      </c>
      <c r="J658" s="95">
        <v>25</v>
      </c>
      <c r="K658" s="124">
        <v>1722</v>
      </c>
      <c r="L658" s="79">
        <f t="shared" si="60"/>
        <v>4260</v>
      </c>
      <c r="M658" s="79">
        <f t="shared" si="61"/>
        <v>780</v>
      </c>
      <c r="N658" s="81">
        <f t="shared" si="62"/>
        <v>1824</v>
      </c>
      <c r="O658" s="79">
        <f t="shared" si="63"/>
        <v>4254</v>
      </c>
      <c r="P658" s="92">
        <v>125</v>
      </c>
      <c r="Q658" s="79">
        <f t="shared" si="64"/>
        <v>12965</v>
      </c>
      <c r="R658" s="124">
        <v>7057.68</v>
      </c>
      <c r="S658" s="79">
        <f t="shared" si="65"/>
        <v>9294</v>
      </c>
      <c r="T658" s="124">
        <v>52842.32</v>
      </c>
      <c r="U658" s="80" t="s">
        <v>166</v>
      </c>
      <c r="V658" s="133" t="s">
        <v>269</v>
      </c>
    </row>
    <row r="659" spans="1:22" s="127" customFormat="1">
      <c r="A659" s="92">
        <v>652</v>
      </c>
      <c r="B659" s="92" t="s">
        <v>566</v>
      </c>
      <c r="C659" s="92" t="s">
        <v>4</v>
      </c>
      <c r="D659" s="92" t="s">
        <v>207</v>
      </c>
      <c r="E659" s="93" t="s">
        <v>1271</v>
      </c>
      <c r="F659" s="94">
        <v>45870</v>
      </c>
      <c r="G659" s="94">
        <v>46054</v>
      </c>
      <c r="H659" s="124">
        <v>40000</v>
      </c>
      <c r="I659" s="92">
        <v>442.65</v>
      </c>
      <c r="J659" s="95">
        <v>25</v>
      </c>
      <c r="K659" s="124">
        <v>1148</v>
      </c>
      <c r="L659" s="79">
        <f t="shared" si="60"/>
        <v>2839.9999999999995</v>
      </c>
      <c r="M659" s="79">
        <f t="shared" si="61"/>
        <v>520</v>
      </c>
      <c r="N659" s="81">
        <f t="shared" si="62"/>
        <v>1216</v>
      </c>
      <c r="O659" s="79">
        <f t="shared" si="63"/>
        <v>2836</v>
      </c>
      <c r="P659" s="124">
        <v>20171.21</v>
      </c>
      <c r="Q659" s="79">
        <f t="shared" si="64"/>
        <v>28731.21</v>
      </c>
      <c r="R659" s="124">
        <v>22977.86</v>
      </c>
      <c r="S659" s="79">
        <f t="shared" si="65"/>
        <v>6196</v>
      </c>
      <c r="T659" s="124">
        <v>27068.35</v>
      </c>
      <c r="U659" s="80" t="s">
        <v>166</v>
      </c>
      <c r="V659" s="133" t="s">
        <v>268</v>
      </c>
    </row>
    <row r="660" spans="1:22" s="127" customFormat="1">
      <c r="A660" s="92">
        <v>653</v>
      </c>
      <c r="B660" s="92" t="s">
        <v>494</v>
      </c>
      <c r="C660" s="92" t="s">
        <v>260</v>
      </c>
      <c r="D660" s="92" t="s">
        <v>1123</v>
      </c>
      <c r="E660" s="93" t="s">
        <v>1271</v>
      </c>
      <c r="F660" s="94">
        <v>45870</v>
      </c>
      <c r="G660" s="94">
        <v>46054</v>
      </c>
      <c r="H660" s="124">
        <v>50000</v>
      </c>
      <c r="I660" s="124">
        <v>1854</v>
      </c>
      <c r="J660" s="95">
        <v>25</v>
      </c>
      <c r="K660" s="124">
        <v>1435</v>
      </c>
      <c r="L660" s="79">
        <f t="shared" si="60"/>
        <v>3549.9999999999995</v>
      </c>
      <c r="M660" s="79">
        <f t="shared" si="61"/>
        <v>650</v>
      </c>
      <c r="N660" s="81">
        <f t="shared" si="62"/>
        <v>1520</v>
      </c>
      <c r="O660" s="79">
        <f t="shared" si="63"/>
        <v>3545.0000000000005</v>
      </c>
      <c r="P660" s="92">
        <v>25</v>
      </c>
      <c r="Q660" s="79">
        <f t="shared" si="64"/>
        <v>10725</v>
      </c>
      <c r="R660" s="124">
        <v>6994.38</v>
      </c>
      <c r="S660" s="79">
        <f t="shared" si="65"/>
        <v>7745</v>
      </c>
      <c r="T660" s="124">
        <v>45166</v>
      </c>
      <c r="U660" s="80" t="s">
        <v>166</v>
      </c>
      <c r="V660" s="133" t="s">
        <v>268</v>
      </c>
    </row>
    <row r="661" spans="1:22" s="127" customFormat="1">
      <c r="A661" s="92">
        <v>654</v>
      </c>
      <c r="B661" s="92" t="s">
        <v>785</v>
      </c>
      <c r="C661" s="92" t="s">
        <v>1321</v>
      </c>
      <c r="D661" s="92" t="s">
        <v>1127</v>
      </c>
      <c r="E661" s="93" t="s">
        <v>1271</v>
      </c>
      <c r="F661" s="94">
        <v>45807</v>
      </c>
      <c r="G661" s="94">
        <v>45991</v>
      </c>
      <c r="H661" s="124">
        <v>35000</v>
      </c>
      <c r="I661" s="92">
        <v>0</v>
      </c>
      <c r="J661" s="95">
        <v>25</v>
      </c>
      <c r="K661" s="124">
        <v>1004.5</v>
      </c>
      <c r="L661" s="79">
        <f t="shared" si="60"/>
        <v>2485</v>
      </c>
      <c r="M661" s="79">
        <f t="shared" si="61"/>
        <v>455</v>
      </c>
      <c r="N661" s="81">
        <f t="shared" si="62"/>
        <v>1064</v>
      </c>
      <c r="O661" s="79">
        <f t="shared" si="63"/>
        <v>2481.5</v>
      </c>
      <c r="P661" s="124">
        <v>4619.45</v>
      </c>
      <c r="Q661" s="79">
        <f t="shared" si="64"/>
        <v>12109.45</v>
      </c>
      <c r="R661" s="124">
        <v>2093.5</v>
      </c>
      <c r="S661" s="79">
        <f t="shared" si="65"/>
        <v>5421.5</v>
      </c>
      <c r="T661" s="124">
        <v>25640.74</v>
      </c>
      <c r="U661" s="80" t="s">
        <v>166</v>
      </c>
      <c r="V661" s="145" t="s">
        <v>269</v>
      </c>
    </row>
    <row r="662" spans="1:22" s="127" customFormat="1">
      <c r="A662" s="92">
        <v>655</v>
      </c>
      <c r="B662" s="92" t="s">
        <v>736</v>
      </c>
      <c r="C662" s="92" t="s">
        <v>54</v>
      </c>
      <c r="D662" s="92" t="s">
        <v>173</v>
      </c>
      <c r="E662" s="93" t="s">
        <v>1271</v>
      </c>
      <c r="F662" s="94">
        <v>45778</v>
      </c>
      <c r="G662" s="94">
        <v>45962</v>
      </c>
      <c r="H662" s="124">
        <v>65000</v>
      </c>
      <c r="I662" s="124">
        <v>4427.58</v>
      </c>
      <c r="J662" s="95">
        <v>25</v>
      </c>
      <c r="K662" s="124">
        <v>1865.5</v>
      </c>
      <c r="L662" s="79">
        <f t="shared" si="60"/>
        <v>4615</v>
      </c>
      <c r="M662" s="79">
        <f t="shared" si="61"/>
        <v>845</v>
      </c>
      <c r="N662" s="81">
        <f t="shared" si="62"/>
        <v>1976</v>
      </c>
      <c r="O662" s="79">
        <f t="shared" si="63"/>
        <v>4608.5</v>
      </c>
      <c r="P662" s="124">
        <v>3025</v>
      </c>
      <c r="Q662" s="79">
        <f t="shared" si="64"/>
        <v>16935</v>
      </c>
      <c r="R662" s="124">
        <v>9294.08</v>
      </c>
      <c r="S662" s="79">
        <f t="shared" si="65"/>
        <v>10068.5</v>
      </c>
      <c r="T662" s="124">
        <v>53705.919999999998</v>
      </c>
      <c r="U662" s="80" t="s">
        <v>166</v>
      </c>
      <c r="V662" s="145" t="s">
        <v>268</v>
      </c>
    </row>
    <row r="663" spans="1:22" s="127" customFormat="1">
      <c r="A663" s="92">
        <v>656</v>
      </c>
      <c r="B663" s="92" t="s">
        <v>801</v>
      </c>
      <c r="C663" s="92" t="s">
        <v>384</v>
      </c>
      <c r="D663" s="92" t="s">
        <v>208</v>
      </c>
      <c r="E663" s="93" t="s">
        <v>1271</v>
      </c>
      <c r="F663" s="94">
        <v>45839</v>
      </c>
      <c r="G663" s="94">
        <v>46023</v>
      </c>
      <c r="H663" s="124">
        <v>60000</v>
      </c>
      <c r="I663" s="124">
        <v>3486.68</v>
      </c>
      <c r="J663" s="95">
        <v>25</v>
      </c>
      <c r="K663" s="124">
        <v>1722</v>
      </c>
      <c r="L663" s="79">
        <f t="shared" si="60"/>
        <v>4260</v>
      </c>
      <c r="M663" s="79">
        <f t="shared" si="61"/>
        <v>780</v>
      </c>
      <c r="N663" s="81">
        <f t="shared" si="62"/>
        <v>1824</v>
      </c>
      <c r="O663" s="79">
        <f t="shared" si="63"/>
        <v>4254</v>
      </c>
      <c r="P663" s="92">
        <v>25</v>
      </c>
      <c r="Q663" s="79">
        <f t="shared" si="64"/>
        <v>12865</v>
      </c>
      <c r="R663" s="124">
        <v>7057.68</v>
      </c>
      <c r="S663" s="79">
        <f t="shared" si="65"/>
        <v>9294</v>
      </c>
      <c r="T663" s="124">
        <v>52942.32</v>
      </c>
      <c r="U663" s="80" t="s">
        <v>166</v>
      </c>
      <c r="V663" s="145" t="s">
        <v>268</v>
      </c>
    </row>
    <row r="664" spans="1:22" s="127" customFormat="1">
      <c r="A664" s="92">
        <v>657</v>
      </c>
      <c r="B664" s="92" t="s">
        <v>596</v>
      </c>
      <c r="C664" s="92" t="s">
        <v>377</v>
      </c>
      <c r="D664" s="92" t="s">
        <v>1127</v>
      </c>
      <c r="E664" s="93" t="s">
        <v>1271</v>
      </c>
      <c r="F664" s="94">
        <v>45839</v>
      </c>
      <c r="G664" s="94">
        <v>46023</v>
      </c>
      <c r="H664" s="124">
        <v>50000</v>
      </c>
      <c r="I664" s="124">
        <v>1854</v>
      </c>
      <c r="J664" s="95">
        <v>25</v>
      </c>
      <c r="K664" s="124">
        <v>1435</v>
      </c>
      <c r="L664" s="79">
        <f t="shared" si="60"/>
        <v>3549.9999999999995</v>
      </c>
      <c r="M664" s="79">
        <f t="shared" si="61"/>
        <v>650</v>
      </c>
      <c r="N664" s="81">
        <f t="shared" si="62"/>
        <v>1520</v>
      </c>
      <c r="O664" s="79">
        <f t="shared" si="63"/>
        <v>3545.0000000000005</v>
      </c>
      <c r="P664" s="92">
        <v>25</v>
      </c>
      <c r="Q664" s="79">
        <f t="shared" si="64"/>
        <v>10725</v>
      </c>
      <c r="R664" s="124">
        <v>4834</v>
      </c>
      <c r="S664" s="79">
        <f t="shared" si="65"/>
        <v>7745</v>
      </c>
      <c r="T664" s="124">
        <v>45166</v>
      </c>
      <c r="U664" s="80" t="s">
        <v>166</v>
      </c>
      <c r="V664" s="133" t="s">
        <v>268</v>
      </c>
    </row>
    <row r="665" spans="1:22" s="127" customFormat="1">
      <c r="A665" s="92">
        <v>658</v>
      </c>
      <c r="B665" s="92" t="s">
        <v>893</v>
      </c>
      <c r="C665" s="92" t="s">
        <v>35</v>
      </c>
      <c r="D665" s="92" t="s">
        <v>373</v>
      </c>
      <c r="E665" s="93" t="s">
        <v>1271</v>
      </c>
      <c r="F665" s="94">
        <v>45839</v>
      </c>
      <c r="G665" s="94">
        <v>46023</v>
      </c>
      <c r="H665" s="124">
        <v>80000</v>
      </c>
      <c r="I665" s="124">
        <v>7400.87</v>
      </c>
      <c r="J665" s="95">
        <v>25</v>
      </c>
      <c r="K665" s="124">
        <v>2296</v>
      </c>
      <c r="L665" s="79">
        <f t="shared" si="60"/>
        <v>5679.9999999999991</v>
      </c>
      <c r="M665" s="79">
        <f t="shared" si="61"/>
        <v>1040</v>
      </c>
      <c r="N665" s="81">
        <f t="shared" si="62"/>
        <v>2432</v>
      </c>
      <c r="O665" s="79">
        <f t="shared" si="63"/>
        <v>5672</v>
      </c>
      <c r="P665" s="92">
        <v>25</v>
      </c>
      <c r="Q665" s="79">
        <f t="shared" si="64"/>
        <v>17145</v>
      </c>
      <c r="R665" s="124">
        <v>12153.87</v>
      </c>
      <c r="S665" s="79">
        <f t="shared" si="65"/>
        <v>12392</v>
      </c>
      <c r="T665" s="124">
        <v>67846.13</v>
      </c>
      <c r="U665" s="80" t="s">
        <v>166</v>
      </c>
      <c r="V665" s="133" t="s">
        <v>268</v>
      </c>
    </row>
    <row r="666" spans="1:22" s="127" customFormat="1">
      <c r="A666" s="92">
        <v>659</v>
      </c>
      <c r="B666" s="92" t="s">
        <v>255</v>
      </c>
      <c r="C666" s="92" t="s">
        <v>21</v>
      </c>
      <c r="D666" s="92" t="s">
        <v>1189</v>
      </c>
      <c r="E666" s="93" t="s">
        <v>1271</v>
      </c>
      <c r="F666" s="94">
        <v>45778</v>
      </c>
      <c r="G666" s="94">
        <v>45962</v>
      </c>
      <c r="H666" s="124">
        <v>20000</v>
      </c>
      <c r="I666" s="92">
        <v>0</v>
      </c>
      <c r="J666" s="95">
        <v>25</v>
      </c>
      <c r="K666" s="92">
        <v>574</v>
      </c>
      <c r="L666" s="79">
        <f t="shared" si="60"/>
        <v>1419.9999999999998</v>
      </c>
      <c r="M666" s="79">
        <f t="shared" si="61"/>
        <v>260</v>
      </c>
      <c r="N666" s="81">
        <f t="shared" si="62"/>
        <v>608</v>
      </c>
      <c r="O666" s="79">
        <f t="shared" si="63"/>
        <v>1418</v>
      </c>
      <c r="P666" s="92">
        <v>125</v>
      </c>
      <c r="Q666" s="79">
        <f t="shared" si="64"/>
        <v>4405</v>
      </c>
      <c r="R666" s="124">
        <v>1307</v>
      </c>
      <c r="S666" s="79">
        <f t="shared" si="65"/>
        <v>3098</v>
      </c>
      <c r="T666" s="124">
        <v>18693</v>
      </c>
      <c r="U666" s="80" t="s">
        <v>166</v>
      </c>
      <c r="V666" s="145" t="s">
        <v>268</v>
      </c>
    </row>
    <row r="667" spans="1:22" s="127" customFormat="1">
      <c r="A667" s="92">
        <v>660</v>
      </c>
      <c r="B667" s="92" t="s">
        <v>693</v>
      </c>
      <c r="C667" s="92" t="s">
        <v>67</v>
      </c>
      <c r="D667" s="92" t="s">
        <v>1169</v>
      </c>
      <c r="E667" s="93" t="s">
        <v>1271</v>
      </c>
      <c r="F667" s="94">
        <v>45778</v>
      </c>
      <c r="G667" s="94">
        <v>45962</v>
      </c>
      <c r="H667" s="124">
        <v>50000</v>
      </c>
      <c r="I667" s="124">
        <v>1854</v>
      </c>
      <c r="J667" s="95">
        <v>25</v>
      </c>
      <c r="K667" s="124">
        <v>1435</v>
      </c>
      <c r="L667" s="79">
        <f t="shared" si="60"/>
        <v>3549.9999999999995</v>
      </c>
      <c r="M667" s="79">
        <f t="shared" si="61"/>
        <v>650</v>
      </c>
      <c r="N667" s="81">
        <f t="shared" si="62"/>
        <v>1520</v>
      </c>
      <c r="O667" s="79">
        <f t="shared" si="63"/>
        <v>3545.0000000000005</v>
      </c>
      <c r="P667" s="92">
        <v>25</v>
      </c>
      <c r="Q667" s="79">
        <f t="shared" si="64"/>
        <v>10725</v>
      </c>
      <c r="R667" s="124">
        <v>4834</v>
      </c>
      <c r="S667" s="79">
        <f t="shared" si="65"/>
        <v>7745</v>
      </c>
      <c r="T667" s="124">
        <v>45166</v>
      </c>
      <c r="U667" s="80" t="s">
        <v>166</v>
      </c>
      <c r="V667" s="145" t="s">
        <v>268</v>
      </c>
    </row>
    <row r="668" spans="1:22" s="127" customFormat="1">
      <c r="A668" s="92">
        <v>661</v>
      </c>
      <c r="B668" s="92" t="s">
        <v>848</v>
      </c>
      <c r="C668" s="92" t="s">
        <v>6</v>
      </c>
      <c r="D668" s="92" t="s">
        <v>1217</v>
      </c>
      <c r="E668" s="93" t="s">
        <v>1271</v>
      </c>
      <c r="F668" s="94">
        <v>45778</v>
      </c>
      <c r="G668" s="94">
        <v>45962</v>
      </c>
      <c r="H668" s="124">
        <v>120000</v>
      </c>
      <c r="I668" s="124">
        <v>16809.87</v>
      </c>
      <c r="J668" s="95">
        <v>25</v>
      </c>
      <c r="K668" s="124">
        <v>3444</v>
      </c>
      <c r="L668" s="79">
        <f t="shared" si="60"/>
        <v>8520</v>
      </c>
      <c r="M668" s="79">
        <f t="shared" si="61"/>
        <v>1560</v>
      </c>
      <c r="N668" s="81">
        <f t="shared" si="62"/>
        <v>3648</v>
      </c>
      <c r="O668" s="79">
        <f t="shared" si="63"/>
        <v>8508</v>
      </c>
      <c r="P668" s="92">
        <v>125</v>
      </c>
      <c r="Q668" s="79">
        <f t="shared" si="64"/>
        <v>25805</v>
      </c>
      <c r="R668" s="124">
        <v>23926.87</v>
      </c>
      <c r="S668" s="79">
        <f t="shared" si="65"/>
        <v>18588</v>
      </c>
      <c r="T668" s="124">
        <v>95973.13</v>
      </c>
      <c r="U668" s="80" t="s">
        <v>166</v>
      </c>
      <c r="V668" s="133" t="s">
        <v>268</v>
      </c>
    </row>
    <row r="669" spans="1:22" s="127" customFormat="1">
      <c r="A669" s="92">
        <v>662</v>
      </c>
      <c r="B669" s="92" t="s">
        <v>939</v>
      </c>
      <c r="C669" s="92" t="s">
        <v>67</v>
      </c>
      <c r="D669" s="92" t="s">
        <v>208</v>
      </c>
      <c r="E669" s="93" t="s">
        <v>1271</v>
      </c>
      <c r="F669" s="94">
        <v>45748</v>
      </c>
      <c r="G669" s="94">
        <v>45962</v>
      </c>
      <c r="H669" s="124">
        <v>60000</v>
      </c>
      <c r="I669" s="124">
        <v>3486.68</v>
      </c>
      <c r="J669" s="95">
        <v>25</v>
      </c>
      <c r="K669" s="124">
        <v>1722</v>
      </c>
      <c r="L669" s="79">
        <f t="shared" si="60"/>
        <v>4260</v>
      </c>
      <c r="M669" s="79">
        <f t="shared" si="61"/>
        <v>780</v>
      </c>
      <c r="N669" s="81">
        <f t="shared" si="62"/>
        <v>1824</v>
      </c>
      <c r="O669" s="79">
        <f t="shared" si="63"/>
        <v>4254</v>
      </c>
      <c r="P669" s="92">
        <v>125</v>
      </c>
      <c r="Q669" s="79">
        <f t="shared" si="64"/>
        <v>12965</v>
      </c>
      <c r="R669" s="124">
        <v>7057.68</v>
      </c>
      <c r="S669" s="79">
        <f t="shared" si="65"/>
        <v>9294</v>
      </c>
      <c r="T669" s="124">
        <v>52842.32</v>
      </c>
      <c r="U669" s="80" t="s">
        <v>166</v>
      </c>
      <c r="V669" s="133" t="s">
        <v>269</v>
      </c>
    </row>
    <row r="670" spans="1:22" s="127" customFormat="1">
      <c r="A670" s="92">
        <v>663</v>
      </c>
      <c r="B670" s="92" t="s">
        <v>849</v>
      </c>
      <c r="C670" s="92" t="s">
        <v>6</v>
      </c>
      <c r="D670" s="92" t="s">
        <v>1218</v>
      </c>
      <c r="E670" s="93" t="s">
        <v>1271</v>
      </c>
      <c r="F670" s="94">
        <v>45870</v>
      </c>
      <c r="G670" s="94">
        <v>46054</v>
      </c>
      <c r="H670" s="124">
        <v>155000</v>
      </c>
      <c r="I670" s="124">
        <v>25042.74</v>
      </c>
      <c r="J670" s="95">
        <v>25</v>
      </c>
      <c r="K670" s="124">
        <v>4448.5</v>
      </c>
      <c r="L670" s="79">
        <f t="shared" si="60"/>
        <v>11004.999999999998</v>
      </c>
      <c r="M670" s="79">
        <f t="shared" si="61"/>
        <v>2015</v>
      </c>
      <c r="N670" s="81">
        <f t="shared" si="62"/>
        <v>4712</v>
      </c>
      <c r="O670" s="79">
        <f t="shared" si="63"/>
        <v>10989.5</v>
      </c>
      <c r="P670" s="92">
        <v>25</v>
      </c>
      <c r="Q670" s="79">
        <f t="shared" si="64"/>
        <v>33195</v>
      </c>
      <c r="R670" s="124">
        <v>31284.99</v>
      </c>
      <c r="S670" s="79">
        <f t="shared" si="65"/>
        <v>24009.5</v>
      </c>
      <c r="T670" s="124">
        <v>120771.76</v>
      </c>
      <c r="U670" s="80" t="s">
        <v>166</v>
      </c>
      <c r="V670" s="133" t="s">
        <v>269</v>
      </c>
    </row>
    <row r="671" spans="1:22" s="127" customFormat="1">
      <c r="A671" s="92">
        <v>664</v>
      </c>
      <c r="B671" s="92" t="s">
        <v>786</v>
      </c>
      <c r="C671" s="92" t="s">
        <v>260</v>
      </c>
      <c r="D671" s="92" t="s">
        <v>1183</v>
      </c>
      <c r="E671" s="93" t="s">
        <v>1271</v>
      </c>
      <c r="F671" s="94">
        <v>45807</v>
      </c>
      <c r="G671" s="94">
        <v>45991</v>
      </c>
      <c r="H671" s="124">
        <v>25000</v>
      </c>
      <c r="I671" s="92">
        <v>0</v>
      </c>
      <c r="J671" s="95">
        <v>25</v>
      </c>
      <c r="K671" s="92">
        <v>717.5</v>
      </c>
      <c r="L671" s="79">
        <f t="shared" si="60"/>
        <v>1774.9999999999998</v>
      </c>
      <c r="M671" s="79">
        <f t="shared" si="61"/>
        <v>325</v>
      </c>
      <c r="N671" s="81">
        <f t="shared" si="62"/>
        <v>760</v>
      </c>
      <c r="O671" s="79">
        <f t="shared" si="63"/>
        <v>1772.5000000000002</v>
      </c>
      <c r="P671" s="92">
        <v>25</v>
      </c>
      <c r="Q671" s="79">
        <f t="shared" si="64"/>
        <v>5375</v>
      </c>
      <c r="R671" s="124">
        <v>1502.5</v>
      </c>
      <c r="S671" s="79">
        <f t="shared" si="65"/>
        <v>3872.5</v>
      </c>
      <c r="T671" s="124">
        <v>23497.5</v>
      </c>
      <c r="U671" s="80" t="s">
        <v>166</v>
      </c>
      <c r="V671" s="145" t="s">
        <v>268</v>
      </c>
    </row>
    <row r="672" spans="1:22" s="127" customFormat="1">
      <c r="A672" s="92">
        <v>665</v>
      </c>
      <c r="B672" s="92" t="s">
        <v>363</v>
      </c>
      <c r="C672" s="92" t="s">
        <v>380</v>
      </c>
      <c r="D672" s="92" t="s">
        <v>176</v>
      </c>
      <c r="E672" s="93" t="s">
        <v>1271</v>
      </c>
      <c r="F672" s="94">
        <v>45778</v>
      </c>
      <c r="G672" s="94">
        <v>45962</v>
      </c>
      <c r="H672" s="124">
        <v>65000</v>
      </c>
      <c r="I672" s="124">
        <v>4427.58</v>
      </c>
      <c r="J672" s="95">
        <v>25</v>
      </c>
      <c r="K672" s="124">
        <v>1865.5</v>
      </c>
      <c r="L672" s="79">
        <f t="shared" si="60"/>
        <v>4615</v>
      </c>
      <c r="M672" s="79">
        <f t="shared" si="61"/>
        <v>845</v>
      </c>
      <c r="N672" s="81">
        <f t="shared" si="62"/>
        <v>1976</v>
      </c>
      <c r="O672" s="79">
        <f t="shared" si="63"/>
        <v>4608.5</v>
      </c>
      <c r="P672" s="92">
        <v>25</v>
      </c>
      <c r="Q672" s="79">
        <f t="shared" si="64"/>
        <v>13935</v>
      </c>
      <c r="R672" s="124">
        <v>8294.08</v>
      </c>
      <c r="S672" s="79">
        <f t="shared" si="65"/>
        <v>10068.5</v>
      </c>
      <c r="T672" s="124">
        <v>56705.919999999998</v>
      </c>
      <c r="U672" s="80" t="s">
        <v>166</v>
      </c>
      <c r="V672" s="145" t="s">
        <v>268</v>
      </c>
    </row>
    <row r="673" spans="1:22" s="127" customFormat="1">
      <c r="A673" s="92">
        <v>666</v>
      </c>
      <c r="B673" s="92" t="s">
        <v>1248</v>
      </c>
      <c r="C673" s="92" t="s">
        <v>37</v>
      </c>
      <c r="D673" s="92" t="s">
        <v>186</v>
      </c>
      <c r="E673" s="93" t="s">
        <v>1271</v>
      </c>
      <c r="F673" s="94">
        <v>45748</v>
      </c>
      <c r="G673" s="94">
        <v>45962</v>
      </c>
      <c r="H673" s="124">
        <v>85000</v>
      </c>
      <c r="I673" s="124">
        <v>8576.99</v>
      </c>
      <c r="J673" s="95">
        <v>25</v>
      </c>
      <c r="K673" s="124">
        <v>2439.5</v>
      </c>
      <c r="L673" s="79">
        <f t="shared" si="60"/>
        <v>6034.9999999999991</v>
      </c>
      <c r="M673" s="79">
        <f t="shared" si="61"/>
        <v>1105</v>
      </c>
      <c r="N673" s="81">
        <f t="shared" si="62"/>
        <v>2584</v>
      </c>
      <c r="O673" s="79">
        <f t="shared" si="63"/>
        <v>6026.5</v>
      </c>
      <c r="P673" s="92">
        <v>25</v>
      </c>
      <c r="Q673" s="79">
        <f t="shared" si="64"/>
        <v>18215</v>
      </c>
      <c r="R673" s="124">
        <v>13625.49</v>
      </c>
      <c r="S673" s="79">
        <f t="shared" si="65"/>
        <v>13166.5</v>
      </c>
      <c r="T673" s="124">
        <v>71374.509999999995</v>
      </c>
      <c r="U673" s="80" t="s">
        <v>166</v>
      </c>
      <c r="V673" s="133" t="s">
        <v>269</v>
      </c>
    </row>
    <row r="674" spans="1:22" s="127" customFormat="1">
      <c r="A674" s="92">
        <v>667</v>
      </c>
      <c r="B674" s="92" t="s">
        <v>99</v>
      </c>
      <c r="C674" s="92" t="s">
        <v>21</v>
      </c>
      <c r="D674" s="92" t="s">
        <v>1219</v>
      </c>
      <c r="E674" s="93" t="s">
        <v>1271</v>
      </c>
      <c r="F674" s="94">
        <v>45717</v>
      </c>
      <c r="G674" s="94">
        <v>45901</v>
      </c>
      <c r="H674" s="124">
        <v>20000</v>
      </c>
      <c r="I674" s="92">
        <v>0</v>
      </c>
      <c r="J674" s="95">
        <v>25</v>
      </c>
      <c r="K674" s="92">
        <v>574</v>
      </c>
      <c r="L674" s="79">
        <f t="shared" si="60"/>
        <v>1419.9999999999998</v>
      </c>
      <c r="M674" s="79">
        <f t="shared" si="61"/>
        <v>260</v>
      </c>
      <c r="N674" s="81">
        <f t="shared" si="62"/>
        <v>608</v>
      </c>
      <c r="O674" s="79">
        <f t="shared" si="63"/>
        <v>1418</v>
      </c>
      <c r="P674" s="92">
        <v>25</v>
      </c>
      <c r="Q674" s="79">
        <f t="shared" si="64"/>
        <v>4305</v>
      </c>
      <c r="R674" s="124">
        <v>1207</v>
      </c>
      <c r="S674" s="79">
        <f t="shared" si="65"/>
        <v>3098</v>
      </c>
      <c r="T674" s="124">
        <v>18793</v>
      </c>
      <c r="U674" s="80" t="s">
        <v>166</v>
      </c>
      <c r="V674" s="133" t="s">
        <v>269</v>
      </c>
    </row>
    <row r="675" spans="1:22" s="127" customFormat="1">
      <c r="A675" s="92">
        <v>668</v>
      </c>
      <c r="B675" s="92" t="s">
        <v>91</v>
      </c>
      <c r="C675" s="92" t="s">
        <v>21</v>
      </c>
      <c r="D675" s="92" t="s">
        <v>1125</v>
      </c>
      <c r="E675" s="93" t="s">
        <v>1271</v>
      </c>
      <c r="F675" s="94">
        <v>45807</v>
      </c>
      <c r="G675" s="94">
        <v>45991</v>
      </c>
      <c r="H675" s="124">
        <v>20000</v>
      </c>
      <c r="I675" s="92">
        <v>0</v>
      </c>
      <c r="J675" s="95">
        <v>25</v>
      </c>
      <c r="K675" s="92">
        <v>574</v>
      </c>
      <c r="L675" s="79">
        <f t="shared" si="60"/>
        <v>1419.9999999999998</v>
      </c>
      <c r="M675" s="79">
        <f t="shared" si="61"/>
        <v>260</v>
      </c>
      <c r="N675" s="81">
        <f t="shared" si="62"/>
        <v>608</v>
      </c>
      <c r="O675" s="79">
        <f t="shared" si="63"/>
        <v>1418</v>
      </c>
      <c r="P675" s="124">
        <v>9159.66</v>
      </c>
      <c r="Q675" s="79">
        <f t="shared" si="64"/>
        <v>13439.66</v>
      </c>
      <c r="R675" s="124">
        <v>9839.35</v>
      </c>
      <c r="S675" s="79">
        <f t="shared" si="65"/>
        <v>3098</v>
      </c>
      <c r="T675" s="124">
        <v>9658.34</v>
      </c>
      <c r="U675" s="80" t="s">
        <v>166</v>
      </c>
      <c r="V675" s="145" t="s">
        <v>268</v>
      </c>
    </row>
    <row r="676" spans="1:22" s="127" customFormat="1">
      <c r="A676" s="92">
        <v>669</v>
      </c>
      <c r="B676" s="92" t="s">
        <v>247</v>
      </c>
      <c r="C676" s="92" t="s">
        <v>21</v>
      </c>
      <c r="D676" s="92" t="s">
        <v>1130</v>
      </c>
      <c r="E676" s="93" t="s">
        <v>1271</v>
      </c>
      <c r="F676" s="94">
        <v>45748</v>
      </c>
      <c r="G676" s="94">
        <v>45962</v>
      </c>
      <c r="H676" s="124">
        <v>20000</v>
      </c>
      <c r="I676" s="92">
        <v>0</v>
      </c>
      <c r="J676" s="95">
        <v>25</v>
      </c>
      <c r="K676" s="92">
        <v>574</v>
      </c>
      <c r="L676" s="79">
        <f t="shared" si="60"/>
        <v>1419.9999999999998</v>
      </c>
      <c r="M676" s="79">
        <f t="shared" si="61"/>
        <v>260</v>
      </c>
      <c r="N676" s="81">
        <f t="shared" si="62"/>
        <v>608</v>
      </c>
      <c r="O676" s="79">
        <f t="shared" si="63"/>
        <v>1418</v>
      </c>
      <c r="P676" s="92">
        <v>125</v>
      </c>
      <c r="Q676" s="79">
        <f t="shared" si="64"/>
        <v>4405</v>
      </c>
      <c r="R676" s="124">
        <v>1307</v>
      </c>
      <c r="S676" s="79">
        <f t="shared" si="65"/>
        <v>3098</v>
      </c>
      <c r="T676" s="124">
        <v>18693</v>
      </c>
      <c r="U676" s="80" t="s">
        <v>166</v>
      </c>
      <c r="V676" s="145" t="s">
        <v>268</v>
      </c>
    </row>
    <row r="677" spans="1:22" s="127" customFormat="1">
      <c r="A677" s="92">
        <v>670</v>
      </c>
      <c r="B677" s="92" t="s">
        <v>1249</v>
      </c>
      <c r="C677" s="92" t="s">
        <v>32</v>
      </c>
      <c r="D677" s="92" t="s">
        <v>1122</v>
      </c>
      <c r="E677" s="93" t="s">
        <v>686</v>
      </c>
      <c r="F677" s="94">
        <v>45748</v>
      </c>
      <c r="G677" s="94">
        <v>45962</v>
      </c>
      <c r="H677" s="124">
        <v>45000</v>
      </c>
      <c r="I677" s="124">
        <v>1148.33</v>
      </c>
      <c r="J677" s="95">
        <v>25</v>
      </c>
      <c r="K677" s="124">
        <v>1291.5</v>
      </c>
      <c r="L677" s="79">
        <f t="shared" si="60"/>
        <v>3194.9999999999995</v>
      </c>
      <c r="M677" s="79">
        <f t="shared" si="61"/>
        <v>585</v>
      </c>
      <c r="N677" s="81">
        <f t="shared" si="62"/>
        <v>1368</v>
      </c>
      <c r="O677" s="79">
        <f t="shared" si="63"/>
        <v>3190.5</v>
      </c>
      <c r="P677" s="92">
        <v>25</v>
      </c>
      <c r="Q677" s="79">
        <f t="shared" si="64"/>
        <v>9655</v>
      </c>
      <c r="R677" s="124">
        <v>3832.83</v>
      </c>
      <c r="S677" s="79">
        <f t="shared" si="65"/>
        <v>6970.5</v>
      </c>
      <c r="T677" s="124">
        <v>41167.17</v>
      </c>
      <c r="U677" s="80" t="s">
        <v>166</v>
      </c>
      <c r="V677" s="133" t="s">
        <v>268</v>
      </c>
    </row>
    <row r="678" spans="1:22" s="127" customFormat="1">
      <c r="A678" s="92">
        <v>671</v>
      </c>
      <c r="B678" s="92" t="s">
        <v>1012</v>
      </c>
      <c r="C678" s="92" t="s">
        <v>524</v>
      </c>
      <c r="D678" s="92" t="s">
        <v>1119</v>
      </c>
      <c r="E678" s="93" t="s">
        <v>1271</v>
      </c>
      <c r="F678" s="94">
        <v>45870</v>
      </c>
      <c r="G678" s="94">
        <v>46054</v>
      </c>
      <c r="H678" s="124">
        <v>46000</v>
      </c>
      <c r="I678" s="124">
        <v>1289.46</v>
      </c>
      <c r="J678" s="95">
        <v>25</v>
      </c>
      <c r="K678" s="124">
        <v>1320.2</v>
      </c>
      <c r="L678" s="79">
        <f t="shared" si="60"/>
        <v>3265.9999999999995</v>
      </c>
      <c r="M678" s="79">
        <f t="shared" si="61"/>
        <v>598</v>
      </c>
      <c r="N678" s="81">
        <f t="shared" si="62"/>
        <v>1398.4</v>
      </c>
      <c r="O678" s="79">
        <f t="shared" si="63"/>
        <v>3261.4</v>
      </c>
      <c r="P678" s="92">
        <v>25</v>
      </c>
      <c r="Q678" s="79">
        <f t="shared" si="64"/>
        <v>9869</v>
      </c>
      <c r="R678" s="124">
        <v>4033.06</v>
      </c>
      <c r="S678" s="79">
        <f t="shared" si="65"/>
        <v>7125.4</v>
      </c>
      <c r="T678" s="124">
        <v>41966.94</v>
      </c>
      <c r="U678" s="80" t="s">
        <v>166</v>
      </c>
      <c r="V678" s="133" t="s">
        <v>268</v>
      </c>
    </row>
    <row r="679" spans="1:22" s="127" customFormat="1">
      <c r="A679" s="92">
        <v>672</v>
      </c>
      <c r="B679" s="92" t="s">
        <v>633</v>
      </c>
      <c r="C679" s="92" t="s">
        <v>384</v>
      </c>
      <c r="D679" s="92" t="s">
        <v>208</v>
      </c>
      <c r="E679" s="93" t="s">
        <v>1271</v>
      </c>
      <c r="F679" s="94">
        <v>45778</v>
      </c>
      <c r="G679" s="94">
        <v>45962</v>
      </c>
      <c r="H679" s="124">
        <v>46000</v>
      </c>
      <c r="I679" s="124">
        <v>1289.46</v>
      </c>
      <c r="J679" s="95">
        <v>25</v>
      </c>
      <c r="K679" s="124">
        <v>1320.2</v>
      </c>
      <c r="L679" s="79">
        <f t="shared" si="60"/>
        <v>3265.9999999999995</v>
      </c>
      <c r="M679" s="79">
        <f t="shared" si="61"/>
        <v>598</v>
      </c>
      <c r="N679" s="81">
        <f t="shared" si="62"/>
        <v>1398.4</v>
      </c>
      <c r="O679" s="79">
        <f t="shared" si="63"/>
        <v>3261.4</v>
      </c>
      <c r="P679" s="92">
        <v>125</v>
      </c>
      <c r="Q679" s="79">
        <f t="shared" si="64"/>
        <v>9969</v>
      </c>
      <c r="R679" s="124">
        <v>4133.0600000000004</v>
      </c>
      <c r="S679" s="79">
        <f t="shared" si="65"/>
        <v>7125.4</v>
      </c>
      <c r="T679" s="124">
        <v>41866.94</v>
      </c>
      <c r="U679" s="80" t="s">
        <v>166</v>
      </c>
      <c r="V679" s="145" t="s">
        <v>268</v>
      </c>
    </row>
    <row r="680" spans="1:22" s="127" customFormat="1">
      <c r="A680" s="92">
        <v>673</v>
      </c>
      <c r="B680" s="92" t="s">
        <v>597</v>
      </c>
      <c r="C680" s="92" t="s">
        <v>537</v>
      </c>
      <c r="D680" s="92" t="s">
        <v>1127</v>
      </c>
      <c r="E680" s="93" t="s">
        <v>1271</v>
      </c>
      <c r="F680" s="94">
        <v>45807</v>
      </c>
      <c r="G680" s="94">
        <v>45991</v>
      </c>
      <c r="H680" s="124">
        <v>45000</v>
      </c>
      <c r="I680" s="124">
        <v>1148.33</v>
      </c>
      <c r="J680" s="95">
        <v>25</v>
      </c>
      <c r="K680" s="124">
        <v>1291.5</v>
      </c>
      <c r="L680" s="79">
        <f t="shared" si="60"/>
        <v>3194.9999999999995</v>
      </c>
      <c r="M680" s="79">
        <f t="shared" si="61"/>
        <v>585</v>
      </c>
      <c r="N680" s="81">
        <f t="shared" si="62"/>
        <v>1368</v>
      </c>
      <c r="O680" s="79">
        <f t="shared" si="63"/>
        <v>3190.5</v>
      </c>
      <c r="P680" s="124">
        <v>7960.53</v>
      </c>
      <c r="Q680" s="79">
        <f t="shared" si="64"/>
        <v>17590.53</v>
      </c>
      <c r="R680" s="124">
        <v>13754.84</v>
      </c>
      <c r="S680" s="79">
        <f t="shared" si="65"/>
        <v>6970.5</v>
      </c>
      <c r="T680" s="124">
        <v>30598.76</v>
      </c>
      <c r="U680" s="80" t="s">
        <v>166</v>
      </c>
      <c r="V680" s="145" t="s">
        <v>268</v>
      </c>
    </row>
    <row r="681" spans="1:22">
      <c r="A681" s="92">
        <v>674</v>
      </c>
      <c r="B681" s="92" t="s">
        <v>771</v>
      </c>
      <c r="C681" s="92" t="s">
        <v>21</v>
      </c>
      <c r="D681" s="92" t="s">
        <v>171</v>
      </c>
      <c r="E681" s="93" t="s">
        <v>1271</v>
      </c>
      <c r="F681" s="94">
        <v>45807</v>
      </c>
      <c r="G681" s="94">
        <v>45991</v>
      </c>
      <c r="H681" s="124">
        <v>38000</v>
      </c>
      <c r="I681" s="92">
        <v>160.38</v>
      </c>
      <c r="J681" s="95">
        <v>25</v>
      </c>
      <c r="K681" s="124">
        <v>1090.5999999999999</v>
      </c>
      <c r="L681" s="79">
        <f t="shared" si="60"/>
        <v>2697.9999999999995</v>
      </c>
      <c r="M681" s="79">
        <f t="shared" si="61"/>
        <v>494</v>
      </c>
      <c r="N681" s="81">
        <f t="shared" si="62"/>
        <v>1155.2</v>
      </c>
      <c r="O681" s="79">
        <f t="shared" si="63"/>
        <v>2694.2000000000003</v>
      </c>
      <c r="P681" s="92">
        <v>125</v>
      </c>
      <c r="Q681" s="79">
        <f t="shared" si="64"/>
        <v>8257</v>
      </c>
      <c r="R681" s="124">
        <v>2531.1799999999998</v>
      </c>
      <c r="S681" s="79">
        <f t="shared" si="65"/>
        <v>5886.2</v>
      </c>
      <c r="T681" s="124">
        <v>35468.82</v>
      </c>
      <c r="U681" s="80" t="s">
        <v>166</v>
      </c>
      <c r="V681" s="145" t="s">
        <v>268</v>
      </c>
    </row>
    <row r="682" spans="1:22">
      <c r="A682" s="92">
        <v>675</v>
      </c>
      <c r="B682" s="92" t="s">
        <v>226</v>
      </c>
      <c r="C682" s="92" t="s">
        <v>41</v>
      </c>
      <c r="D682" s="92" t="s">
        <v>1206</v>
      </c>
      <c r="E682" s="93" t="s">
        <v>1271</v>
      </c>
      <c r="F682" s="94">
        <v>45778</v>
      </c>
      <c r="G682" s="94">
        <v>45962</v>
      </c>
      <c r="H682" s="124">
        <v>65000</v>
      </c>
      <c r="I682" s="124">
        <v>4427.58</v>
      </c>
      <c r="J682" s="95">
        <v>25</v>
      </c>
      <c r="K682" s="124">
        <v>1865.5</v>
      </c>
      <c r="L682" s="79">
        <f t="shared" si="60"/>
        <v>4615</v>
      </c>
      <c r="M682" s="79">
        <f t="shared" si="61"/>
        <v>845</v>
      </c>
      <c r="N682" s="81">
        <f t="shared" si="62"/>
        <v>1976</v>
      </c>
      <c r="O682" s="79">
        <f t="shared" si="63"/>
        <v>4608.5</v>
      </c>
      <c r="P682" s="92">
        <v>125</v>
      </c>
      <c r="Q682" s="79">
        <f t="shared" si="64"/>
        <v>14035</v>
      </c>
      <c r="R682" s="124">
        <v>8394.08</v>
      </c>
      <c r="S682" s="79">
        <f t="shared" si="65"/>
        <v>10068.5</v>
      </c>
      <c r="T682" s="124">
        <v>54342.14</v>
      </c>
      <c r="U682" s="80" t="s">
        <v>166</v>
      </c>
      <c r="V682" s="145" t="s">
        <v>268</v>
      </c>
    </row>
    <row r="683" spans="1:22">
      <c r="A683" s="92">
        <v>676</v>
      </c>
      <c r="B683" s="92" t="s">
        <v>420</v>
      </c>
      <c r="C683" s="92" t="s">
        <v>54</v>
      </c>
      <c r="D683" s="92" t="s">
        <v>1134</v>
      </c>
      <c r="E683" s="93" t="s">
        <v>1271</v>
      </c>
      <c r="F683" s="94">
        <v>45839</v>
      </c>
      <c r="G683" s="94">
        <v>46023</v>
      </c>
      <c r="H683" s="124">
        <v>35000</v>
      </c>
      <c r="I683" s="92">
        <v>0</v>
      </c>
      <c r="J683" s="95">
        <v>25</v>
      </c>
      <c r="K683" s="124">
        <v>1004.5</v>
      </c>
      <c r="L683" s="79">
        <f t="shared" si="60"/>
        <v>2485</v>
      </c>
      <c r="M683" s="79">
        <f t="shared" si="61"/>
        <v>455</v>
      </c>
      <c r="N683" s="81">
        <f t="shared" si="62"/>
        <v>1064</v>
      </c>
      <c r="O683" s="79">
        <f t="shared" si="63"/>
        <v>2481.5</v>
      </c>
      <c r="P683" s="92">
        <v>25</v>
      </c>
      <c r="Q683" s="79">
        <f t="shared" si="64"/>
        <v>7515</v>
      </c>
      <c r="R683" s="124">
        <v>2093.5</v>
      </c>
      <c r="S683" s="79">
        <f t="shared" si="65"/>
        <v>5421.5</v>
      </c>
      <c r="T683" s="124">
        <v>32906.5</v>
      </c>
      <c r="U683" s="80" t="s">
        <v>166</v>
      </c>
      <c r="V683" s="145" t="s">
        <v>268</v>
      </c>
    </row>
    <row r="684" spans="1:22">
      <c r="A684" s="92">
        <v>677</v>
      </c>
      <c r="B684" s="92" t="s">
        <v>472</v>
      </c>
      <c r="C684" s="92" t="s">
        <v>21</v>
      </c>
      <c r="D684" s="92" t="s">
        <v>1149</v>
      </c>
      <c r="E684" s="93" t="s">
        <v>1271</v>
      </c>
      <c r="F684" s="94">
        <v>45870</v>
      </c>
      <c r="G684" s="94">
        <v>46054</v>
      </c>
      <c r="H684" s="124">
        <v>20000</v>
      </c>
      <c r="I684" s="92">
        <v>0</v>
      </c>
      <c r="J684" s="95">
        <v>25</v>
      </c>
      <c r="K684" s="92">
        <v>574</v>
      </c>
      <c r="L684" s="79">
        <f t="shared" si="60"/>
        <v>1419.9999999999998</v>
      </c>
      <c r="M684" s="79">
        <f t="shared" si="61"/>
        <v>260</v>
      </c>
      <c r="N684" s="81">
        <f t="shared" si="62"/>
        <v>608</v>
      </c>
      <c r="O684" s="79">
        <f t="shared" si="63"/>
        <v>1418</v>
      </c>
      <c r="P684" s="92">
        <v>25</v>
      </c>
      <c r="Q684" s="79">
        <f t="shared" si="64"/>
        <v>4305</v>
      </c>
      <c r="R684" s="124">
        <v>1207</v>
      </c>
      <c r="S684" s="79">
        <f t="shared" si="65"/>
        <v>3098</v>
      </c>
      <c r="T684" s="124">
        <v>18793</v>
      </c>
      <c r="U684" s="80" t="s">
        <v>166</v>
      </c>
      <c r="V684" s="133" t="s">
        <v>268</v>
      </c>
    </row>
    <row r="685" spans="1:22">
      <c r="A685" s="92">
        <v>678</v>
      </c>
      <c r="B685" s="92" t="s">
        <v>119</v>
      </c>
      <c r="C685" s="92" t="s">
        <v>21</v>
      </c>
      <c r="D685" s="92" t="s">
        <v>1192</v>
      </c>
      <c r="E685" s="93" t="s">
        <v>1271</v>
      </c>
      <c r="F685" s="94">
        <v>45807</v>
      </c>
      <c r="G685" s="94">
        <v>45991</v>
      </c>
      <c r="H685" s="124">
        <v>20000</v>
      </c>
      <c r="I685" s="92">
        <v>0</v>
      </c>
      <c r="J685" s="95">
        <v>25</v>
      </c>
      <c r="K685" s="92">
        <v>574</v>
      </c>
      <c r="L685" s="79">
        <f t="shared" si="60"/>
        <v>1419.9999999999998</v>
      </c>
      <c r="M685" s="79">
        <f t="shared" si="61"/>
        <v>260</v>
      </c>
      <c r="N685" s="81">
        <f t="shared" si="62"/>
        <v>608</v>
      </c>
      <c r="O685" s="79">
        <f t="shared" si="63"/>
        <v>1418</v>
      </c>
      <c r="P685" s="92">
        <v>125</v>
      </c>
      <c r="Q685" s="79">
        <f t="shared" si="64"/>
        <v>4405</v>
      </c>
      <c r="R685" s="124">
        <v>1307</v>
      </c>
      <c r="S685" s="79">
        <f t="shared" si="65"/>
        <v>3098</v>
      </c>
      <c r="T685" s="124">
        <v>18693</v>
      </c>
      <c r="U685" s="80" t="s">
        <v>166</v>
      </c>
      <c r="V685" s="145" t="s">
        <v>268</v>
      </c>
    </row>
    <row r="686" spans="1:22">
      <c r="A686" s="92">
        <v>679</v>
      </c>
      <c r="B686" s="92" t="s">
        <v>850</v>
      </c>
      <c r="C686" s="92" t="s">
        <v>54</v>
      </c>
      <c r="D686" s="92" t="s">
        <v>1119</v>
      </c>
      <c r="E686" s="93" t="s">
        <v>1271</v>
      </c>
      <c r="F686" s="94">
        <v>45717</v>
      </c>
      <c r="G686" s="94">
        <v>45901</v>
      </c>
      <c r="H686" s="124">
        <v>95000</v>
      </c>
      <c r="I686" s="124">
        <v>10500.38</v>
      </c>
      <c r="J686" s="95">
        <v>25</v>
      </c>
      <c r="K686" s="124">
        <v>2726.5</v>
      </c>
      <c r="L686" s="79">
        <f t="shared" si="60"/>
        <v>6744.9999999999991</v>
      </c>
      <c r="M686" s="79">
        <f t="shared" si="61"/>
        <v>1235</v>
      </c>
      <c r="N686" s="81">
        <f t="shared" si="62"/>
        <v>2888</v>
      </c>
      <c r="O686" s="79">
        <f t="shared" si="63"/>
        <v>6735.5</v>
      </c>
      <c r="P686" s="124">
        <v>1740.46</v>
      </c>
      <c r="Q686" s="79">
        <f t="shared" si="64"/>
        <v>22070.46</v>
      </c>
      <c r="R686" s="124">
        <v>16568.740000000002</v>
      </c>
      <c r="S686" s="79">
        <f t="shared" si="65"/>
        <v>14715.5</v>
      </c>
      <c r="T686" s="124">
        <v>77144.66</v>
      </c>
      <c r="U686" s="80" t="s">
        <v>166</v>
      </c>
      <c r="V686" s="133" t="s">
        <v>269</v>
      </c>
    </row>
    <row r="687" spans="1:22">
      <c r="A687" s="92">
        <v>680</v>
      </c>
      <c r="B687" s="92" t="s">
        <v>813</v>
      </c>
      <c r="C687" s="92" t="s">
        <v>260</v>
      </c>
      <c r="D687" s="92" t="s">
        <v>173</v>
      </c>
      <c r="E687" s="93" t="s">
        <v>1271</v>
      </c>
      <c r="F687" s="94">
        <v>45778</v>
      </c>
      <c r="G687" s="94">
        <v>45962</v>
      </c>
      <c r="H687" s="124">
        <v>75000</v>
      </c>
      <c r="I687" s="124">
        <v>6309.38</v>
      </c>
      <c r="J687" s="95">
        <v>25</v>
      </c>
      <c r="K687" s="124">
        <v>2152.5</v>
      </c>
      <c r="L687" s="79">
        <f t="shared" si="60"/>
        <v>5324.9999999999991</v>
      </c>
      <c r="M687" s="79">
        <f t="shared" si="61"/>
        <v>975</v>
      </c>
      <c r="N687" s="81">
        <f t="shared" si="62"/>
        <v>2280</v>
      </c>
      <c r="O687" s="79">
        <f t="shared" si="63"/>
        <v>5317.5</v>
      </c>
      <c r="P687" s="124">
        <v>8692.2000000000007</v>
      </c>
      <c r="Q687" s="79">
        <f t="shared" si="64"/>
        <v>24742.2</v>
      </c>
      <c r="R687" s="124">
        <v>15766.88</v>
      </c>
      <c r="S687" s="79">
        <f t="shared" si="65"/>
        <v>11617.5</v>
      </c>
      <c r="T687" s="124">
        <v>55565.919999999998</v>
      </c>
      <c r="U687" s="80" t="s">
        <v>166</v>
      </c>
      <c r="V687" s="133" t="s">
        <v>268</v>
      </c>
    </row>
    <row r="688" spans="1:22">
      <c r="A688" s="92">
        <v>681</v>
      </c>
      <c r="B688" s="92" t="s">
        <v>1091</v>
      </c>
      <c r="C688" s="92" t="s">
        <v>6</v>
      </c>
      <c r="D688" s="92" t="s">
        <v>1207</v>
      </c>
      <c r="E688" s="93" t="s">
        <v>1271</v>
      </c>
      <c r="F688" s="94">
        <v>45717</v>
      </c>
      <c r="G688" s="94">
        <v>45901</v>
      </c>
      <c r="H688" s="124">
        <v>145000</v>
      </c>
      <c r="I688" s="124">
        <v>22690.49</v>
      </c>
      <c r="J688" s="95">
        <v>25</v>
      </c>
      <c r="K688" s="124">
        <v>4161.5</v>
      </c>
      <c r="L688" s="79">
        <f t="shared" si="60"/>
        <v>10294.999999999998</v>
      </c>
      <c r="M688" s="79">
        <f t="shared" si="61"/>
        <v>1885</v>
      </c>
      <c r="N688" s="81">
        <f t="shared" si="62"/>
        <v>4408</v>
      </c>
      <c r="O688" s="79">
        <f t="shared" si="63"/>
        <v>10280.5</v>
      </c>
      <c r="P688" s="92">
        <v>25</v>
      </c>
      <c r="Q688" s="79">
        <f t="shared" si="64"/>
        <v>31055</v>
      </c>
      <c r="R688" s="124">
        <v>31284.99</v>
      </c>
      <c r="S688" s="79">
        <f t="shared" si="65"/>
        <v>22460.5</v>
      </c>
      <c r="T688" s="124">
        <v>113715.01</v>
      </c>
      <c r="U688" s="80" t="s">
        <v>166</v>
      </c>
      <c r="V688" s="133" t="s">
        <v>269</v>
      </c>
    </row>
    <row r="689" spans="1:22">
      <c r="A689" s="92">
        <v>682</v>
      </c>
      <c r="B689" s="92" t="s">
        <v>1092</v>
      </c>
      <c r="C689" s="92" t="s">
        <v>23</v>
      </c>
      <c r="D689" s="92" t="s">
        <v>1161</v>
      </c>
      <c r="E689" s="93" t="s">
        <v>1271</v>
      </c>
      <c r="F689" s="94">
        <v>45717</v>
      </c>
      <c r="G689" s="94">
        <v>45901</v>
      </c>
      <c r="H689" s="124">
        <v>40000</v>
      </c>
      <c r="I689" s="92">
        <v>442.65</v>
      </c>
      <c r="J689" s="95">
        <v>25</v>
      </c>
      <c r="K689" s="124">
        <v>1148</v>
      </c>
      <c r="L689" s="79">
        <f t="shared" si="60"/>
        <v>2839.9999999999995</v>
      </c>
      <c r="M689" s="79">
        <f t="shared" si="61"/>
        <v>520</v>
      </c>
      <c r="N689" s="81">
        <f t="shared" si="62"/>
        <v>1216</v>
      </c>
      <c r="O689" s="79">
        <f t="shared" si="63"/>
        <v>2836</v>
      </c>
      <c r="P689" s="92">
        <v>25</v>
      </c>
      <c r="Q689" s="79">
        <f t="shared" si="64"/>
        <v>8585</v>
      </c>
      <c r="R689" s="124">
        <v>2831.65</v>
      </c>
      <c r="S689" s="79">
        <f t="shared" si="65"/>
        <v>6196</v>
      </c>
      <c r="T689" s="124">
        <v>37168.35</v>
      </c>
      <c r="U689" s="80" t="s">
        <v>166</v>
      </c>
      <c r="V689" s="133" t="s">
        <v>269</v>
      </c>
    </row>
    <row r="690" spans="1:22">
      <c r="A690" s="92">
        <v>683</v>
      </c>
      <c r="B690" s="92" t="s">
        <v>336</v>
      </c>
      <c r="C690" s="92" t="s">
        <v>80</v>
      </c>
      <c r="D690" s="92" t="s">
        <v>1202</v>
      </c>
      <c r="E690" s="93" t="s">
        <v>1271</v>
      </c>
      <c r="F690" s="94">
        <v>45839</v>
      </c>
      <c r="G690" s="94">
        <v>46023</v>
      </c>
      <c r="H690" s="124">
        <v>60000</v>
      </c>
      <c r="I690" s="124">
        <v>3486.68</v>
      </c>
      <c r="J690" s="95">
        <v>25</v>
      </c>
      <c r="K690" s="124">
        <v>1722</v>
      </c>
      <c r="L690" s="79">
        <f t="shared" si="60"/>
        <v>4260</v>
      </c>
      <c r="M690" s="79">
        <f t="shared" si="61"/>
        <v>780</v>
      </c>
      <c r="N690" s="81">
        <f t="shared" si="62"/>
        <v>1824</v>
      </c>
      <c r="O690" s="79">
        <f t="shared" si="63"/>
        <v>4254</v>
      </c>
      <c r="P690" s="92">
        <v>25</v>
      </c>
      <c r="Q690" s="79">
        <f t="shared" si="64"/>
        <v>12865</v>
      </c>
      <c r="R690" s="124">
        <v>7057.68</v>
      </c>
      <c r="S690" s="79">
        <f t="shared" si="65"/>
        <v>9294</v>
      </c>
      <c r="T690" s="124">
        <v>52942.32</v>
      </c>
      <c r="U690" s="80" t="s">
        <v>166</v>
      </c>
      <c r="V690" s="133" t="s">
        <v>268</v>
      </c>
    </row>
    <row r="691" spans="1:22">
      <c r="A691" s="92">
        <v>684</v>
      </c>
      <c r="B691" s="92" t="s">
        <v>787</v>
      </c>
      <c r="C691" s="92" t="s">
        <v>62</v>
      </c>
      <c r="D691" s="92" t="s">
        <v>1138</v>
      </c>
      <c r="E691" s="93" t="s">
        <v>1271</v>
      </c>
      <c r="F691" s="94">
        <v>45778</v>
      </c>
      <c r="G691" s="94">
        <v>45962</v>
      </c>
      <c r="H691" s="124">
        <v>60000</v>
      </c>
      <c r="I691" s="124">
        <v>3486.68</v>
      </c>
      <c r="J691" s="95">
        <v>25</v>
      </c>
      <c r="K691" s="124">
        <v>1722</v>
      </c>
      <c r="L691" s="79">
        <f t="shared" si="60"/>
        <v>4260</v>
      </c>
      <c r="M691" s="79">
        <f t="shared" si="61"/>
        <v>780</v>
      </c>
      <c r="N691" s="81">
        <f t="shared" si="62"/>
        <v>1824</v>
      </c>
      <c r="O691" s="79">
        <f t="shared" si="63"/>
        <v>4254</v>
      </c>
      <c r="P691" s="92">
        <v>25</v>
      </c>
      <c r="Q691" s="79">
        <f t="shared" si="64"/>
        <v>12865</v>
      </c>
      <c r="R691" s="124">
        <v>7057.68</v>
      </c>
      <c r="S691" s="79">
        <f t="shared" si="65"/>
        <v>9294</v>
      </c>
      <c r="T691" s="124">
        <v>52942.32</v>
      </c>
      <c r="U691" s="80" t="s">
        <v>166</v>
      </c>
      <c r="V691" s="145" t="s">
        <v>269</v>
      </c>
    </row>
    <row r="692" spans="1:22">
      <c r="A692" s="92">
        <v>685</v>
      </c>
      <c r="B692" s="92" t="s">
        <v>1250</v>
      </c>
      <c r="C692" s="92" t="s">
        <v>379</v>
      </c>
      <c r="D692" s="92" t="s">
        <v>179</v>
      </c>
      <c r="E692" s="93" t="s">
        <v>1271</v>
      </c>
      <c r="F692" s="94">
        <v>45748</v>
      </c>
      <c r="G692" s="94">
        <v>45962</v>
      </c>
      <c r="H692" s="124">
        <v>80000</v>
      </c>
      <c r="I692" s="124">
        <v>7400.87</v>
      </c>
      <c r="J692" s="95">
        <v>25</v>
      </c>
      <c r="K692" s="124">
        <v>2296</v>
      </c>
      <c r="L692" s="79">
        <f t="shared" si="60"/>
        <v>5679.9999999999991</v>
      </c>
      <c r="M692" s="79">
        <f t="shared" si="61"/>
        <v>1040</v>
      </c>
      <c r="N692" s="81">
        <f t="shared" si="62"/>
        <v>2432</v>
      </c>
      <c r="O692" s="79">
        <f t="shared" si="63"/>
        <v>5672</v>
      </c>
      <c r="P692" s="92">
        <v>25</v>
      </c>
      <c r="Q692" s="79">
        <f t="shared" si="64"/>
        <v>17145</v>
      </c>
      <c r="R692" s="124">
        <v>12153.87</v>
      </c>
      <c r="S692" s="79">
        <f t="shared" si="65"/>
        <v>12392</v>
      </c>
      <c r="T692" s="124">
        <v>67846.13</v>
      </c>
      <c r="U692" s="80" t="s">
        <v>166</v>
      </c>
      <c r="V692" s="133" t="s">
        <v>269</v>
      </c>
    </row>
    <row r="693" spans="1:22">
      <c r="A693" s="92">
        <v>686</v>
      </c>
      <c r="B693" s="92" t="s">
        <v>652</v>
      </c>
      <c r="C693" s="92" t="s">
        <v>684</v>
      </c>
      <c r="D693" s="92" t="s">
        <v>190</v>
      </c>
      <c r="E693" s="93" t="s">
        <v>1271</v>
      </c>
      <c r="F693" s="94">
        <v>45717</v>
      </c>
      <c r="G693" s="94">
        <v>45901</v>
      </c>
      <c r="H693" s="124">
        <v>50000</v>
      </c>
      <c r="I693" s="124">
        <v>1854</v>
      </c>
      <c r="J693" s="95">
        <v>25</v>
      </c>
      <c r="K693" s="124">
        <v>1435</v>
      </c>
      <c r="L693" s="79">
        <f t="shared" si="60"/>
        <v>3549.9999999999995</v>
      </c>
      <c r="M693" s="79">
        <f t="shared" si="61"/>
        <v>650</v>
      </c>
      <c r="N693" s="81">
        <f t="shared" si="62"/>
        <v>1520</v>
      </c>
      <c r="O693" s="79">
        <f t="shared" si="63"/>
        <v>3545.0000000000005</v>
      </c>
      <c r="P693" s="92">
        <v>125</v>
      </c>
      <c r="Q693" s="79">
        <f t="shared" si="64"/>
        <v>10825</v>
      </c>
      <c r="R693" s="124">
        <v>4934</v>
      </c>
      <c r="S693" s="79">
        <f t="shared" si="65"/>
        <v>7745</v>
      </c>
      <c r="T693" s="124">
        <v>45066</v>
      </c>
      <c r="U693" s="80" t="s">
        <v>166</v>
      </c>
      <c r="V693" s="133" t="s">
        <v>268</v>
      </c>
    </row>
    <row r="694" spans="1:22">
      <c r="A694" s="92">
        <v>687</v>
      </c>
      <c r="B694" s="92" t="s">
        <v>975</v>
      </c>
      <c r="C694" s="92" t="s">
        <v>6</v>
      </c>
      <c r="D694" s="92" t="s">
        <v>178</v>
      </c>
      <c r="E694" s="93" t="s">
        <v>1271</v>
      </c>
      <c r="F694" s="94">
        <v>45839</v>
      </c>
      <c r="G694" s="94">
        <v>46023</v>
      </c>
      <c r="H694" s="124">
        <v>145000</v>
      </c>
      <c r="I694" s="124">
        <v>22261.63</v>
      </c>
      <c r="J694" s="95">
        <v>25</v>
      </c>
      <c r="K694" s="124">
        <v>4161.5</v>
      </c>
      <c r="L694" s="79">
        <f t="shared" si="60"/>
        <v>10294.999999999998</v>
      </c>
      <c r="M694" s="79">
        <f t="shared" si="61"/>
        <v>1885</v>
      </c>
      <c r="N694" s="81">
        <f t="shared" si="62"/>
        <v>4408</v>
      </c>
      <c r="O694" s="79">
        <f t="shared" si="63"/>
        <v>10280.5</v>
      </c>
      <c r="P694" s="92">
        <v>25</v>
      </c>
      <c r="Q694" s="79">
        <f t="shared" si="64"/>
        <v>31055</v>
      </c>
      <c r="R694" s="124">
        <v>16568.740000000002</v>
      </c>
      <c r="S694" s="79">
        <f t="shared" si="65"/>
        <v>22460.5</v>
      </c>
      <c r="T694" s="124">
        <v>112428.41</v>
      </c>
      <c r="U694" s="80" t="s">
        <v>166</v>
      </c>
      <c r="V694" s="133" t="s">
        <v>269</v>
      </c>
    </row>
    <row r="695" spans="1:22">
      <c r="A695" s="92">
        <v>688</v>
      </c>
      <c r="B695" s="92" t="s">
        <v>290</v>
      </c>
      <c r="C695" s="92" t="s">
        <v>524</v>
      </c>
      <c r="D695" s="92" t="s">
        <v>1119</v>
      </c>
      <c r="E695" s="93" t="s">
        <v>1271</v>
      </c>
      <c r="F695" s="94">
        <v>45839</v>
      </c>
      <c r="G695" s="94">
        <v>46023</v>
      </c>
      <c r="H695" s="124">
        <v>45000</v>
      </c>
      <c r="I695" s="124">
        <v>1148.33</v>
      </c>
      <c r="J695" s="95">
        <v>25</v>
      </c>
      <c r="K695" s="124">
        <v>1291.5</v>
      </c>
      <c r="L695" s="79">
        <f t="shared" si="60"/>
        <v>3194.9999999999995</v>
      </c>
      <c r="M695" s="79">
        <f t="shared" si="61"/>
        <v>585</v>
      </c>
      <c r="N695" s="81">
        <f t="shared" si="62"/>
        <v>1368</v>
      </c>
      <c r="O695" s="79">
        <f t="shared" si="63"/>
        <v>3190.5</v>
      </c>
      <c r="P695" s="92">
        <v>125</v>
      </c>
      <c r="Q695" s="79">
        <f t="shared" si="64"/>
        <v>9755</v>
      </c>
      <c r="R695" s="124">
        <v>3932.83</v>
      </c>
      <c r="S695" s="79">
        <f t="shared" si="65"/>
        <v>6970.5</v>
      </c>
      <c r="T695" s="124">
        <v>41067.17</v>
      </c>
      <c r="U695" s="80" t="s">
        <v>166</v>
      </c>
      <c r="V695" s="145" t="s">
        <v>268</v>
      </c>
    </row>
    <row r="696" spans="1:22">
      <c r="A696" s="92">
        <v>689</v>
      </c>
      <c r="B696" s="92" t="s">
        <v>788</v>
      </c>
      <c r="C696" s="92" t="s">
        <v>61</v>
      </c>
      <c r="D696" s="92" t="s">
        <v>700</v>
      </c>
      <c r="E696" s="93" t="s">
        <v>1271</v>
      </c>
      <c r="F696" s="94">
        <v>45839</v>
      </c>
      <c r="G696" s="94">
        <v>46023</v>
      </c>
      <c r="H696" s="124">
        <v>40000</v>
      </c>
      <c r="I696" s="92">
        <v>442.65</v>
      </c>
      <c r="J696" s="95">
        <v>25</v>
      </c>
      <c r="K696" s="124">
        <v>1148</v>
      </c>
      <c r="L696" s="79">
        <f t="shared" si="60"/>
        <v>2839.9999999999995</v>
      </c>
      <c r="M696" s="79">
        <f t="shared" si="61"/>
        <v>520</v>
      </c>
      <c r="N696" s="81">
        <f t="shared" si="62"/>
        <v>1216</v>
      </c>
      <c r="O696" s="79">
        <f t="shared" si="63"/>
        <v>2836</v>
      </c>
      <c r="P696" s="92">
        <v>25</v>
      </c>
      <c r="Q696" s="79">
        <f t="shared" si="64"/>
        <v>8585</v>
      </c>
      <c r="R696" s="124">
        <v>2831.65</v>
      </c>
      <c r="S696" s="79">
        <f t="shared" si="65"/>
        <v>6196</v>
      </c>
      <c r="T696" s="124">
        <v>34868.35</v>
      </c>
      <c r="U696" s="80" t="s">
        <v>166</v>
      </c>
      <c r="V696" s="145" t="s">
        <v>269</v>
      </c>
    </row>
    <row r="697" spans="1:22">
      <c r="A697" s="92">
        <v>690</v>
      </c>
      <c r="B697" s="92" t="s">
        <v>145</v>
      </c>
      <c r="C697" s="92" t="s">
        <v>21</v>
      </c>
      <c r="D697" s="92" t="s">
        <v>1178</v>
      </c>
      <c r="E697" s="93" t="s">
        <v>1271</v>
      </c>
      <c r="F697" s="94">
        <v>45839</v>
      </c>
      <c r="G697" s="94">
        <v>46023</v>
      </c>
      <c r="H697" s="124">
        <v>20000</v>
      </c>
      <c r="I697" s="92">
        <v>0</v>
      </c>
      <c r="J697" s="95">
        <v>25</v>
      </c>
      <c r="K697" s="92">
        <v>574</v>
      </c>
      <c r="L697" s="79">
        <f t="shared" si="60"/>
        <v>1419.9999999999998</v>
      </c>
      <c r="M697" s="79">
        <f t="shared" si="61"/>
        <v>260</v>
      </c>
      <c r="N697" s="81">
        <f t="shared" si="62"/>
        <v>608</v>
      </c>
      <c r="O697" s="79">
        <f t="shared" si="63"/>
        <v>1418</v>
      </c>
      <c r="P697" s="124">
        <v>2025</v>
      </c>
      <c r="Q697" s="79">
        <f t="shared" si="64"/>
        <v>6305</v>
      </c>
      <c r="R697" s="124">
        <v>3207</v>
      </c>
      <c r="S697" s="79">
        <f t="shared" si="65"/>
        <v>3098</v>
      </c>
      <c r="T697" s="124">
        <v>16793</v>
      </c>
      <c r="U697" s="80" t="s">
        <v>166</v>
      </c>
      <c r="V697" s="146" t="s">
        <v>268</v>
      </c>
    </row>
    <row r="698" spans="1:22">
      <c r="A698" s="92">
        <v>691</v>
      </c>
      <c r="B698" s="92" t="s">
        <v>598</v>
      </c>
      <c r="C698" s="92" t="s">
        <v>61</v>
      </c>
      <c r="D698" s="92" t="s">
        <v>700</v>
      </c>
      <c r="E698" s="93" t="s">
        <v>1271</v>
      </c>
      <c r="F698" s="94">
        <v>45839</v>
      </c>
      <c r="G698" s="94">
        <v>46023</v>
      </c>
      <c r="H698" s="124">
        <v>40000</v>
      </c>
      <c r="I698" s="92">
        <v>442.65</v>
      </c>
      <c r="J698" s="95">
        <v>25</v>
      </c>
      <c r="K698" s="124">
        <v>1148</v>
      </c>
      <c r="L698" s="79">
        <f t="shared" si="60"/>
        <v>2839.9999999999995</v>
      </c>
      <c r="M698" s="79">
        <f t="shared" si="61"/>
        <v>520</v>
      </c>
      <c r="N698" s="81">
        <f t="shared" si="62"/>
        <v>1216</v>
      </c>
      <c r="O698" s="79">
        <f t="shared" si="63"/>
        <v>2836</v>
      </c>
      <c r="P698" s="124">
        <v>6102.37</v>
      </c>
      <c r="Q698" s="79">
        <f t="shared" si="64"/>
        <v>14662.369999999999</v>
      </c>
      <c r="R698" s="124">
        <v>9054.0499999999993</v>
      </c>
      <c r="S698" s="79">
        <f t="shared" si="65"/>
        <v>6196</v>
      </c>
      <c r="T698" s="124">
        <v>29279.91</v>
      </c>
      <c r="U698" s="80" t="s">
        <v>166</v>
      </c>
      <c r="V698" s="146" t="s">
        <v>268</v>
      </c>
    </row>
    <row r="699" spans="1:22">
      <c r="A699" s="92">
        <v>692</v>
      </c>
      <c r="B699" s="92" t="s">
        <v>1013</v>
      </c>
      <c r="C699" s="92" t="s">
        <v>260</v>
      </c>
      <c r="D699" s="92" t="s">
        <v>906</v>
      </c>
      <c r="E699" s="93" t="s">
        <v>1271</v>
      </c>
      <c r="F699" s="94">
        <v>45870</v>
      </c>
      <c r="G699" s="94">
        <v>46054</v>
      </c>
      <c r="H699" s="124">
        <v>80000</v>
      </c>
      <c r="I699" s="124">
        <v>7400.87</v>
      </c>
      <c r="J699" s="95">
        <v>25</v>
      </c>
      <c r="K699" s="124">
        <v>2296</v>
      </c>
      <c r="L699" s="79">
        <f t="shared" si="60"/>
        <v>5679.9999999999991</v>
      </c>
      <c r="M699" s="79">
        <f t="shared" si="61"/>
        <v>1040</v>
      </c>
      <c r="N699" s="81">
        <f t="shared" si="62"/>
        <v>2432</v>
      </c>
      <c r="O699" s="79">
        <f t="shared" si="63"/>
        <v>5672</v>
      </c>
      <c r="P699" s="124">
        <v>6160.41</v>
      </c>
      <c r="Q699" s="79">
        <f t="shared" si="64"/>
        <v>23280.41</v>
      </c>
      <c r="R699" s="124">
        <v>12153.87</v>
      </c>
      <c r="S699" s="79">
        <f t="shared" si="65"/>
        <v>12392</v>
      </c>
      <c r="T699" s="124">
        <v>65246.13</v>
      </c>
      <c r="U699" s="80" t="s">
        <v>166</v>
      </c>
      <c r="V699" s="133" t="s">
        <v>268</v>
      </c>
    </row>
    <row r="700" spans="1:22">
      <c r="A700" s="92">
        <v>693</v>
      </c>
      <c r="B700" s="92" t="s">
        <v>772</v>
      </c>
      <c r="C700" s="92" t="s">
        <v>21</v>
      </c>
      <c r="D700" s="92" t="s">
        <v>1129</v>
      </c>
      <c r="E700" s="93" t="s">
        <v>1271</v>
      </c>
      <c r="F700" s="94">
        <v>45839</v>
      </c>
      <c r="G700" s="94">
        <v>46023</v>
      </c>
      <c r="H700" s="124">
        <v>38000</v>
      </c>
      <c r="I700" s="92">
        <v>160.38</v>
      </c>
      <c r="J700" s="95">
        <v>25</v>
      </c>
      <c r="K700" s="124">
        <v>1090.5999999999999</v>
      </c>
      <c r="L700" s="79">
        <f t="shared" si="60"/>
        <v>2697.9999999999995</v>
      </c>
      <c r="M700" s="79">
        <f t="shared" si="61"/>
        <v>494</v>
      </c>
      <c r="N700" s="81">
        <f t="shared" si="62"/>
        <v>1155.2</v>
      </c>
      <c r="O700" s="79">
        <f t="shared" si="63"/>
        <v>2694.2000000000003</v>
      </c>
      <c r="P700" s="92">
        <v>25</v>
      </c>
      <c r="Q700" s="79">
        <f t="shared" si="64"/>
        <v>8157</v>
      </c>
      <c r="R700" s="124">
        <v>2431.1799999999998</v>
      </c>
      <c r="S700" s="79">
        <f t="shared" si="65"/>
        <v>5886.2</v>
      </c>
      <c r="T700" s="124">
        <v>35568.82</v>
      </c>
      <c r="U700" s="80" t="s">
        <v>166</v>
      </c>
      <c r="V700" s="145" t="s">
        <v>268</v>
      </c>
    </row>
    <row r="701" spans="1:22">
      <c r="A701" s="92">
        <v>694</v>
      </c>
      <c r="B701" s="92" t="s">
        <v>1093</v>
      </c>
      <c r="C701" s="92" t="s">
        <v>377</v>
      </c>
      <c r="D701" s="92" t="s">
        <v>1174</v>
      </c>
      <c r="E701" s="93" t="s">
        <v>1271</v>
      </c>
      <c r="F701" s="94">
        <v>45717</v>
      </c>
      <c r="G701" s="94">
        <v>45901</v>
      </c>
      <c r="H701" s="124">
        <v>50000</v>
      </c>
      <c r="I701" s="124">
        <v>1854</v>
      </c>
      <c r="J701" s="95">
        <v>25</v>
      </c>
      <c r="K701" s="124">
        <v>1435</v>
      </c>
      <c r="L701" s="79">
        <f t="shared" si="60"/>
        <v>3549.9999999999995</v>
      </c>
      <c r="M701" s="79">
        <f t="shared" si="61"/>
        <v>650</v>
      </c>
      <c r="N701" s="81">
        <f t="shared" si="62"/>
        <v>1520</v>
      </c>
      <c r="O701" s="79">
        <f t="shared" si="63"/>
        <v>3545.0000000000005</v>
      </c>
      <c r="P701" s="92">
        <v>25</v>
      </c>
      <c r="Q701" s="79">
        <f t="shared" si="64"/>
        <v>10725</v>
      </c>
      <c r="R701" s="124">
        <v>4834</v>
      </c>
      <c r="S701" s="79">
        <f t="shared" si="65"/>
        <v>7745</v>
      </c>
      <c r="T701" s="124">
        <v>45166</v>
      </c>
      <c r="U701" s="80" t="s">
        <v>166</v>
      </c>
      <c r="V701" s="133" t="s">
        <v>269</v>
      </c>
    </row>
    <row r="702" spans="1:22">
      <c r="A702" s="92">
        <v>695</v>
      </c>
      <c r="B702" s="92" t="s">
        <v>634</v>
      </c>
      <c r="C702" s="92" t="s">
        <v>37</v>
      </c>
      <c r="D702" s="92" t="s">
        <v>178</v>
      </c>
      <c r="E702" s="93" t="s">
        <v>1271</v>
      </c>
      <c r="F702" s="94">
        <v>45807</v>
      </c>
      <c r="G702" s="94">
        <v>45991</v>
      </c>
      <c r="H702" s="124">
        <v>90000</v>
      </c>
      <c r="I702" s="124">
        <v>9753.1200000000008</v>
      </c>
      <c r="J702" s="95">
        <v>25</v>
      </c>
      <c r="K702" s="124">
        <v>2583</v>
      </c>
      <c r="L702" s="79">
        <f t="shared" si="60"/>
        <v>6389.9999999999991</v>
      </c>
      <c r="M702" s="79">
        <f t="shared" si="61"/>
        <v>1170</v>
      </c>
      <c r="N702" s="81">
        <f t="shared" si="62"/>
        <v>2736</v>
      </c>
      <c r="O702" s="79">
        <f t="shared" si="63"/>
        <v>6381</v>
      </c>
      <c r="P702" s="124">
        <v>1525</v>
      </c>
      <c r="Q702" s="79">
        <f t="shared" si="64"/>
        <v>20785</v>
      </c>
      <c r="R702" s="124">
        <v>15097.12</v>
      </c>
      <c r="S702" s="79">
        <f t="shared" si="65"/>
        <v>13941</v>
      </c>
      <c r="T702" s="124">
        <v>72043.8</v>
      </c>
      <c r="U702" s="80" t="s">
        <v>166</v>
      </c>
      <c r="V702" s="145" t="s">
        <v>268</v>
      </c>
    </row>
    <row r="703" spans="1:22">
      <c r="A703" s="92">
        <v>696</v>
      </c>
      <c r="B703" s="92" t="s">
        <v>442</v>
      </c>
      <c r="C703" s="92" t="s">
        <v>79</v>
      </c>
      <c r="D703" s="92" t="s">
        <v>1209</v>
      </c>
      <c r="E703" s="93" t="s">
        <v>1271</v>
      </c>
      <c r="F703" s="94">
        <v>45839</v>
      </c>
      <c r="G703" s="94">
        <v>46023</v>
      </c>
      <c r="H703" s="124">
        <v>60000</v>
      </c>
      <c r="I703" s="124">
        <v>3486.68</v>
      </c>
      <c r="J703" s="95">
        <v>25</v>
      </c>
      <c r="K703" s="124">
        <v>1722</v>
      </c>
      <c r="L703" s="79">
        <f t="shared" si="60"/>
        <v>4260</v>
      </c>
      <c r="M703" s="79">
        <f t="shared" si="61"/>
        <v>780</v>
      </c>
      <c r="N703" s="81">
        <f t="shared" si="62"/>
        <v>1824</v>
      </c>
      <c r="O703" s="79">
        <f t="shared" si="63"/>
        <v>4254</v>
      </c>
      <c r="P703" s="124">
        <v>2025</v>
      </c>
      <c r="Q703" s="79">
        <f t="shared" si="64"/>
        <v>14865</v>
      </c>
      <c r="R703" s="124">
        <v>9057.68</v>
      </c>
      <c r="S703" s="79">
        <f t="shared" si="65"/>
        <v>9294</v>
      </c>
      <c r="T703" s="124">
        <v>50942.32</v>
      </c>
      <c r="U703" s="80" t="s">
        <v>166</v>
      </c>
      <c r="V703" s="145" t="s">
        <v>268</v>
      </c>
    </row>
    <row r="704" spans="1:22">
      <c r="A704" s="92">
        <v>697</v>
      </c>
      <c r="B704" s="92" t="s">
        <v>635</v>
      </c>
      <c r="C704" s="92" t="s">
        <v>21</v>
      </c>
      <c r="D704" s="92" t="s">
        <v>1155</v>
      </c>
      <c r="E704" s="93" t="s">
        <v>1271</v>
      </c>
      <c r="F704" s="94">
        <v>45807</v>
      </c>
      <c r="G704" s="94">
        <v>45991</v>
      </c>
      <c r="H704" s="124">
        <v>20000</v>
      </c>
      <c r="I704" s="92">
        <v>0</v>
      </c>
      <c r="J704" s="95">
        <v>25</v>
      </c>
      <c r="K704" s="92">
        <v>574</v>
      </c>
      <c r="L704" s="79">
        <f t="shared" si="60"/>
        <v>1419.9999999999998</v>
      </c>
      <c r="M704" s="79">
        <f t="shared" si="61"/>
        <v>260</v>
      </c>
      <c r="N704" s="81">
        <f t="shared" si="62"/>
        <v>608</v>
      </c>
      <c r="O704" s="79">
        <f t="shared" si="63"/>
        <v>1418</v>
      </c>
      <c r="P704" s="92">
        <v>25</v>
      </c>
      <c r="Q704" s="79">
        <f t="shared" si="64"/>
        <v>4305</v>
      </c>
      <c r="R704" s="124">
        <v>1207</v>
      </c>
      <c r="S704" s="79">
        <f t="shared" si="65"/>
        <v>3098</v>
      </c>
      <c r="T704" s="124">
        <v>18793</v>
      </c>
      <c r="U704" s="80" t="s">
        <v>166</v>
      </c>
      <c r="V704" s="145" t="s">
        <v>268</v>
      </c>
    </row>
    <row r="705" spans="1:22">
      <c r="A705" s="92">
        <v>698</v>
      </c>
      <c r="B705" s="92" t="s">
        <v>1014</v>
      </c>
      <c r="C705" s="92" t="s">
        <v>378</v>
      </c>
      <c r="D705" s="92" t="s">
        <v>173</v>
      </c>
      <c r="E705" s="93" t="s">
        <v>1271</v>
      </c>
      <c r="F705" s="94">
        <v>45870</v>
      </c>
      <c r="G705" s="94">
        <v>46054</v>
      </c>
      <c r="H705" s="124">
        <v>45000</v>
      </c>
      <c r="I705" s="124">
        <v>1148.33</v>
      </c>
      <c r="J705" s="95">
        <v>25</v>
      </c>
      <c r="K705" s="124">
        <v>1291.5</v>
      </c>
      <c r="L705" s="79">
        <f t="shared" si="60"/>
        <v>3194.9999999999995</v>
      </c>
      <c r="M705" s="79">
        <f t="shared" si="61"/>
        <v>585</v>
      </c>
      <c r="N705" s="81">
        <f t="shared" si="62"/>
        <v>1368</v>
      </c>
      <c r="O705" s="79">
        <f t="shared" si="63"/>
        <v>3190.5</v>
      </c>
      <c r="P705" s="124">
        <v>2525</v>
      </c>
      <c r="Q705" s="79">
        <f t="shared" si="64"/>
        <v>12155</v>
      </c>
      <c r="R705" s="124">
        <v>6832.83</v>
      </c>
      <c r="S705" s="79">
        <f t="shared" si="65"/>
        <v>6970.5</v>
      </c>
      <c r="T705" s="124">
        <v>38667.17</v>
      </c>
      <c r="U705" s="80" t="s">
        <v>166</v>
      </c>
      <c r="V705" s="133" t="s">
        <v>268</v>
      </c>
    </row>
    <row r="706" spans="1:22">
      <c r="A706" s="92">
        <v>699</v>
      </c>
      <c r="B706" s="92" t="s">
        <v>940</v>
      </c>
      <c r="C706" s="92" t="s">
        <v>966</v>
      </c>
      <c r="D706" s="92" t="s">
        <v>1186</v>
      </c>
      <c r="E706" s="93" t="s">
        <v>1271</v>
      </c>
      <c r="F706" s="94">
        <v>45748</v>
      </c>
      <c r="G706" s="94">
        <v>45962</v>
      </c>
      <c r="H706" s="124">
        <v>95000</v>
      </c>
      <c r="I706" s="124">
        <v>10500.38</v>
      </c>
      <c r="J706" s="95">
        <v>25</v>
      </c>
      <c r="K706" s="124">
        <v>2726.5</v>
      </c>
      <c r="L706" s="79">
        <f t="shared" si="60"/>
        <v>6744.9999999999991</v>
      </c>
      <c r="M706" s="79">
        <f t="shared" si="61"/>
        <v>1235</v>
      </c>
      <c r="N706" s="81">
        <f t="shared" si="62"/>
        <v>2888</v>
      </c>
      <c r="O706" s="79">
        <f t="shared" si="63"/>
        <v>6735.5</v>
      </c>
      <c r="P706" s="124">
        <v>1740.46</v>
      </c>
      <c r="Q706" s="79">
        <f t="shared" si="64"/>
        <v>22070.46</v>
      </c>
      <c r="R706" s="124">
        <v>16568.740000000002</v>
      </c>
      <c r="S706" s="79">
        <f t="shared" si="65"/>
        <v>14715.5</v>
      </c>
      <c r="T706" s="124">
        <v>77144.66</v>
      </c>
      <c r="U706" s="80" t="s">
        <v>166</v>
      </c>
      <c r="V706" s="133" t="s">
        <v>268</v>
      </c>
    </row>
    <row r="707" spans="1:22">
      <c r="A707" s="92">
        <v>700</v>
      </c>
      <c r="B707" s="92" t="s">
        <v>737</v>
      </c>
      <c r="C707" s="92" t="s">
        <v>378</v>
      </c>
      <c r="D707" s="92" t="s">
        <v>1127</v>
      </c>
      <c r="E707" s="93" t="s">
        <v>1271</v>
      </c>
      <c r="F707" s="94">
        <v>45839</v>
      </c>
      <c r="G707" s="94">
        <v>46023</v>
      </c>
      <c r="H707" s="124">
        <v>46000</v>
      </c>
      <c r="I707" s="124">
        <v>1289.46</v>
      </c>
      <c r="J707" s="95">
        <v>25</v>
      </c>
      <c r="K707" s="124">
        <v>1320.2</v>
      </c>
      <c r="L707" s="79">
        <f t="shared" si="60"/>
        <v>3265.9999999999995</v>
      </c>
      <c r="M707" s="79">
        <f t="shared" si="61"/>
        <v>598</v>
      </c>
      <c r="N707" s="81">
        <f t="shared" si="62"/>
        <v>1398.4</v>
      </c>
      <c r="O707" s="79">
        <f t="shared" si="63"/>
        <v>3261.4</v>
      </c>
      <c r="P707" s="92">
        <v>25</v>
      </c>
      <c r="Q707" s="79">
        <f t="shared" si="64"/>
        <v>9869</v>
      </c>
      <c r="R707" s="124">
        <v>4033.06</v>
      </c>
      <c r="S707" s="79">
        <f t="shared" si="65"/>
        <v>7125.4</v>
      </c>
      <c r="T707" s="124">
        <v>41966.94</v>
      </c>
      <c r="U707" s="80" t="s">
        <v>166</v>
      </c>
      <c r="V707" s="145" t="s">
        <v>268</v>
      </c>
    </row>
    <row r="708" spans="1:22">
      <c r="A708" s="92">
        <v>701</v>
      </c>
      <c r="B708" s="92" t="s">
        <v>443</v>
      </c>
      <c r="C708" s="92" t="s">
        <v>21</v>
      </c>
      <c r="D708" s="92" t="s">
        <v>1209</v>
      </c>
      <c r="E708" s="93" t="s">
        <v>1271</v>
      </c>
      <c r="F708" s="94">
        <v>45778</v>
      </c>
      <c r="G708" s="94">
        <v>45962</v>
      </c>
      <c r="H708" s="124">
        <v>20000</v>
      </c>
      <c r="I708" s="92">
        <v>0</v>
      </c>
      <c r="J708" s="95">
        <v>25</v>
      </c>
      <c r="K708" s="92">
        <v>574</v>
      </c>
      <c r="L708" s="79">
        <f t="shared" si="60"/>
        <v>1419.9999999999998</v>
      </c>
      <c r="M708" s="79">
        <f t="shared" si="61"/>
        <v>260</v>
      </c>
      <c r="N708" s="81">
        <f t="shared" si="62"/>
        <v>608</v>
      </c>
      <c r="O708" s="79">
        <f t="shared" si="63"/>
        <v>1418</v>
      </c>
      <c r="P708" s="92">
        <v>25</v>
      </c>
      <c r="Q708" s="79">
        <f t="shared" si="64"/>
        <v>4305</v>
      </c>
      <c r="R708" s="124">
        <v>1207</v>
      </c>
      <c r="S708" s="79">
        <f t="shared" si="65"/>
        <v>3098</v>
      </c>
      <c r="T708" s="124">
        <v>18793</v>
      </c>
      <c r="U708" s="80" t="s">
        <v>166</v>
      </c>
      <c r="V708" s="145" t="s">
        <v>268</v>
      </c>
    </row>
    <row r="709" spans="1:22">
      <c r="A709" s="92">
        <v>702</v>
      </c>
      <c r="B709" s="92" t="s">
        <v>941</v>
      </c>
      <c r="C709" s="92" t="s">
        <v>23</v>
      </c>
      <c r="D709" s="92" t="s">
        <v>1162</v>
      </c>
      <c r="E709" s="93" t="s">
        <v>1271</v>
      </c>
      <c r="F709" s="94">
        <v>45748</v>
      </c>
      <c r="G709" s="94">
        <v>45962</v>
      </c>
      <c r="H709" s="124">
        <v>20000</v>
      </c>
      <c r="I709" s="92">
        <v>0</v>
      </c>
      <c r="J709" s="95">
        <v>25</v>
      </c>
      <c r="K709" s="92">
        <v>574</v>
      </c>
      <c r="L709" s="79">
        <f t="shared" si="60"/>
        <v>1419.9999999999998</v>
      </c>
      <c r="M709" s="79">
        <f t="shared" si="61"/>
        <v>260</v>
      </c>
      <c r="N709" s="81">
        <f t="shared" si="62"/>
        <v>608</v>
      </c>
      <c r="O709" s="79">
        <f t="shared" si="63"/>
        <v>1418</v>
      </c>
      <c r="P709" s="92">
        <v>25</v>
      </c>
      <c r="Q709" s="79">
        <f t="shared" si="64"/>
        <v>4305</v>
      </c>
      <c r="R709" s="124">
        <v>1207</v>
      </c>
      <c r="S709" s="79">
        <f t="shared" si="65"/>
        <v>3098</v>
      </c>
      <c r="T709" s="124">
        <v>18793</v>
      </c>
      <c r="U709" s="80" t="s">
        <v>166</v>
      </c>
      <c r="V709" s="133" t="s">
        <v>268</v>
      </c>
    </row>
    <row r="710" spans="1:22">
      <c r="A710" s="92">
        <v>703</v>
      </c>
      <c r="B710" s="92" t="s">
        <v>1094</v>
      </c>
      <c r="C710" s="92" t="s">
        <v>264</v>
      </c>
      <c r="D710" s="92" t="s">
        <v>181</v>
      </c>
      <c r="E710" s="93" t="s">
        <v>1271</v>
      </c>
      <c r="F710" s="94">
        <v>45717</v>
      </c>
      <c r="G710" s="94">
        <v>45901</v>
      </c>
      <c r="H710" s="124">
        <v>80000</v>
      </c>
      <c r="I710" s="124">
        <v>7400.87</v>
      </c>
      <c r="J710" s="95">
        <v>25</v>
      </c>
      <c r="K710" s="124">
        <v>2296</v>
      </c>
      <c r="L710" s="79">
        <f t="shared" si="60"/>
        <v>5679.9999999999991</v>
      </c>
      <c r="M710" s="79">
        <f t="shared" si="61"/>
        <v>1040</v>
      </c>
      <c r="N710" s="81">
        <f t="shared" si="62"/>
        <v>2432</v>
      </c>
      <c r="O710" s="79">
        <f t="shared" si="63"/>
        <v>5672</v>
      </c>
      <c r="P710" s="92">
        <v>25</v>
      </c>
      <c r="Q710" s="79">
        <f t="shared" si="64"/>
        <v>17145</v>
      </c>
      <c r="R710" s="124">
        <v>12153.87</v>
      </c>
      <c r="S710" s="79">
        <f t="shared" si="65"/>
        <v>12392</v>
      </c>
      <c r="T710" s="124">
        <v>65846.13</v>
      </c>
      <c r="U710" s="80" t="s">
        <v>166</v>
      </c>
      <c r="V710" s="133" t="s">
        <v>268</v>
      </c>
    </row>
    <row r="711" spans="1:22">
      <c r="A711" s="92">
        <v>704</v>
      </c>
      <c r="B711" s="92" t="s">
        <v>349</v>
      </c>
      <c r="C711" s="92" t="s">
        <v>21</v>
      </c>
      <c r="D711" s="92" t="s">
        <v>1130</v>
      </c>
      <c r="E711" s="93" t="s">
        <v>1271</v>
      </c>
      <c r="F711" s="94">
        <v>45807</v>
      </c>
      <c r="G711" s="94">
        <v>45991</v>
      </c>
      <c r="H711" s="124">
        <v>20000</v>
      </c>
      <c r="I711" s="92">
        <v>0</v>
      </c>
      <c r="J711" s="95">
        <v>25</v>
      </c>
      <c r="K711" s="92">
        <v>574</v>
      </c>
      <c r="L711" s="79">
        <f t="shared" si="60"/>
        <v>1419.9999999999998</v>
      </c>
      <c r="M711" s="79">
        <f t="shared" si="61"/>
        <v>260</v>
      </c>
      <c r="N711" s="81">
        <f t="shared" si="62"/>
        <v>608</v>
      </c>
      <c r="O711" s="79">
        <f t="shared" si="63"/>
        <v>1418</v>
      </c>
      <c r="P711" s="92">
        <v>125</v>
      </c>
      <c r="Q711" s="79">
        <f t="shared" si="64"/>
        <v>4405</v>
      </c>
      <c r="R711" s="124">
        <v>1307</v>
      </c>
      <c r="S711" s="79">
        <f t="shared" si="65"/>
        <v>3098</v>
      </c>
      <c r="T711" s="124">
        <v>18693</v>
      </c>
      <c r="U711" s="80" t="s">
        <v>166</v>
      </c>
      <c r="V711" s="145" t="s">
        <v>268</v>
      </c>
    </row>
    <row r="712" spans="1:22">
      <c r="A712" s="92">
        <v>705</v>
      </c>
      <c r="B712" s="92" t="s">
        <v>1267</v>
      </c>
      <c r="C712" s="92" t="s">
        <v>502</v>
      </c>
      <c r="D712" s="92" t="s">
        <v>173</v>
      </c>
      <c r="E712" s="93" t="s">
        <v>1271</v>
      </c>
      <c r="F712" s="94">
        <v>45809</v>
      </c>
      <c r="G712" s="94">
        <v>45992</v>
      </c>
      <c r="H712" s="124">
        <v>60000</v>
      </c>
      <c r="I712" s="124">
        <v>3486.68</v>
      </c>
      <c r="J712" s="95">
        <v>25</v>
      </c>
      <c r="K712" s="124">
        <v>1722</v>
      </c>
      <c r="L712" s="79">
        <f t="shared" ref="L712:L775" si="66">H712*0.071</f>
        <v>4260</v>
      </c>
      <c r="M712" s="79">
        <f t="shared" ref="M712:M775" si="67">H712*0.013</f>
        <v>780</v>
      </c>
      <c r="N712" s="81">
        <f t="shared" ref="N712:N775" si="68">+H712*0.0304</f>
        <v>1824</v>
      </c>
      <c r="O712" s="79">
        <f t="shared" ref="O712:O775" si="69">H712*0.0709</f>
        <v>4254</v>
      </c>
      <c r="P712" s="92">
        <v>25</v>
      </c>
      <c r="Q712" s="79">
        <f t="shared" ref="Q712:Q775" si="70">SUM(K712:P712)</f>
        <v>12865</v>
      </c>
      <c r="R712" s="124">
        <v>7057.68</v>
      </c>
      <c r="S712" s="79">
        <f t="shared" ref="S712:S775" si="71">L712+M712+O712</f>
        <v>9294</v>
      </c>
      <c r="T712" s="124">
        <v>52942.32</v>
      </c>
      <c r="U712" s="80" t="s">
        <v>166</v>
      </c>
      <c r="V712" s="133" t="s">
        <v>268</v>
      </c>
    </row>
    <row r="713" spans="1:22">
      <c r="A713" s="92">
        <v>706</v>
      </c>
      <c r="B713" s="92" t="s">
        <v>1095</v>
      </c>
      <c r="C713" s="92" t="s">
        <v>79</v>
      </c>
      <c r="D713" s="92" t="s">
        <v>171</v>
      </c>
      <c r="E713" s="93" t="s">
        <v>1271</v>
      </c>
      <c r="F713" s="94">
        <v>45717</v>
      </c>
      <c r="G713" s="94">
        <v>45901</v>
      </c>
      <c r="H713" s="124">
        <v>95000</v>
      </c>
      <c r="I713" s="124">
        <v>10500.38</v>
      </c>
      <c r="J713" s="95">
        <v>25</v>
      </c>
      <c r="K713" s="124">
        <v>2726.5</v>
      </c>
      <c r="L713" s="79">
        <f t="shared" si="66"/>
        <v>6744.9999999999991</v>
      </c>
      <c r="M713" s="79">
        <f t="shared" si="67"/>
        <v>1235</v>
      </c>
      <c r="N713" s="81">
        <f t="shared" si="68"/>
        <v>2888</v>
      </c>
      <c r="O713" s="79">
        <f t="shared" si="69"/>
        <v>6735.5</v>
      </c>
      <c r="P713" s="92">
        <v>25</v>
      </c>
      <c r="Q713" s="79">
        <f t="shared" si="70"/>
        <v>20355</v>
      </c>
      <c r="R713" s="124">
        <v>16568.740000000002</v>
      </c>
      <c r="S713" s="79">
        <f t="shared" si="71"/>
        <v>14715.5</v>
      </c>
      <c r="T713" s="124">
        <v>77144.66</v>
      </c>
      <c r="U713" s="80" t="s">
        <v>166</v>
      </c>
      <c r="V713" s="133" t="s">
        <v>269</v>
      </c>
    </row>
    <row r="714" spans="1:22">
      <c r="A714" s="92">
        <v>707</v>
      </c>
      <c r="B714" s="92" t="s">
        <v>1096</v>
      </c>
      <c r="C714" s="92" t="s">
        <v>377</v>
      </c>
      <c r="D714" s="92" t="s">
        <v>1136</v>
      </c>
      <c r="E714" s="93" t="s">
        <v>1271</v>
      </c>
      <c r="F714" s="94">
        <v>45717</v>
      </c>
      <c r="G714" s="94">
        <v>45901</v>
      </c>
      <c r="H714" s="124">
        <v>50000</v>
      </c>
      <c r="I714" s="124">
        <v>1854</v>
      </c>
      <c r="J714" s="95">
        <v>25</v>
      </c>
      <c r="K714" s="124">
        <v>1435</v>
      </c>
      <c r="L714" s="79">
        <f t="shared" si="66"/>
        <v>3549.9999999999995</v>
      </c>
      <c r="M714" s="79">
        <f t="shared" si="67"/>
        <v>650</v>
      </c>
      <c r="N714" s="81">
        <f t="shared" si="68"/>
        <v>1520</v>
      </c>
      <c r="O714" s="79">
        <f t="shared" si="69"/>
        <v>3545.0000000000005</v>
      </c>
      <c r="P714" s="92">
        <v>25</v>
      </c>
      <c r="Q714" s="79">
        <f t="shared" si="70"/>
        <v>10725</v>
      </c>
      <c r="R714" s="124">
        <v>4834</v>
      </c>
      <c r="S714" s="79">
        <f t="shared" si="71"/>
        <v>7745</v>
      </c>
      <c r="T714" s="124">
        <v>45166</v>
      </c>
      <c r="U714" s="80" t="s">
        <v>166</v>
      </c>
      <c r="V714" s="133" t="s">
        <v>269</v>
      </c>
    </row>
    <row r="715" spans="1:22">
      <c r="A715" s="92">
        <v>708</v>
      </c>
      <c r="B715" s="92" t="s">
        <v>942</v>
      </c>
      <c r="C715" s="92" t="s">
        <v>260</v>
      </c>
      <c r="D715" s="92" t="s">
        <v>907</v>
      </c>
      <c r="E715" s="93" t="s">
        <v>1271</v>
      </c>
      <c r="F715" s="94">
        <v>45748</v>
      </c>
      <c r="G715" s="94">
        <v>45962</v>
      </c>
      <c r="H715" s="124">
        <v>80000</v>
      </c>
      <c r="I715" s="124">
        <v>7400.87</v>
      </c>
      <c r="J715" s="95">
        <v>25</v>
      </c>
      <c r="K715" s="124">
        <v>2296</v>
      </c>
      <c r="L715" s="79">
        <f t="shared" si="66"/>
        <v>5679.9999999999991</v>
      </c>
      <c r="M715" s="79">
        <f t="shared" si="67"/>
        <v>1040</v>
      </c>
      <c r="N715" s="81">
        <f t="shared" si="68"/>
        <v>2432</v>
      </c>
      <c r="O715" s="79">
        <f t="shared" si="69"/>
        <v>5672</v>
      </c>
      <c r="P715" s="92">
        <v>25</v>
      </c>
      <c r="Q715" s="79">
        <f t="shared" si="70"/>
        <v>17145</v>
      </c>
      <c r="R715" s="124">
        <v>12153.87</v>
      </c>
      <c r="S715" s="79">
        <f t="shared" si="71"/>
        <v>12392</v>
      </c>
      <c r="T715" s="124">
        <v>67846.13</v>
      </c>
      <c r="U715" s="80" t="s">
        <v>166</v>
      </c>
      <c r="V715" s="133" t="s">
        <v>269</v>
      </c>
    </row>
    <row r="716" spans="1:22">
      <c r="A716" s="92">
        <v>709</v>
      </c>
      <c r="B716" s="92" t="s">
        <v>288</v>
      </c>
      <c r="C716" s="92" t="s">
        <v>67</v>
      </c>
      <c r="D716" s="92" t="s">
        <v>1119</v>
      </c>
      <c r="E716" s="93" t="s">
        <v>1271</v>
      </c>
      <c r="F716" s="94">
        <v>45778</v>
      </c>
      <c r="G716" s="94">
        <v>45962</v>
      </c>
      <c r="H716" s="124">
        <v>25000</v>
      </c>
      <c r="I716" s="92">
        <v>0</v>
      </c>
      <c r="J716" s="95">
        <v>25</v>
      </c>
      <c r="K716" s="92">
        <v>717.5</v>
      </c>
      <c r="L716" s="79">
        <f t="shared" si="66"/>
        <v>1774.9999999999998</v>
      </c>
      <c r="M716" s="79">
        <f t="shared" si="67"/>
        <v>325</v>
      </c>
      <c r="N716" s="81">
        <f t="shared" si="68"/>
        <v>760</v>
      </c>
      <c r="O716" s="79">
        <f t="shared" si="69"/>
        <v>1772.5000000000002</v>
      </c>
      <c r="P716" s="124">
        <v>1840.46</v>
      </c>
      <c r="Q716" s="79">
        <f t="shared" si="70"/>
        <v>7190.46</v>
      </c>
      <c r="R716" s="124">
        <v>3317.96</v>
      </c>
      <c r="S716" s="79">
        <f t="shared" si="71"/>
        <v>3872.5</v>
      </c>
      <c r="T716" s="124">
        <v>21682.04</v>
      </c>
      <c r="U716" s="80" t="s">
        <v>166</v>
      </c>
      <c r="V716" s="145" t="s">
        <v>268</v>
      </c>
    </row>
    <row r="717" spans="1:22">
      <c r="A717" s="92">
        <v>710</v>
      </c>
      <c r="B717" s="92" t="s">
        <v>943</v>
      </c>
      <c r="C717" s="92" t="s">
        <v>260</v>
      </c>
      <c r="D717" s="92" t="s">
        <v>179</v>
      </c>
      <c r="E717" s="93" t="s">
        <v>1271</v>
      </c>
      <c r="F717" s="94">
        <v>45748</v>
      </c>
      <c r="G717" s="94">
        <v>45962</v>
      </c>
      <c r="H717" s="124">
        <v>80000</v>
      </c>
      <c r="I717" s="124">
        <v>7400.87</v>
      </c>
      <c r="J717" s="95">
        <v>25</v>
      </c>
      <c r="K717" s="124">
        <v>2296</v>
      </c>
      <c r="L717" s="79">
        <f t="shared" si="66"/>
        <v>5679.9999999999991</v>
      </c>
      <c r="M717" s="79">
        <f t="shared" si="67"/>
        <v>1040</v>
      </c>
      <c r="N717" s="81">
        <f t="shared" si="68"/>
        <v>2432</v>
      </c>
      <c r="O717" s="79">
        <f t="shared" si="69"/>
        <v>5672</v>
      </c>
      <c r="P717" s="92">
        <v>25</v>
      </c>
      <c r="Q717" s="79">
        <f t="shared" si="70"/>
        <v>17145</v>
      </c>
      <c r="R717" s="124">
        <v>12153.87</v>
      </c>
      <c r="S717" s="79">
        <f t="shared" si="71"/>
        <v>12392</v>
      </c>
      <c r="T717" s="124">
        <v>67846.13</v>
      </c>
      <c r="U717" s="80" t="s">
        <v>166</v>
      </c>
      <c r="V717" s="133" t="s">
        <v>269</v>
      </c>
    </row>
    <row r="718" spans="1:22">
      <c r="A718" s="92">
        <v>711</v>
      </c>
      <c r="B718" s="92" t="s">
        <v>495</v>
      </c>
      <c r="C718" s="92" t="s">
        <v>59</v>
      </c>
      <c r="D718" s="92" t="s">
        <v>1141</v>
      </c>
      <c r="E718" s="93" t="s">
        <v>1271</v>
      </c>
      <c r="F718" s="94">
        <v>45839</v>
      </c>
      <c r="G718" s="94">
        <v>46023</v>
      </c>
      <c r="H718" s="124">
        <v>45000</v>
      </c>
      <c r="I718" s="124">
        <v>1148.33</v>
      </c>
      <c r="J718" s="95">
        <v>25</v>
      </c>
      <c r="K718" s="124">
        <v>1291.5</v>
      </c>
      <c r="L718" s="79">
        <f t="shared" si="66"/>
        <v>3194.9999999999995</v>
      </c>
      <c r="M718" s="79">
        <f t="shared" si="67"/>
        <v>585</v>
      </c>
      <c r="N718" s="81">
        <f t="shared" si="68"/>
        <v>1368</v>
      </c>
      <c r="O718" s="79">
        <f t="shared" si="69"/>
        <v>3190.5</v>
      </c>
      <c r="P718" s="92">
        <v>125</v>
      </c>
      <c r="Q718" s="79">
        <f t="shared" si="70"/>
        <v>9755</v>
      </c>
      <c r="R718" s="124">
        <v>6093.21</v>
      </c>
      <c r="S718" s="79">
        <f t="shared" si="71"/>
        <v>6970.5</v>
      </c>
      <c r="T718" s="124">
        <v>41067.17</v>
      </c>
      <c r="U718" s="80" t="s">
        <v>166</v>
      </c>
      <c r="V718" s="145" t="s">
        <v>268</v>
      </c>
    </row>
    <row r="719" spans="1:22">
      <c r="A719" s="92">
        <v>712</v>
      </c>
      <c r="B719" s="92" t="s">
        <v>738</v>
      </c>
      <c r="C719" s="92" t="s">
        <v>378</v>
      </c>
      <c r="D719" s="92" t="s">
        <v>1127</v>
      </c>
      <c r="E719" s="93" t="s">
        <v>1271</v>
      </c>
      <c r="F719" s="94">
        <v>45807</v>
      </c>
      <c r="G719" s="94">
        <v>45991</v>
      </c>
      <c r="H719" s="124">
        <v>15000</v>
      </c>
      <c r="I719" s="92">
        <v>0</v>
      </c>
      <c r="J719" s="95">
        <v>25</v>
      </c>
      <c r="K719" s="92">
        <v>430.5</v>
      </c>
      <c r="L719" s="79">
        <f t="shared" si="66"/>
        <v>1065</v>
      </c>
      <c r="M719" s="79">
        <f t="shared" si="67"/>
        <v>195</v>
      </c>
      <c r="N719" s="81">
        <f t="shared" si="68"/>
        <v>456</v>
      </c>
      <c r="O719" s="79">
        <f t="shared" si="69"/>
        <v>1063.5</v>
      </c>
      <c r="P719" s="92">
        <v>25</v>
      </c>
      <c r="Q719" s="79">
        <f t="shared" si="70"/>
        <v>3235</v>
      </c>
      <c r="R719" s="124">
        <v>911.5</v>
      </c>
      <c r="S719" s="79">
        <f t="shared" si="71"/>
        <v>2323.5</v>
      </c>
      <c r="T719" s="124">
        <v>14088.5</v>
      </c>
      <c r="U719" s="80" t="s">
        <v>166</v>
      </c>
      <c r="V719" s="145" t="s">
        <v>268</v>
      </c>
    </row>
    <row r="720" spans="1:22">
      <c r="A720" s="92">
        <v>713</v>
      </c>
      <c r="B720" s="92" t="s">
        <v>851</v>
      </c>
      <c r="C720" s="92" t="s">
        <v>5</v>
      </c>
      <c r="D720" s="92" t="s">
        <v>185</v>
      </c>
      <c r="E720" s="93" t="s">
        <v>1271</v>
      </c>
      <c r="F720" s="94">
        <v>45839</v>
      </c>
      <c r="G720" s="94">
        <v>46023</v>
      </c>
      <c r="H720" s="124">
        <v>220000</v>
      </c>
      <c r="I720" s="124">
        <v>40357.08</v>
      </c>
      <c r="J720" s="95">
        <v>25</v>
      </c>
      <c r="K720" s="124">
        <v>6314</v>
      </c>
      <c r="L720" s="79">
        <f t="shared" si="66"/>
        <v>15619.999999999998</v>
      </c>
      <c r="M720" s="79">
        <f t="shared" si="67"/>
        <v>2860</v>
      </c>
      <c r="N720" s="81">
        <f t="shared" si="68"/>
        <v>6688</v>
      </c>
      <c r="O720" s="79">
        <f t="shared" si="69"/>
        <v>15598.000000000002</v>
      </c>
      <c r="P720" s="92">
        <v>25</v>
      </c>
      <c r="Q720" s="79">
        <f t="shared" si="70"/>
        <v>47105</v>
      </c>
      <c r="R720" s="124">
        <v>41586.370000000003</v>
      </c>
      <c r="S720" s="79">
        <f t="shared" si="71"/>
        <v>34078</v>
      </c>
      <c r="T720" s="124">
        <v>166714.78</v>
      </c>
      <c r="U720" s="80" t="s">
        <v>166</v>
      </c>
      <c r="V720" s="145" t="s">
        <v>268</v>
      </c>
    </row>
    <row r="721" spans="1:22">
      <c r="A721" s="92">
        <v>714</v>
      </c>
      <c r="B721" s="92" t="s">
        <v>852</v>
      </c>
      <c r="C721" s="92" t="s">
        <v>6</v>
      </c>
      <c r="D721" s="92" t="s">
        <v>201</v>
      </c>
      <c r="E721" s="93" t="s">
        <v>1271</v>
      </c>
      <c r="F721" s="94">
        <v>45839</v>
      </c>
      <c r="G721" s="94">
        <v>46023</v>
      </c>
      <c r="H721" s="124">
        <v>145000</v>
      </c>
      <c r="I721" s="124">
        <v>22690.49</v>
      </c>
      <c r="J721" s="95">
        <v>25</v>
      </c>
      <c r="K721" s="124">
        <v>4161.5</v>
      </c>
      <c r="L721" s="79">
        <f t="shared" si="66"/>
        <v>10294.999999999998</v>
      </c>
      <c r="M721" s="79">
        <f t="shared" si="67"/>
        <v>1885</v>
      </c>
      <c r="N721" s="81">
        <f t="shared" si="68"/>
        <v>4408</v>
      </c>
      <c r="O721" s="79">
        <f t="shared" si="69"/>
        <v>10280.5</v>
      </c>
      <c r="P721" s="92">
        <v>25</v>
      </c>
      <c r="Q721" s="79">
        <f t="shared" si="70"/>
        <v>31055</v>
      </c>
      <c r="R721" s="124">
        <v>31284.99</v>
      </c>
      <c r="S721" s="79">
        <f t="shared" si="71"/>
        <v>22460.5</v>
      </c>
      <c r="T721" s="124">
        <v>113715.01</v>
      </c>
      <c r="U721" s="80" t="s">
        <v>166</v>
      </c>
      <c r="V721" s="145" t="s">
        <v>268</v>
      </c>
    </row>
    <row r="722" spans="1:22">
      <c r="A722" s="92">
        <v>715</v>
      </c>
      <c r="B722" s="92" t="s">
        <v>517</v>
      </c>
      <c r="C722" s="92" t="s">
        <v>377</v>
      </c>
      <c r="D722" s="92" t="s">
        <v>1216</v>
      </c>
      <c r="E722" s="93" t="s">
        <v>1271</v>
      </c>
      <c r="F722" s="94">
        <v>45778</v>
      </c>
      <c r="G722" s="94">
        <v>45962</v>
      </c>
      <c r="H722" s="124">
        <v>50000</v>
      </c>
      <c r="I722" s="124">
        <v>1854</v>
      </c>
      <c r="J722" s="95">
        <v>25</v>
      </c>
      <c r="K722" s="124">
        <v>1435</v>
      </c>
      <c r="L722" s="79">
        <f t="shared" si="66"/>
        <v>3549.9999999999995</v>
      </c>
      <c r="M722" s="79">
        <f t="shared" si="67"/>
        <v>650</v>
      </c>
      <c r="N722" s="81">
        <f t="shared" si="68"/>
        <v>1520</v>
      </c>
      <c r="O722" s="79">
        <f t="shared" si="69"/>
        <v>3545.0000000000005</v>
      </c>
      <c r="P722" s="92">
        <v>25</v>
      </c>
      <c r="Q722" s="79">
        <f t="shared" si="70"/>
        <v>10725</v>
      </c>
      <c r="R722" s="124">
        <v>1088.8</v>
      </c>
      <c r="S722" s="79">
        <f t="shared" si="71"/>
        <v>7745</v>
      </c>
      <c r="T722" s="124">
        <v>45166</v>
      </c>
      <c r="U722" s="80" t="s">
        <v>166</v>
      </c>
      <c r="V722" s="145" t="s">
        <v>268</v>
      </c>
    </row>
    <row r="723" spans="1:22">
      <c r="A723" s="92">
        <v>716</v>
      </c>
      <c r="B723" s="92" t="s">
        <v>1286</v>
      </c>
      <c r="C723" s="92" t="s">
        <v>23</v>
      </c>
      <c r="D723" s="92" t="s">
        <v>1216</v>
      </c>
      <c r="E723" s="93" t="s">
        <v>1271</v>
      </c>
      <c r="F723" s="94">
        <v>45809</v>
      </c>
      <c r="G723" s="94">
        <v>45992</v>
      </c>
      <c r="H723" s="124">
        <v>40000</v>
      </c>
      <c r="I723" s="92">
        <v>442.65</v>
      </c>
      <c r="J723" s="95">
        <v>25</v>
      </c>
      <c r="K723" s="124">
        <v>1148</v>
      </c>
      <c r="L723" s="79">
        <f t="shared" si="66"/>
        <v>2839.9999999999995</v>
      </c>
      <c r="M723" s="79">
        <f t="shared" si="67"/>
        <v>520</v>
      </c>
      <c r="N723" s="81">
        <f t="shared" si="68"/>
        <v>1216</v>
      </c>
      <c r="O723" s="79">
        <f t="shared" si="69"/>
        <v>2836</v>
      </c>
      <c r="P723" s="92">
        <v>25</v>
      </c>
      <c r="Q723" s="79">
        <f t="shared" si="70"/>
        <v>8585</v>
      </c>
      <c r="R723" s="124">
        <v>2831.65</v>
      </c>
      <c r="S723" s="79">
        <f t="shared" si="71"/>
        <v>6196</v>
      </c>
      <c r="T723" s="124">
        <v>37168.35</v>
      </c>
      <c r="U723" s="80" t="s">
        <v>166</v>
      </c>
      <c r="V723" s="133" t="s">
        <v>269</v>
      </c>
    </row>
    <row r="724" spans="1:22">
      <c r="A724" s="92">
        <v>717</v>
      </c>
      <c r="B724" s="92" t="s">
        <v>789</v>
      </c>
      <c r="C724" s="92" t="s">
        <v>377</v>
      </c>
      <c r="D724" s="92" t="s">
        <v>1175</v>
      </c>
      <c r="E724" s="93" t="s">
        <v>1271</v>
      </c>
      <c r="F724" s="94">
        <v>45839</v>
      </c>
      <c r="G724" s="94">
        <v>46023</v>
      </c>
      <c r="H724" s="124">
        <v>50000</v>
      </c>
      <c r="I724" s="124">
        <v>1854</v>
      </c>
      <c r="J724" s="95">
        <v>25</v>
      </c>
      <c r="K724" s="124">
        <v>1435</v>
      </c>
      <c r="L724" s="79">
        <f t="shared" si="66"/>
        <v>3549.9999999999995</v>
      </c>
      <c r="M724" s="79">
        <f t="shared" si="67"/>
        <v>650</v>
      </c>
      <c r="N724" s="81">
        <f t="shared" si="68"/>
        <v>1520</v>
      </c>
      <c r="O724" s="79">
        <f t="shared" si="69"/>
        <v>3545.0000000000005</v>
      </c>
      <c r="P724" s="92">
        <v>25</v>
      </c>
      <c r="Q724" s="79">
        <f t="shared" si="70"/>
        <v>10725</v>
      </c>
      <c r="R724" s="124">
        <v>4834</v>
      </c>
      <c r="S724" s="79">
        <f t="shared" si="71"/>
        <v>7745</v>
      </c>
      <c r="T724" s="124">
        <v>45166</v>
      </c>
      <c r="U724" s="80" t="s">
        <v>166</v>
      </c>
      <c r="V724" s="145" t="s">
        <v>268</v>
      </c>
    </row>
    <row r="725" spans="1:22">
      <c r="A725" s="92">
        <v>718</v>
      </c>
      <c r="B725" s="92" t="s">
        <v>123</v>
      </c>
      <c r="C725" s="92" t="s">
        <v>21</v>
      </c>
      <c r="D725" s="92" t="s">
        <v>1164</v>
      </c>
      <c r="E725" s="93" t="s">
        <v>1271</v>
      </c>
      <c r="F725" s="94">
        <v>45807</v>
      </c>
      <c r="G725" s="94">
        <v>45991</v>
      </c>
      <c r="H725" s="124">
        <v>20000</v>
      </c>
      <c r="I725" s="92">
        <v>0</v>
      </c>
      <c r="J725" s="95">
        <v>25</v>
      </c>
      <c r="K725" s="92">
        <v>574</v>
      </c>
      <c r="L725" s="79">
        <f t="shared" si="66"/>
        <v>1419.9999999999998</v>
      </c>
      <c r="M725" s="79">
        <f t="shared" si="67"/>
        <v>260</v>
      </c>
      <c r="N725" s="81">
        <f t="shared" si="68"/>
        <v>608</v>
      </c>
      <c r="O725" s="79">
        <f t="shared" si="69"/>
        <v>1418</v>
      </c>
      <c r="P725" s="92">
        <v>25</v>
      </c>
      <c r="Q725" s="79">
        <f t="shared" si="70"/>
        <v>4305</v>
      </c>
      <c r="R725" s="124">
        <v>1207</v>
      </c>
      <c r="S725" s="79">
        <f t="shared" si="71"/>
        <v>3098</v>
      </c>
      <c r="T725" s="124">
        <v>18793</v>
      </c>
      <c r="U725" s="80" t="s">
        <v>166</v>
      </c>
      <c r="V725" s="145" t="s">
        <v>268</v>
      </c>
    </row>
    <row r="726" spans="1:22">
      <c r="A726" s="92">
        <v>719</v>
      </c>
      <c r="B726" s="92" t="s">
        <v>350</v>
      </c>
      <c r="C726" s="92" t="s">
        <v>21</v>
      </c>
      <c r="D726" s="92" t="s">
        <v>1202</v>
      </c>
      <c r="E726" s="93" t="s">
        <v>1271</v>
      </c>
      <c r="F726" s="94">
        <v>45839</v>
      </c>
      <c r="G726" s="94">
        <v>46023</v>
      </c>
      <c r="H726" s="124">
        <v>20000</v>
      </c>
      <c r="I726" s="92">
        <v>0</v>
      </c>
      <c r="J726" s="95">
        <v>25</v>
      </c>
      <c r="K726" s="92">
        <v>574</v>
      </c>
      <c r="L726" s="79">
        <f t="shared" si="66"/>
        <v>1419.9999999999998</v>
      </c>
      <c r="M726" s="79">
        <f t="shared" si="67"/>
        <v>260</v>
      </c>
      <c r="N726" s="81">
        <f t="shared" si="68"/>
        <v>608</v>
      </c>
      <c r="O726" s="79">
        <f t="shared" si="69"/>
        <v>1418</v>
      </c>
      <c r="P726" s="92">
        <v>25</v>
      </c>
      <c r="Q726" s="79">
        <f t="shared" si="70"/>
        <v>4305</v>
      </c>
      <c r="R726" s="124">
        <v>1207</v>
      </c>
      <c r="S726" s="79">
        <f t="shared" si="71"/>
        <v>3098</v>
      </c>
      <c r="T726" s="124">
        <v>18793</v>
      </c>
      <c r="U726" s="80" t="s">
        <v>166</v>
      </c>
      <c r="V726" s="145" t="s">
        <v>268</v>
      </c>
    </row>
    <row r="727" spans="1:22">
      <c r="A727" s="92">
        <v>720</v>
      </c>
      <c r="B727" s="92" t="s">
        <v>668</v>
      </c>
      <c r="C727" s="92" t="s">
        <v>683</v>
      </c>
      <c r="D727" s="92" t="s">
        <v>1127</v>
      </c>
      <c r="E727" s="93" t="s">
        <v>1271</v>
      </c>
      <c r="F727" s="94">
        <v>45870</v>
      </c>
      <c r="G727" s="94">
        <v>46054</v>
      </c>
      <c r="H727" s="124">
        <v>40000</v>
      </c>
      <c r="I727" s="92">
        <v>442.65</v>
      </c>
      <c r="J727" s="95">
        <v>25</v>
      </c>
      <c r="K727" s="124">
        <v>1148</v>
      </c>
      <c r="L727" s="79">
        <f t="shared" si="66"/>
        <v>2839.9999999999995</v>
      </c>
      <c r="M727" s="79">
        <f t="shared" si="67"/>
        <v>520</v>
      </c>
      <c r="N727" s="81">
        <f t="shared" si="68"/>
        <v>1216</v>
      </c>
      <c r="O727" s="79">
        <f t="shared" si="69"/>
        <v>2836</v>
      </c>
      <c r="P727" s="124">
        <v>13882.11</v>
      </c>
      <c r="Q727" s="79">
        <f t="shared" si="70"/>
        <v>22442.11</v>
      </c>
      <c r="R727" s="124">
        <v>7831.65</v>
      </c>
      <c r="S727" s="79">
        <f t="shared" si="71"/>
        <v>6196</v>
      </c>
      <c r="T727" s="124">
        <v>23311.24</v>
      </c>
      <c r="U727" s="80" t="s">
        <v>166</v>
      </c>
      <c r="V727" s="133" t="s">
        <v>269</v>
      </c>
    </row>
    <row r="728" spans="1:22">
      <c r="A728" s="92">
        <v>721</v>
      </c>
      <c r="B728" s="92" t="s">
        <v>944</v>
      </c>
      <c r="C728" s="92" t="s">
        <v>967</v>
      </c>
      <c r="D728" s="92" t="s">
        <v>186</v>
      </c>
      <c r="E728" s="93" t="s">
        <v>686</v>
      </c>
      <c r="F728" s="94">
        <v>45748</v>
      </c>
      <c r="G728" s="94">
        <v>45962</v>
      </c>
      <c r="H728" s="124">
        <v>150000</v>
      </c>
      <c r="I728" s="124">
        <v>23866.62</v>
      </c>
      <c r="J728" s="95">
        <v>25</v>
      </c>
      <c r="K728" s="124">
        <v>4305</v>
      </c>
      <c r="L728" s="79">
        <f t="shared" si="66"/>
        <v>10649.999999999998</v>
      </c>
      <c r="M728" s="79">
        <f t="shared" si="67"/>
        <v>1950</v>
      </c>
      <c r="N728" s="81">
        <f t="shared" si="68"/>
        <v>4560</v>
      </c>
      <c r="O728" s="79">
        <f t="shared" si="69"/>
        <v>10635</v>
      </c>
      <c r="P728" s="92">
        <v>25</v>
      </c>
      <c r="Q728" s="79">
        <f t="shared" si="70"/>
        <v>32125</v>
      </c>
      <c r="R728" s="124">
        <v>32756.62</v>
      </c>
      <c r="S728" s="79">
        <f t="shared" si="71"/>
        <v>23235</v>
      </c>
      <c r="T728" s="124">
        <v>117243.38</v>
      </c>
      <c r="U728" s="80" t="s">
        <v>166</v>
      </c>
      <c r="V728" s="133" t="s">
        <v>269</v>
      </c>
    </row>
    <row r="729" spans="1:22">
      <c r="A729" s="92">
        <v>722</v>
      </c>
      <c r="B729" s="92" t="s">
        <v>945</v>
      </c>
      <c r="C729" s="92" t="s">
        <v>67</v>
      </c>
      <c r="D729" s="92" t="s">
        <v>1220</v>
      </c>
      <c r="E729" s="93" t="s">
        <v>1271</v>
      </c>
      <c r="F729" s="94">
        <v>45748</v>
      </c>
      <c r="G729" s="94">
        <v>45962</v>
      </c>
      <c r="H729" s="124">
        <v>50000</v>
      </c>
      <c r="I729" s="124">
        <v>1854</v>
      </c>
      <c r="J729" s="95">
        <v>25</v>
      </c>
      <c r="K729" s="124">
        <v>1435</v>
      </c>
      <c r="L729" s="79">
        <f t="shared" si="66"/>
        <v>3549.9999999999995</v>
      </c>
      <c r="M729" s="79">
        <f t="shared" si="67"/>
        <v>650</v>
      </c>
      <c r="N729" s="81">
        <f t="shared" si="68"/>
        <v>1520</v>
      </c>
      <c r="O729" s="79">
        <f t="shared" si="69"/>
        <v>3545.0000000000005</v>
      </c>
      <c r="P729" s="92">
        <v>25</v>
      </c>
      <c r="Q729" s="79">
        <f t="shared" si="70"/>
        <v>10725</v>
      </c>
      <c r="R729" s="124">
        <v>4834</v>
      </c>
      <c r="S729" s="79">
        <f t="shared" si="71"/>
        <v>7745</v>
      </c>
      <c r="T729" s="124">
        <v>45166</v>
      </c>
      <c r="U729" s="80" t="s">
        <v>166</v>
      </c>
      <c r="V729" s="133" t="s">
        <v>269</v>
      </c>
    </row>
    <row r="730" spans="1:22">
      <c r="A730" s="92">
        <v>723</v>
      </c>
      <c r="B730" s="92" t="s">
        <v>1015</v>
      </c>
      <c r="C730" s="92" t="s">
        <v>4</v>
      </c>
      <c r="D730" s="92" t="s">
        <v>907</v>
      </c>
      <c r="E730" s="93" t="s">
        <v>686</v>
      </c>
      <c r="F730" s="94">
        <v>45870</v>
      </c>
      <c r="G730" s="94">
        <v>46054</v>
      </c>
      <c r="H730" s="124">
        <v>70000</v>
      </c>
      <c r="I730" s="124">
        <v>5368.48</v>
      </c>
      <c r="J730" s="95">
        <v>25</v>
      </c>
      <c r="K730" s="124">
        <v>2009</v>
      </c>
      <c r="L730" s="79">
        <f t="shared" si="66"/>
        <v>4970</v>
      </c>
      <c r="M730" s="79">
        <f t="shared" si="67"/>
        <v>910</v>
      </c>
      <c r="N730" s="81">
        <f t="shared" si="68"/>
        <v>2128</v>
      </c>
      <c r="O730" s="79">
        <f t="shared" si="69"/>
        <v>4963</v>
      </c>
      <c r="P730" s="92">
        <v>25</v>
      </c>
      <c r="Q730" s="79">
        <f t="shared" si="70"/>
        <v>15005</v>
      </c>
      <c r="R730" s="124">
        <v>7057.68</v>
      </c>
      <c r="S730" s="79">
        <f t="shared" si="71"/>
        <v>10843</v>
      </c>
      <c r="T730" s="124">
        <v>60469.52</v>
      </c>
      <c r="U730" s="80" t="s">
        <v>166</v>
      </c>
      <c r="V730" s="133" t="s">
        <v>269</v>
      </c>
    </row>
    <row r="731" spans="1:22">
      <c r="A731" s="92">
        <v>724</v>
      </c>
      <c r="B731" s="92" t="s">
        <v>496</v>
      </c>
      <c r="C731" s="92" t="s">
        <v>445</v>
      </c>
      <c r="D731" s="92" t="s">
        <v>180</v>
      </c>
      <c r="E731" s="93" t="s">
        <v>1271</v>
      </c>
      <c r="F731" s="94">
        <v>45839</v>
      </c>
      <c r="G731" s="94">
        <v>46023</v>
      </c>
      <c r="H731" s="124">
        <v>80000</v>
      </c>
      <c r="I731" s="124">
        <v>6972</v>
      </c>
      <c r="J731" s="95">
        <v>25</v>
      </c>
      <c r="K731" s="124">
        <v>2296</v>
      </c>
      <c r="L731" s="79">
        <f t="shared" si="66"/>
        <v>5679.9999999999991</v>
      </c>
      <c r="M731" s="79">
        <f t="shared" si="67"/>
        <v>1040</v>
      </c>
      <c r="N731" s="81">
        <f t="shared" si="68"/>
        <v>2432</v>
      </c>
      <c r="O731" s="79">
        <f t="shared" si="69"/>
        <v>5672</v>
      </c>
      <c r="P731" s="124">
        <v>3340.46</v>
      </c>
      <c r="Q731" s="79">
        <f t="shared" si="70"/>
        <v>20460.46</v>
      </c>
      <c r="R731" s="124">
        <v>12253.87</v>
      </c>
      <c r="S731" s="79">
        <f t="shared" si="71"/>
        <v>12392</v>
      </c>
      <c r="T731" s="124">
        <v>60838.67</v>
      </c>
      <c r="U731" s="80" t="s">
        <v>166</v>
      </c>
      <c r="V731" s="145" t="s">
        <v>268</v>
      </c>
    </row>
    <row r="732" spans="1:22">
      <c r="A732" s="92">
        <v>725</v>
      </c>
      <c r="B732" s="92" t="s">
        <v>98</v>
      </c>
      <c r="C732" s="92" t="s">
        <v>21</v>
      </c>
      <c r="D732" s="92" t="s">
        <v>1221</v>
      </c>
      <c r="E732" s="93" t="s">
        <v>1271</v>
      </c>
      <c r="F732" s="94">
        <v>45839</v>
      </c>
      <c r="G732" s="94">
        <v>46023</v>
      </c>
      <c r="H732" s="124">
        <v>20000</v>
      </c>
      <c r="I732" s="92">
        <v>0</v>
      </c>
      <c r="J732" s="95">
        <v>25</v>
      </c>
      <c r="K732" s="92">
        <v>574</v>
      </c>
      <c r="L732" s="79">
        <f t="shared" si="66"/>
        <v>1419.9999999999998</v>
      </c>
      <c r="M732" s="79">
        <f t="shared" si="67"/>
        <v>260</v>
      </c>
      <c r="N732" s="81">
        <f t="shared" si="68"/>
        <v>608</v>
      </c>
      <c r="O732" s="79">
        <f t="shared" si="69"/>
        <v>1418</v>
      </c>
      <c r="P732" s="92">
        <v>25</v>
      </c>
      <c r="Q732" s="79">
        <f t="shared" si="70"/>
        <v>4305</v>
      </c>
      <c r="R732" s="124">
        <v>1207</v>
      </c>
      <c r="S732" s="79">
        <f t="shared" si="71"/>
        <v>3098</v>
      </c>
      <c r="T732" s="124">
        <v>18793</v>
      </c>
      <c r="U732" s="80" t="s">
        <v>166</v>
      </c>
      <c r="V732" s="145" t="s">
        <v>268</v>
      </c>
    </row>
    <row r="733" spans="1:22">
      <c r="A733" s="92">
        <v>726</v>
      </c>
      <c r="B733" s="92" t="s">
        <v>894</v>
      </c>
      <c r="C733" s="92" t="s">
        <v>261</v>
      </c>
      <c r="D733" s="92" t="s">
        <v>266</v>
      </c>
      <c r="E733" s="93" t="s">
        <v>1271</v>
      </c>
      <c r="F733" s="94">
        <v>45839</v>
      </c>
      <c r="G733" s="94">
        <v>46023</v>
      </c>
      <c r="H733" s="124">
        <v>60000</v>
      </c>
      <c r="I733" s="124">
        <v>3486.68</v>
      </c>
      <c r="J733" s="95">
        <v>25</v>
      </c>
      <c r="K733" s="124">
        <v>1722</v>
      </c>
      <c r="L733" s="79">
        <f t="shared" si="66"/>
        <v>4260</v>
      </c>
      <c r="M733" s="79">
        <f t="shared" si="67"/>
        <v>780</v>
      </c>
      <c r="N733" s="81">
        <f t="shared" si="68"/>
        <v>1824</v>
      </c>
      <c r="O733" s="79">
        <f t="shared" si="69"/>
        <v>4254</v>
      </c>
      <c r="P733" s="92">
        <v>25</v>
      </c>
      <c r="Q733" s="79">
        <f t="shared" si="70"/>
        <v>12865</v>
      </c>
      <c r="R733" s="124">
        <v>7057.68</v>
      </c>
      <c r="S733" s="79">
        <f t="shared" si="71"/>
        <v>9294</v>
      </c>
      <c r="T733" s="124">
        <v>52942.32</v>
      </c>
      <c r="U733" s="80" t="s">
        <v>166</v>
      </c>
      <c r="V733" s="145" t="s">
        <v>268</v>
      </c>
    </row>
    <row r="734" spans="1:22">
      <c r="A734" s="92">
        <v>727</v>
      </c>
      <c r="B734" s="92" t="s">
        <v>216</v>
      </c>
      <c r="C734" s="92" t="s">
        <v>23</v>
      </c>
      <c r="D734" s="92" t="s">
        <v>1136</v>
      </c>
      <c r="E734" s="93" t="s">
        <v>1271</v>
      </c>
      <c r="F734" s="94">
        <v>45778</v>
      </c>
      <c r="G734" s="94">
        <v>45962</v>
      </c>
      <c r="H734" s="124">
        <v>20000</v>
      </c>
      <c r="I734" s="92">
        <v>0</v>
      </c>
      <c r="J734" s="95">
        <v>25</v>
      </c>
      <c r="K734" s="92">
        <v>574</v>
      </c>
      <c r="L734" s="79">
        <f t="shared" si="66"/>
        <v>1419.9999999999998</v>
      </c>
      <c r="M734" s="79">
        <f t="shared" si="67"/>
        <v>260</v>
      </c>
      <c r="N734" s="81">
        <f t="shared" si="68"/>
        <v>608</v>
      </c>
      <c r="O734" s="79">
        <f t="shared" si="69"/>
        <v>1418</v>
      </c>
      <c r="P734" s="92">
        <v>25</v>
      </c>
      <c r="Q734" s="79">
        <f t="shared" si="70"/>
        <v>4305</v>
      </c>
      <c r="R734" s="124">
        <v>1207</v>
      </c>
      <c r="S734" s="79">
        <f t="shared" si="71"/>
        <v>3098</v>
      </c>
      <c r="T734" s="124">
        <v>18793</v>
      </c>
      <c r="U734" s="80" t="s">
        <v>166</v>
      </c>
      <c r="V734" s="133" t="s">
        <v>268</v>
      </c>
    </row>
    <row r="735" spans="1:22">
      <c r="A735" s="92">
        <v>728</v>
      </c>
      <c r="B735" s="92" t="s">
        <v>691</v>
      </c>
      <c r="C735" s="92" t="s">
        <v>67</v>
      </c>
      <c r="D735" s="92" t="s">
        <v>1142</v>
      </c>
      <c r="E735" s="93" t="s">
        <v>1271</v>
      </c>
      <c r="F735" s="94">
        <v>45839</v>
      </c>
      <c r="G735" s="94">
        <v>46023</v>
      </c>
      <c r="H735" s="124">
        <v>50000</v>
      </c>
      <c r="I735" s="124">
        <v>1854</v>
      </c>
      <c r="J735" s="95">
        <v>25</v>
      </c>
      <c r="K735" s="124">
        <v>1435</v>
      </c>
      <c r="L735" s="79">
        <f t="shared" si="66"/>
        <v>3549.9999999999995</v>
      </c>
      <c r="M735" s="79">
        <f t="shared" si="67"/>
        <v>650</v>
      </c>
      <c r="N735" s="81">
        <f t="shared" si="68"/>
        <v>1520</v>
      </c>
      <c r="O735" s="79">
        <f t="shared" si="69"/>
        <v>3545.0000000000005</v>
      </c>
      <c r="P735" s="92">
        <v>25</v>
      </c>
      <c r="Q735" s="79">
        <f t="shared" si="70"/>
        <v>10725</v>
      </c>
      <c r="R735" s="124">
        <v>4834</v>
      </c>
      <c r="S735" s="79">
        <f t="shared" si="71"/>
        <v>7745</v>
      </c>
      <c r="T735" s="124">
        <v>45166</v>
      </c>
      <c r="U735" s="80" t="s">
        <v>166</v>
      </c>
      <c r="V735" s="145" t="s">
        <v>268</v>
      </c>
    </row>
    <row r="736" spans="1:22">
      <c r="A736" s="92">
        <v>729</v>
      </c>
      <c r="B736" s="92" t="s">
        <v>690</v>
      </c>
      <c r="C736" s="92" t="s">
        <v>67</v>
      </c>
      <c r="D736" s="92" t="s">
        <v>1175</v>
      </c>
      <c r="E736" s="93" t="s">
        <v>1271</v>
      </c>
      <c r="F736" s="94">
        <v>45778</v>
      </c>
      <c r="G736" s="94">
        <v>45962</v>
      </c>
      <c r="H736" s="124">
        <v>50000</v>
      </c>
      <c r="I736" s="124">
        <v>1854</v>
      </c>
      <c r="J736" s="95">
        <v>25</v>
      </c>
      <c r="K736" s="124">
        <v>1435</v>
      </c>
      <c r="L736" s="79">
        <f t="shared" si="66"/>
        <v>3549.9999999999995</v>
      </c>
      <c r="M736" s="79">
        <f t="shared" si="67"/>
        <v>650</v>
      </c>
      <c r="N736" s="81">
        <f t="shared" si="68"/>
        <v>1520</v>
      </c>
      <c r="O736" s="79">
        <f t="shared" si="69"/>
        <v>3545.0000000000005</v>
      </c>
      <c r="P736" s="92">
        <v>25</v>
      </c>
      <c r="Q736" s="79">
        <f t="shared" si="70"/>
        <v>10725</v>
      </c>
      <c r="R736" s="124">
        <v>4834</v>
      </c>
      <c r="S736" s="79">
        <f t="shared" si="71"/>
        <v>7745</v>
      </c>
      <c r="T736" s="124">
        <v>45166</v>
      </c>
      <c r="U736" s="80" t="s">
        <v>166</v>
      </c>
      <c r="V736" s="133" t="s">
        <v>268</v>
      </c>
    </row>
    <row r="737" spans="1:22">
      <c r="A737" s="92">
        <v>730</v>
      </c>
      <c r="B737" s="92" t="s">
        <v>853</v>
      </c>
      <c r="C737" s="92" t="s">
        <v>866</v>
      </c>
      <c r="D737" s="92" t="s">
        <v>175</v>
      </c>
      <c r="E737" s="93" t="s">
        <v>1271</v>
      </c>
      <c r="F737" s="94">
        <v>45778</v>
      </c>
      <c r="G737" s="94">
        <v>45962</v>
      </c>
      <c r="H737" s="124">
        <v>80000</v>
      </c>
      <c r="I737" s="124">
        <v>7400.87</v>
      </c>
      <c r="J737" s="95">
        <v>25</v>
      </c>
      <c r="K737" s="124">
        <v>2296</v>
      </c>
      <c r="L737" s="79">
        <f t="shared" si="66"/>
        <v>5679.9999999999991</v>
      </c>
      <c r="M737" s="79">
        <f t="shared" si="67"/>
        <v>1040</v>
      </c>
      <c r="N737" s="81">
        <f t="shared" si="68"/>
        <v>2432</v>
      </c>
      <c r="O737" s="79">
        <f t="shared" si="69"/>
        <v>5672</v>
      </c>
      <c r="P737" s="92">
        <v>25</v>
      </c>
      <c r="Q737" s="79">
        <f t="shared" si="70"/>
        <v>17145</v>
      </c>
      <c r="R737" s="124">
        <v>12153.87</v>
      </c>
      <c r="S737" s="79">
        <f t="shared" si="71"/>
        <v>12392</v>
      </c>
      <c r="T737" s="124">
        <v>67846.13</v>
      </c>
      <c r="U737" s="80" t="s">
        <v>166</v>
      </c>
      <c r="V737" s="145" t="s">
        <v>268</v>
      </c>
    </row>
    <row r="738" spans="1:22">
      <c r="A738" s="92">
        <v>731</v>
      </c>
      <c r="B738" s="92" t="s">
        <v>664</v>
      </c>
      <c r="C738" s="92" t="s">
        <v>54</v>
      </c>
      <c r="D738" s="92" t="s">
        <v>1127</v>
      </c>
      <c r="E738" s="93" t="s">
        <v>1271</v>
      </c>
      <c r="F738" s="94">
        <v>45778</v>
      </c>
      <c r="G738" s="94">
        <v>45962</v>
      </c>
      <c r="H738" s="124">
        <v>70000</v>
      </c>
      <c r="I738" s="124">
        <v>5368.48</v>
      </c>
      <c r="J738" s="95">
        <v>25</v>
      </c>
      <c r="K738" s="124">
        <v>2009</v>
      </c>
      <c r="L738" s="79">
        <f t="shared" si="66"/>
        <v>4970</v>
      </c>
      <c r="M738" s="79">
        <f t="shared" si="67"/>
        <v>910</v>
      </c>
      <c r="N738" s="81">
        <f t="shared" si="68"/>
        <v>2128</v>
      </c>
      <c r="O738" s="79">
        <f t="shared" si="69"/>
        <v>4963</v>
      </c>
      <c r="P738" s="92">
        <v>25</v>
      </c>
      <c r="Q738" s="79">
        <f t="shared" si="70"/>
        <v>15005</v>
      </c>
      <c r="R738" s="124">
        <v>4834</v>
      </c>
      <c r="S738" s="79">
        <f t="shared" si="71"/>
        <v>10843</v>
      </c>
      <c r="T738" s="124">
        <v>60469.52</v>
      </c>
      <c r="U738" s="80" t="s">
        <v>166</v>
      </c>
      <c r="V738" s="145" t="s">
        <v>268</v>
      </c>
    </row>
    <row r="739" spans="1:22">
      <c r="A739" s="92">
        <v>732</v>
      </c>
      <c r="B739" s="92" t="s">
        <v>895</v>
      </c>
      <c r="C739" s="92" t="s">
        <v>83</v>
      </c>
      <c r="D739" s="92" t="s">
        <v>179</v>
      </c>
      <c r="E739" s="93" t="s">
        <v>1271</v>
      </c>
      <c r="F739" s="94">
        <v>45839</v>
      </c>
      <c r="G739" s="94">
        <v>46023</v>
      </c>
      <c r="H739" s="124">
        <v>51000</v>
      </c>
      <c r="I739" s="124">
        <v>1995.14</v>
      </c>
      <c r="J739" s="95">
        <v>25</v>
      </c>
      <c r="K739" s="124">
        <v>1463.7</v>
      </c>
      <c r="L739" s="79">
        <f t="shared" si="66"/>
        <v>3620.9999999999995</v>
      </c>
      <c r="M739" s="79">
        <f t="shared" si="67"/>
        <v>663</v>
      </c>
      <c r="N739" s="81">
        <f t="shared" si="68"/>
        <v>1550.4</v>
      </c>
      <c r="O739" s="79">
        <f t="shared" si="69"/>
        <v>3615.9</v>
      </c>
      <c r="P739" s="124">
        <v>1525</v>
      </c>
      <c r="Q739" s="79">
        <f t="shared" si="70"/>
        <v>12439</v>
      </c>
      <c r="R739" s="124">
        <v>5034.24</v>
      </c>
      <c r="S739" s="79">
        <f t="shared" si="71"/>
        <v>7899.9</v>
      </c>
      <c r="T739" s="124">
        <v>42532.160000000003</v>
      </c>
      <c r="U739" s="80" t="s">
        <v>166</v>
      </c>
      <c r="V739" s="133" t="s">
        <v>269</v>
      </c>
    </row>
    <row r="740" spans="1:22">
      <c r="A740" s="92">
        <v>733</v>
      </c>
      <c r="B740" s="92" t="s">
        <v>807</v>
      </c>
      <c r="C740" s="92" t="s">
        <v>21</v>
      </c>
      <c r="D740" s="92" t="s">
        <v>1160</v>
      </c>
      <c r="E740" s="93" t="s">
        <v>1271</v>
      </c>
      <c r="F740" s="94">
        <v>45839</v>
      </c>
      <c r="G740" s="94">
        <v>46023</v>
      </c>
      <c r="H740" s="124">
        <v>20000</v>
      </c>
      <c r="I740" s="92">
        <v>0</v>
      </c>
      <c r="J740" s="95">
        <v>25</v>
      </c>
      <c r="K740" s="92">
        <v>574</v>
      </c>
      <c r="L740" s="79">
        <f t="shared" si="66"/>
        <v>1419.9999999999998</v>
      </c>
      <c r="M740" s="79">
        <f t="shared" si="67"/>
        <v>260</v>
      </c>
      <c r="N740" s="81">
        <f t="shared" si="68"/>
        <v>608</v>
      </c>
      <c r="O740" s="79">
        <f t="shared" si="69"/>
        <v>1418</v>
      </c>
      <c r="P740" s="92">
        <v>125</v>
      </c>
      <c r="Q740" s="79">
        <f t="shared" si="70"/>
        <v>4405</v>
      </c>
      <c r="R740" s="124">
        <v>1307</v>
      </c>
      <c r="S740" s="79">
        <f t="shared" si="71"/>
        <v>3098</v>
      </c>
      <c r="T740" s="124">
        <v>18693</v>
      </c>
      <c r="U740" s="80" t="s">
        <v>166</v>
      </c>
      <c r="V740" s="133" t="s">
        <v>268</v>
      </c>
    </row>
    <row r="741" spans="1:22">
      <c r="A741" s="92">
        <v>734</v>
      </c>
      <c r="B741" s="92" t="s">
        <v>323</v>
      </c>
      <c r="C741" s="92" t="s">
        <v>379</v>
      </c>
      <c r="D741" s="92" t="s">
        <v>167</v>
      </c>
      <c r="E741" s="93" t="s">
        <v>1271</v>
      </c>
      <c r="F741" s="94">
        <v>45778</v>
      </c>
      <c r="G741" s="94">
        <v>45962</v>
      </c>
      <c r="H741" s="124">
        <v>45000</v>
      </c>
      <c r="I741" s="124">
        <v>1148.33</v>
      </c>
      <c r="J741" s="95">
        <v>25</v>
      </c>
      <c r="K741" s="124">
        <v>1291.5</v>
      </c>
      <c r="L741" s="79">
        <f t="shared" si="66"/>
        <v>3194.9999999999995</v>
      </c>
      <c r="M741" s="79">
        <f t="shared" si="67"/>
        <v>585</v>
      </c>
      <c r="N741" s="81">
        <f t="shared" si="68"/>
        <v>1368</v>
      </c>
      <c r="O741" s="79">
        <f t="shared" si="69"/>
        <v>3190.5</v>
      </c>
      <c r="P741" s="92">
        <v>125</v>
      </c>
      <c r="Q741" s="79">
        <f t="shared" si="70"/>
        <v>9755</v>
      </c>
      <c r="R741" s="124">
        <v>3832.83</v>
      </c>
      <c r="S741" s="79">
        <f t="shared" si="71"/>
        <v>6970.5</v>
      </c>
      <c r="T741" s="124">
        <v>41067.17</v>
      </c>
      <c r="U741" s="80" t="s">
        <v>166</v>
      </c>
      <c r="V741" s="145" t="s">
        <v>268</v>
      </c>
    </row>
    <row r="742" spans="1:22">
      <c r="A742" s="92">
        <v>735</v>
      </c>
      <c r="B742" s="92" t="s">
        <v>347</v>
      </c>
      <c r="C742" s="92" t="s">
        <v>21</v>
      </c>
      <c r="D742" s="92" t="s">
        <v>171</v>
      </c>
      <c r="E742" s="93" t="s">
        <v>1271</v>
      </c>
      <c r="F742" s="94">
        <v>45778</v>
      </c>
      <c r="G742" s="94">
        <v>45962</v>
      </c>
      <c r="H742" s="124">
        <v>20000</v>
      </c>
      <c r="I742" s="92">
        <v>0</v>
      </c>
      <c r="J742" s="95">
        <v>25</v>
      </c>
      <c r="K742" s="92">
        <v>574</v>
      </c>
      <c r="L742" s="79">
        <f t="shared" si="66"/>
        <v>1419.9999999999998</v>
      </c>
      <c r="M742" s="79">
        <f t="shared" si="67"/>
        <v>260</v>
      </c>
      <c r="N742" s="81">
        <f t="shared" si="68"/>
        <v>608</v>
      </c>
      <c r="O742" s="79">
        <f t="shared" si="69"/>
        <v>1418</v>
      </c>
      <c r="P742" s="92">
        <v>125</v>
      </c>
      <c r="Q742" s="79">
        <f t="shared" si="70"/>
        <v>4405</v>
      </c>
      <c r="R742" s="124">
        <v>1307</v>
      </c>
      <c r="S742" s="79">
        <f t="shared" si="71"/>
        <v>3098</v>
      </c>
      <c r="T742" s="124">
        <v>18693</v>
      </c>
      <c r="U742" s="80" t="s">
        <v>166</v>
      </c>
      <c r="V742" s="145" t="s">
        <v>268</v>
      </c>
    </row>
    <row r="743" spans="1:22">
      <c r="A743" s="92">
        <v>736</v>
      </c>
      <c r="B743" s="92" t="s">
        <v>656</v>
      </c>
      <c r="C743" s="92" t="s">
        <v>680</v>
      </c>
      <c r="D743" s="92" t="s">
        <v>1127</v>
      </c>
      <c r="E743" s="93" t="s">
        <v>1271</v>
      </c>
      <c r="F743" s="94">
        <v>45839</v>
      </c>
      <c r="G743" s="94">
        <v>46023</v>
      </c>
      <c r="H743" s="124">
        <v>50000</v>
      </c>
      <c r="I743" s="124">
        <v>1854</v>
      </c>
      <c r="J743" s="95">
        <v>25</v>
      </c>
      <c r="K743" s="124">
        <v>1435</v>
      </c>
      <c r="L743" s="79">
        <f t="shared" si="66"/>
        <v>3549.9999999999995</v>
      </c>
      <c r="M743" s="79">
        <f t="shared" si="67"/>
        <v>650</v>
      </c>
      <c r="N743" s="81">
        <f t="shared" si="68"/>
        <v>1520</v>
      </c>
      <c r="O743" s="79">
        <f t="shared" si="69"/>
        <v>3545.0000000000005</v>
      </c>
      <c r="P743" s="92">
        <v>25</v>
      </c>
      <c r="Q743" s="79">
        <f t="shared" si="70"/>
        <v>10725</v>
      </c>
      <c r="R743" s="124">
        <v>4834</v>
      </c>
      <c r="S743" s="79">
        <f t="shared" si="71"/>
        <v>7745</v>
      </c>
      <c r="T743" s="124">
        <v>45166</v>
      </c>
      <c r="U743" s="80" t="s">
        <v>166</v>
      </c>
      <c r="V743" s="145" t="s">
        <v>269</v>
      </c>
    </row>
    <row r="744" spans="1:22">
      <c r="A744" s="92">
        <v>737</v>
      </c>
      <c r="B744" s="92" t="s">
        <v>797</v>
      </c>
      <c r="C744" s="92" t="s">
        <v>61</v>
      </c>
      <c r="D744" s="92" t="s">
        <v>1175</v>
      </c>
      <c r="E744" s="93" t="s">
        <v>1271</v>
      </c>
      <c r="F744" s="94">
        <v>45778</v>
      </c>
      <c r="G744" s="94">
        <v>45962</v>
      </c>
      <c r="H744" s="124">
        <v>20000</v>
      </c>
      <c r="I744" s="92">
        <v>0</v>
      </c>
      <c r="J744" s="95">
        <v>25</v>
      </c>
      <c r="K744" s="92">
        <v>574</v>
      </c>
      <c r="L744" s="79">
        <f t="shared" si="66"/>
        <v>1419.9999999999998</v>
      </c>
      <c r="M744" s="79">
        <f t="shared" si="67"/>
        <v>260</v>
      </c>
      <c r="N744" s="81">
        <f t="shared" si="68"/>
        <v>608</v>
      </c>
      <c r="O744" s="79">
        <f t="shared" si="69"/>
        <v>1418</v>
      </c>
      <c r="P744" s="92">
        <v>25</v>
      </c>
      <c r="Q744" s="79">
        <f t="shared" si="70"/>
        <v>4305</v>
      </c>
      <c r="R744" s="124">
        <v>1207</v>
      </c>
      <c r="S744" s="79">
        <f t="shared" si="71"/>
        <v>3098</v>
      </c>
      <c r="T744" s="124">
        <v>18793</v>
      </c>
      <c r="U744" s="80" t="s">
        <v>166</v>
      </c>
      <c r="V744" s="145" t="s">
        <v>268</v>
      </c>
    </row>
    <row r="745" spans="1:22">
      <c r="A745" s="92">
        <v>738</v>
      </c>
      <c r="B745" s="92" t="s">
        <v>671</v>
      </c>
      <c r="C745" s="92" t="s">
        <v>6</v>
      </c>
      <c r="D745" s="92" t="s">
        <v>178</v>
      </c>
      <c r="E745" s="93" t="s">
        <v>1271</v>
      </c>
      <c r="F745" s="94">
        <v>45778</v>
      </c>
      <c r="G745" s="94">
        <v>45962</v>
      </c>
      <c r="H745" s="124">
        <v>115000</v>
      </c>
      <c r="I745" s="124">
        <v>15633.74</v>
      </c>
      <c r="J745" s="95">
        <v>25</v>
      </c>
      <c r="K745" s="124">
        <v>3300.5</v>
      </c>
      <c r="L745" s="79">
        <f t="shared" si="66"/>
        <v>8164.9999999999991</v>
      </c>
      <c r="M745" s="79">
        <f t="shared" si="67"/>
        <v>1495</v>
      </c>
      <c r="N745" s="81">
        <f t="shared" si="68"/>
        <v>3496</v>
      </c>
      <c r="O745" s="79">
        <f t="shared" si="69"/>
        <v>8153.5000000000009</v>
      </c>
      <c r="P745" s="92">
        <v>125</v>
      </c>
      <c r="Q745" s="79">
        <f t="shared" si="70"/>
        <v>24735</v>
      </c>
      <c r="R745" s="124">
        <v>15197.12</v>
      </c>
      <c r="S745" s="79">
        <f t="shared" si="71"/>
        <v>17813.5</v>
      </c>
      <c r="T745" s="124">
        <v>92444.76</v>
      </c>
      <c r="U745" s="80" t="s">
        <v>166</v>
      </c>
      <c r="V745" s="146" t="s">
        <v>268</v>
      </c>
    </row>
    <row r="746" spans="1:22">
      <c r="A746" s="92">
        <v>739</v>
      </c>
      <c r="B746" s="92" t="s">
        <v>421</v>
      </c>
      <c r="C746" s="92" t="s">
        <v>21</v>
      </c>
      <c r="D746" s="92" t="s">
        <v>1200</v>
      </c>
      <c r="E746" s="93" t="s">
        <v>1271</v>
      </c>
      <c r="F746" s="94">
        <v>45839</v>
      </c>
      <c r="G746" s="94">
        <v>46023</v>
      </c>
      <c r="H746" s="124">
        <v>20000</v>
      </c>
      <c r="I746" s="92">
        <v>0</v>
      </c>
      <c r="J746" s="95">
        <v>25</v>
      </c>
      <c r="K746" s="92">
        <v>574</v>
      </c>
      <c r="L746" s="79">
        <f t="shared" si="66"/>
        <v>1419.9999999999998</v>
      </c>
      <c r="M746" s="79">
        <f t="shared" si="67"/>
        <v>260</v>
      </c>
      <c r="N746" s="81">
        <f t="shared" si="68"/>
        <v>608</v>
      </c>
      <c r="O746" s="79">
        <f t="shared" si="69"/>
        <v>1418</v>
      </c>
      <c r="P746" s="92">
        <v>125</v>
      </c>
      <c r="Q746" s="79">
        <f t="shared" si="70"/>
        <v>4405</v>
      </c>
      <c r="R746" s="124">
        <v>1307</v>
      </c>
      <c r="S746" s="79">
        <f t="shared" si="71"/>
        <v>3098</v>
      </c>
      <c r="T746" s="124">
        <v>18693</v>
      </c>
      <c r="U746" s="80" t="s">
        <v>166</v>
      </c>
      <c r="V746" s="145" t="s">
        <v>269</v>
      </c>
    </row>
    <row r="747" spans="1:22">
      <c r="A747" s="92">
        <v>740</v>
      </c>
      <c r="B747" s="92" t="s">
        <v>103</v>
      </c>
      <c r="C747" s="92" t="s">
        <v>79</v>
      </c>
      <c r="D747" s="92" t="s">
        <v>1129</v>
      </c>
      <c r="E747" s="93" t="s">
        <v>1271</v>
      </c>
      <c r="F747" s="94">
        <v>45839</v>
      </c>
      <c r="G747" s="94">
        <v>46023</v>
      </c>
      <c r="H747" s="124">
        <v>130000</v>
      </c>
      <c r="I747" s="124">
        <v>19162.12</v>
      </c>
      <c r="J747" s="95">
        <v>25</v>
      </c>
      <c r="K747" s="124">
        <v>3731</v>
      </c>
      <c r="L747" s="79">
        <f t="shared" si="66"/>
        <v>9230</v>
      </c>
      <c r="M747" s="79">
        <f t="shared" si="67"/>
        <v>1690</v>
      </c>
      <c r="N747" s="81">
        <f t="shared" si="68"/>
        <v>3952</v>
      </c>
      <c r="O747" s="79">
        <f t="shared" si="69"/>
        <v>9217</v>
      </c>
      <c r="P747" s="92">
        <v>125</v>
      </c>
      <c r="Q747" s="79">
        <f t="shared" si="70"/>
        <v>27945</v>
      </c>
      <c r="R747" s="124">
        <v>26970.12</v>
      </c>
      <c r="S747" s="79">
        <f t="shared" si="71"/>
        <v>20137</v>
      </c>
      <c r="T747" s="124">
        <v>103029.88</v>
      </c>
      <c r="U747" s="80" t="s">
        <v>166</v>
      </c>
      <c r="V747" s="145" t="s">
        <v>268</v>
      </c>
    </row>
    <row r="748" spans="1:22">
      <c r="A748" s="92">
        <v>741</v>
      </c>
      <c r="B748" s="92" t="s">
        <v>1315</v>
      </c>
      <c r="C748" s="92" t="s">
        <v>79</v>
      </c>
      <c r="D748" s="92" t="s">
        <v>171</v>
      </c>
      <c r="E748" s="93" t="s">
        <v>1271</v>
      </c>
      <c r="F748" s="94">
        <v>45839</v>
      </c>
      <c r="G748" s="94">
        <v>46023</v>
      </c>
      <c r="H748" s="124">
        <v>100000</v>
      </c>
      <c r="I748" s="124">
        <v>11676.5</v>
      </c>
      <c r="J748" s="95">
        <v>25</v>
      </c>
      <c r="K748" s="124">
        <v>2870</v>
      </c>
      <c r="L748" s="79">
        <f t="shared" si="66"/>
        <v>7099.9999999999991</v>
      </c>
      <c r="M748" s="79">
        <f t="shared" si="67"/>
        <v>1300</v>
      </c>
      <c r="N748" s="81">
        <f t="shared" si="68"/>
        <v>3040</v>
      </c>
      <c r="O748" s="79">
        <f t="shared" si="69"/>
        <v>7090.0000000000009</v>
      </c>
      <c r="P748" s="92">
        <v>25</v>
      </c>
      <c r="Q748" s="79">
        <f t="shared" si="70"/>
        <v>21425</v>
      </c>
      <c r="R748" s="124">
        <v>18040.37</v>
      </c>
      <c r="S748" s="79">
        <f t="shared" si="71"/>
        <v>15490</v>
      </c>
      <c r="T748" s="124">
        <v>80673.039999999994</v>
      </c>
      <c r="U748" s="80" t="s">
        <v>166</v>
      </c>
      <c r="V748" s="133" t="s">
        <v>269</v>
      </c>
    </row>
    <row r="749" spans="1:22">
      <c r="A749" s="92">
        <v>742</v>
      </c>
      <c r="B749" s="92" t="s">
        <v>272</v>
      </c>
      <c r="C749" s="92" t="s">
        <v>54</v>
      </c>
      <c r="D749" s="92" t="s">
        <v>1186</v>
      </c>
      <c r="E749" s="93" t="s">
        <v>1271</v>
      </c>
      <c r="F749" s="94">
        <v>45839</v>
      </c>
      <c r="G749" s="94">
        <v>46023</v>
      </c>
      <c r="H749" s="124">
        <v>60000</v>
      </c>
      <c r="I749" s="124">
        <v>3486.68</v>
      </c>
      <c r="J749" s="95">
        <v>25</v>
      </c>
      <c r="K749" s="124">
        <v>1722</v>
      </c>
      <c r="L749" s="79">
        <f t="shared" si="66"/>
        <v>4260</v>
      </c>
      <c r="M749" s="79">
        <f t="shared" si="67"/>
        <v>780</v>
      </c>
      <c r="N749" s="81">
        <f t="shared" si="68"/>
        <v>1824</v>
      </c>
      <c r="O749" s="79">
        <f t="shared" si="69"/>
        <v>4254</v>
      </c>
      <c r="P749" s="92">
        <v>25</v>
      </c>
      <c r="Q749" s="79">
        <f t="shared" si="70"/>
        <v>12865</v>
      </c>
      <c r="R749" s="124">
        <v>7057.68</v>
      </c>
      <c r="S749" s="79">
        <f t="shared" si="71"/>
        <v>9294</v>
      </c>
      <c r="T749" s="124">
        <v>52942.32</v>
      </c>
      <c r="U749" s="80" t="s">
        <v>166</v>
      </c>
      <c r="V749" s="145" t="s">
        <v>268</v>
      </c>
    </row>
    <row r="750" spans="1:22">
      <c r="A750" s="92">
        <v>743</v>
      </c>
      <c r="B750" s="92" t="s">
        <v>1251</v>
      </c>
      <c r="C750" s="92" t="s">
        <v>1262</v>
      </c>
      <c r="D750" s="92" t="s">
        <v>186</v>
      </c>
      <c r="E750" s="93" t="s">
        <v>1271</v>
      </c>
      <c r="F750" s="94">
        <v>45748</v>
      </c>
      <c r="G750" s="94">
        <v>45962</v>
      </c>
      <c r="H750" s="124">
        <v>95000</v>
      </c>
      <c r="I750" s="124">
        <v>10929.24</v>
      </c>
      <c r="J750" s="95">
        <v>25</v>
      </c>
      <c r="K750" s="124">
        <v>2726.5</v>
      </c>
      <c r="L750" s="79">
        <f t="shared" si="66"/>
        <v>6744.9999999999991</v>
      </c>
      <c r="M750" s="79">
        <f t="shared" si="67"/>
        <v>1235</v>
      </c>
      <c r="N750" s="81">
        <f t="shared" si="68"/>
        <v>2888</v>
      </c>
      <c r="O750" s="79">
        <f t="shared" si="69"/>
        <v>6735.5</v>
      </c>
      <c r="P750" s="92">
        <v>25</v>
      </c>
      <c r="Q750" s="79">
        <f t="shared" si="70"/>
        <v>20355</v>
      </c>
      <c r="R750" s="124">
        <v>16568.740000000002</v>
      </c>
      <c r="S750" s="79">
        <f t="shared" si="71"/>
        <v>14715.5</v>
      </c>
      <c r="T750" s="124">
        <v>78431.259999999995</v>
      </c>
      <c r="U750" s="80" t="s">
        <v>166</v>
      </c>
      <c r="V750" s="133" t="s">
        <v>268</v>
      </c>
    </row>
    <row r="751" spans="1:22">
      <c r="A751" s="92">
        <v>744</v>
      </c>
      <c r="B751" s="92" t="s">
        <v>599</v>
      </c>
      <c r="C751" s="92" t="s">
        <v>20</v>
      </c>
      <c r="D751" s="92" t="s">
        <v>1127</v>
      </c>
      <c r="E751" s="93" t="s">
        <v>1271</v>
      </c>
      <c r="F751" s="94">
        <v>45807</v>
      </c>
      <c r="G751" s="94">
        <v>45991</v>
      </c>
      <c r="H751" s="124">
        <v>36600</v>
      </c>
      <c r="I751" s="92">
        <v>0</v>
      </c>
      <c r="J751" s="95">
        <v>25</v>
      </c>
      <c r="K751" s="124">
        <v>1050.42</v>
      </c>
      <c r="L751" s="79">
        <f t="shared" si="66"/>
        <v>2598.6</v>
      </c>
      <c r="M751" s="79">
        <f t="shared" si="67"/>
        <v>475.79999999999995</v>
      </c>
      <c r="N751" s="81">
        <f t="shared" si="68"/>
        <v>1112.6400000000001</v>
      </c>
      <c r="O751" s="79">
        <f t="shared" si="69"/>
        <v>2594.94</v>
      </c>
      <c r="P751" s="92">
        <v>25</v>
      </c>
      <c r="Q751" s="79">
        <f t="shared" si="70"/>
        <v>7857.4</v>
      </c>
      <c r="R751" s="124">
        <v>2188.06</v>
      </c>
      <c r="S751" s="79">
        <f t="shared" si="71"/>
        <v>5669.34</v>
      </c>
      <c r="T751" s="124">
        <v>34411.94</v>
      </c>
      <c r="U751" s="80" t="s">
        <v>166</v>
      </c>
      <c r="V751" s="145" t="s">
        <v>269</v>
      </c>
    </row>
    <row r="752" spans="1:22">
      <c r="A752" s="92">
        <v>745</v>
      </c>
      <c r="B752" s="92" t="s">
        <v>287</v>
      </c>
      <c r="C752" s="92" t="s">
        <v>67</v>
      </c>
      <c r="D752" s="92" t="s">
        <v>1119</v>
      </c>
      <c r="E752" s="93" t="s">
        <v>1271</v>
      </c>
      <c r="F752" s="94">
        <v>45778</v>
      </c>
      <c r="G752" s="94">
        <v>45962</v>
      </c>
      <c r="H752" s="124">
        <v>25000</v>
      </c>
      <c r="I752" s="92">
        <v>0</v>
      </c>
      <c r="J752" s="95">
        <v>25</v>
      </c>
      <c r="K752" s="92">
        <v>717.5</v>
      </c>
      <c r="L752" s="79">
        <f t="shared" si="66"/>
        <v>1774.9999999999998</v>
      </c>
      <c r="M752" s="79">
        <f t="shared" si="67"/>
        <v>325</v>
      </c>
      <c r="N752" s="81">
        <f t="shared" si="68"/>
        <v>760</v>
      </c>
      <c r="O752" s="79">
        <f t="shared" si="69"/>
        <v>1772.5000000000002</v>
      </c>
      <c r="P752" s="92">
        <v>125</v>
      </c>
      <c r="Q752" s="79">
        <f t="shared" si="70"/>
        <v>5475</v>
      </c>
      <c r="R752" s="124">
        <v>2824.14</v>
      </c>
      <c r="S752" s="79">
        <f t="shared" si="71"/>
        <v>3872.5</v>
      </c>
      <c r="T752" s="124">
        <v>23397.5</v>
      </c>
      <c r="U752" s="80" t="s">
        <v>166</v>
      </c>
      <c r="V752" s="145" t="s">
        <v>269</v>
      </c>
    </row>
    <row r="753" spans="1:22">
      <c r="A753" s="92">
        <v>746</v>
      </c>
      <c r="B753" s="92" t="s">
        <v>549</v>
      </c>
      <c r="C753" s="92" t="s">
        <v>21</v>
      </c>
      <c r="D753" s="92" t="s">
        <v>1214</v>
      </c>
      <c r="E753" s="93" t="s">
        <v>1271</v>
      </c>
      <c r="F753" s="94">
        <v>45839</v>
      </c>
      <c r="G753" s="94">
        <v>46023</v>
      </c>
      <c r="H753" s="124">
        <v>20000</v>
      </c>
      <c r="I753" s="92">
        <v>0</v>
      </c>
      <c r="J753" s="95">
        <v>25</v>
      </c>
      <c r="K753" s="92">
        <v>574</v>
      </c>
      <c r="L753" s="79">
        <f t="shared" si="66"/>
        <v>1419.9999999999998</v>
      </c>
      <c r="M753" s="79">
        <f t="shared" si="67"/>
        <v>260</v>
      </c>
      <c r="N753" s="81">
        <f t="shared" si="68"/>
        <v>608</v>
      </c>
      <c r="O753" s="79">
        <f t="shared" si="69"/>
        <v>1418</v>
      </c>
      <c r="P753" s="92">
        <v>25</v>
      </c>
      <c r="Q753" s="79">
        <f t="shared" si="70"/>
        <v>4305</v>
      </c>
      <c r="R753" s="124">
        <v>1207</v>
      </c>
      <c r="S753" s="79">
        <f t="shared" si="71"/>
        <v>3098</v>
      </c>
      <c r="T753" s="124">
        <v>18793</v>
      </c>
      <c r="U753" s="80" t="s">
        <v>166</v>
      </c>
      <c r="V753" s="145" t="s">
        <v>268</v>
      </c>
    </row>
    <row r="754" spans="1:22">
      <c r="A754" s="92">
        <v>747</v>
      </c>
      <c r="B754" s="92" t="s">
        <v>50</v>
      </c>
      <c r="C754" s="92" t="s">
        <v>51</v>
      </c>
      <c r="D754" s="92" t="s">
        <v>184</v>
      </c>
      <c r="E754" s="93" t="s">
        <v>1271</v>
      </c>
      <c r="F754" s="94">
        <v>45778</v>
      </c>
      <c r="G754" s="94">
        <v>45962</v>
      </c>
      <c r="H754" s="124">
        <v>65000</v>
      </c>
      <c r="I754" s="124">
        <v>4427.58</v>
      </c>
      <c r="J754" s="95">
        <v>25</v>
      </c>
      <c r="K754" s="124">
        <v>1865.5</v>
      </c>
      <c r="L754" s="79">
        <f t="shared" si="66"/>
        <v>4615</v>
      </c>
      <c r="M754" s="79">
        <f t="shared" si="67"/>
        <v>845</v>
      </c>
      <c r="N754" s="81">
        <f t="shared" si="68"/>
        <v>1976</v>
      </c>
      <c r="O754" s="79">
        <f t="shared" si="69"/>
        <v>4608.5</v>
      </c>
      <c r="P754" s="92">
        <v>25</v>
      </c>
      <c r="Q754" s="79">
        <f t="shared" si="70"/>
        <v>13935</v>
      </c>
      <c r="R754" s="124">
        <v>8294.08</v>
      </c>
      <c r="S754" s="79">
        <f t="shared" si="71"/>
        <v>10068.5</v>
      </c>
      <c r="T754" s="124">
        <v>56705.919999999998</v>
      </c>
      <c r="U754" s="80" t="s">
        <v>166</v>
      </c>
      <c r="V754" s="145" t="s">
        <v>268</v>
      </c>
    </row>
    <row r="755" spans="1:22">
      <c r="A755" s="92">
        <v>748</v>
      </c>
      <c r="B755" s="92" t="s">
        <v>567</v>
      </c>
      <c r="C755" s="92" t="s">
        <v>4</v>
      </c>
      <c r="D755" s="92" t="s">
        <v>568</v>
      </c>
      <c r="E755" s="93" t="s">
        <v>1271</v>
      </c>
      <c r="F755" s="94">
        <v>45839</v>
      </c>
      <c r="G755" s="94">
        <v>46023</v>
      </c>
      <c r="H755" s="124">
        <v>80000</v>
      </c>
      <c r="I755" s="124">
        <v>7400.87</v>
      </c>
      <c r="J755" s="95">
        <v>25</v>
      </c>
      <c r="K755" s="124">
        <v>2296</v>
      </c>
      <c r="L755" s="79">
        <f t="shared" si="66"/>
        <v>5679.9999999999991</v>
      </c>
      <c r="M755" s="79">
        <f t="shared" si="67"/>
        <v>1040</v>
      </c>
      <c r="N755" s="81">
        <f t="shared" si="68"/>
        <v>2432</v>
      </c>
      <c r="O755" s="79">
        <f t="shared" si="69"/>
        <v>5672</v>
      </c>
      <c r="P755" s="92">
        <v>125</v>
      </c>
      <c r="Q755" s="79">
        <f t="shared" si="70"/>
        <v>17245</v>
      </c>
      <c r="R755" s="124">
        <v>12253.87</v>
      </c>
      <c r="S755" s="79">
        <f t="shared" si="71"/>
        <v>12392</v>
      </c>
      <c r="T755" s="124">
        <v>67746.13</v>
      </c>
      <c r="U755" s="80" t="s">
        <v>166</v>
      </c>
      <c r="V755" s="145" t="s">
        <v>268</v>
      </c>
    </row>
    <row r="756" spans="1:22">
      <c r="A756" s="92">
        <v>749</v>
      </c>
      <c r="B756" s="92" t="s">
        <v>896</v>
      </c>
      <c r="C756" s="92" t="s">
        <v>34</v>
      </c>
      <c r="D756" s="92" t="s">
        <v>266</v>
      </c>
      <c r="E756" s="93" t="s">
        <v>1271</v>
      </c>
      <c r="F756" s="94">
        <v>45807</v>
      </c>
      <c r="G756" s="94">
        <v>45991</v>
      </c>
      <c r="H756" s="124">
        <v>60000</v>
      </c>
      <c r="I756" s="124">
        <v>3486.68</v>
      </c>
      <c r="J756" s="95">
        <v>25</v>
      </c>
      <c r="K756" s="124">
        <v>1722</v>
      </c>
      <c r="L756" s="79">
        <f t="shared" si="66"/>
        <v>4260</v>
      </c>
      <c r="M756" s="79">
        <f t="shared" si="67"/>
        <v>780</v>
      </c>
      <c r="N756" s="81">
        <f t="shared" si="68"/>
        <v>1824</v>
      </c>
      <c r="O756" s="79">
        <f t="shared" si="69"/>
        <v>4254</v>
      </c>
      <c r="P756" s="92">
        <v>25</v>
      </c>
      <c r="Q756" s="79">
        <f t="shared" si="70"/>
        <v>12865</v>
      </c>
      <c r="R756" s="124">
        <v>7057.68</v>
      </c>
      <c r="S756" s="79">
        <f t="shared" si="71"/>
        <v>9294</v>
      </c>
      <c r="T756" s="124">
        <v>52942.32</v>
      </c>
      <c r="U756" s="80" t="s">
        <v>166</v>
      </c>
      <c r="V756" s="145" t="s">
        <v>268</v>
      </c>
    </row>
    <row r="757" spans="1:22">
      <c r="A757" s="92">
        <v>750</v>
      </c>
      <c r="B757" s="92" t="s">
        <v>1268</v>
      </c>
      <c r="C757" s="92" t="s">
        <v>79</v>
      </c>
      <c r="D757" s="92" t="s">
        <v>1160</v>
      </c>
      <c r="E757" s="93" t="s">
        <v>1271</v>
      </c>
      <c r="F757" s="94">
        <v>45809</v>
      </c>
      <c r="G757" s="94">
        <v>45992</v>
      </c>
      <c r="H757" s="124">
        <v>60000</v>
      </c>
      <c r="I757" s="124">
        <v>3486.68</v>
      </c>
      <c r="J757" s="95">
        <v>25</v>
      </c>
      <c r="K757" s="124">
        <v>1722</v>
      </c>
      <c r="L757" s="79">
        <f t="shared" si="66"/>
        <v>4260</v>
      </c>
      <c r="M757" s="79">
        <f t="shared" si="67"/>
        <v>780</v>
      </c>
      <c r="N757" s="81">
        <f t="shared" si="68"/>
        <v>1824</v>
      </c>
      <c r="O757" s="79">
        <f t="shared" si="69"/>
        <v>4254</v>
      </c>
      <c r="P757" s="92">
        <v>25</v>
      </c>
      <c r="Q757" s="79">
        <f t="shared" si="70"/>
        <v>12865</v>
      </c>
      <c r="R757" s="124">
        <v>7057.68</v>
      </c>
      <c r="S757" s="79">
        <f t="shared" si="71"/>
        <v>9294</v>
      </c>
      <c r="T757" s="124">
        <v>52942.32</v>
      </c>
      <c r="U757" s="80" t="s">
        <v>166</v>
      </c>
      <c r="V757" s="133" t="s">
        <v>268</v>
      </c>
    </row>
    <row r="758" spans="1:22">
      <c r="A758" s="92">
        <v>751</v>
      </c>
      <c r="B758" s="92" t="s">
        <v>636</v>
      </c>
      <c r="C758" s="92" t="s">
        <v>79</v>
      </c>
      <c r="D758" s="92" t="s">
        <v>173</v>
      </c>
      <c r="E758" s="93" t="s">
        <v>1271</v>
      </c>
      <c r="F758" s="94">
        <v>45778</v>
      </c>
      <c r="G758" s="94">
        <v>45962</v>
      </c>
      <c r="H758" s="124">
        <v>85000</v>
      </c>
      <c r="I758" s="124">
        <v>8576.99</v>
      </c>
      <c r="J758" s="95">
        <v>25</v>
      </c>
      <c r="K758" s="124">
        <v>2439.5</v>
      </c>
      <c r="L758" s="79">
        <f t="shared" si="66"/>
        <v>6034.9999999999991</v>
      </c>
      <c r="M758" s="79">
        <f t="shared" si="67"/>
        <v>1105</v>
      </c>
      <c r="N758" s="81">
        <f t="shared" si="68"/>
        <v>2584</v>
      </c>
      <c r="O758" s="79">
        <f t="shared" si="69"/>
        <v>6026.5</v>
      </c>
      <c r="P758" s="92">
        <v>125</v>
      </c>
      <c r="Q758" s="79">
        <f t="shared" si="70"/>
        <v>18315</v>
      </c>
      <c r="R758" s="124">
        <v>14725.49</v>
      </c>
      <c r="S758" s="79">
        <f t="shared" si="71"/>
        <v>13166.5</v>
      </c>
      <c r="T758" s="124">
        <v>71274.509999999995</v>
      </c>
      <c r="U758" s="80" t="s">
        <v>166</v>
      </c>
      <c r="V758" s="145" t="s">
        <v>268</v>
      </c>
    </row>
    <row r="759" spans="1:22">
      <c r="A759" s="92">
        <v>752</v>
      </c>
      <c r="B759" s="92" t="s">
        <v>1097</v>
      </c>
      <c r="C759" s="92" t="s">
        <v>750</v>
      </c>
      <c r="D759" s="92" t="s">
        <v>186</v>
      </c>
      <c r="E759" s="93" t="s">
        <v>686</v>
      </c>
      <c r="F759" s="94">
        <v>45717</v>
      </c>
      <c r="G759" s="94">
        <v>45901</v>
      </c>
      <c r="H759" s="124">
        <v>30000</v>
      </c>
      <c r="I759" s="92">
        <v>0</v>
      </c>
      <c r="J759" s="95">
        <v>25</v>
      </c>
      <c r="K759" s="92">
        <v>861</v>
      </c>
      <c r="L759" s="79">
        <f t="shared" si="66"/>
        <v>2130</v>
      </c>
      <c r="M759" s="79">
        <f t="shared" si="67"/>
        <v>390</v>
      </c>
      <c r="N759" s="81">
        <f t="shared" si="68"/>
        <v>912</v>
      </c>
      <c r="O759" s="79">
        <f t="shared" si="69"/>
        <v>2127</v>
      </c>
      <c r="P759" s="92">
        <v>25</v>
      </c>
      <c r="Q759" s="79">
        <f t="shared" si="70"/>
        <v>6445</v>
      </c>
      <c r="R759" s="124">
        <v>1798</v>
      </c>
      <c r="S759" s="79">
        <f t="shared" si="71"/>
        <v>4647</v>
      </c>
      <c r="T759" s="124">
        <v>28202</v>
      </c>
      <c r="U759" s="80" t="s">
        <v>166</v>
      </c>
      <c r="V759" s="133" t="s">
        <v>268</v>
      </c>
    </row>
    <row r="760" spans="1:22">
      <c r="A760" s="92">
        <v>753</v>
      </c>
      <c r="B760" s="92" t="s">
        <v>854</v>
      </c>
      <c r="C760" s="92" t="s">
        <v>5</v>
      </c>
      <c r="D760" s="92" t="s">
        <v>1203</v>
      </c>
      <c r="E760" s="93" t="s">
        <v>1271</v>
      </c>
      <c r="F760" s="94">
        <v>45778</v>
      </c>
      <c r="G760" s="94">
        <v>45962</v>
      </c>
      <c r="H760" s="124">
        <v>220000</v>
      </c>
      <c r="I760" s="124">
        <v>39928.22</v>
      </c>
      <c r="J760" s="95">
        <v>25</v>
      </c>
      <c r="K760" s="124">
        <v>6314</v>
      </c>
      <c r="L760" s="79">
        <f t="shared" si="66"/>
        <v>15619.999999999998</v>
      </c>
      <c r="M760" s="79">
        <f t="shared" si="67"/>
        <v>2860</v>
      </c>
      <c r="N760" s="81">
        <f t="shared" si="68"/>
        <v>6688</v>
      </c>
      <c r="O760" s="79">
        <f t="shared" si="69"/>
        <v>15598.000000000002</v>
      </c>
      <c r="P760" s="124">
        <v>1740.46</v>
      </c>
      <c r="Q760" s="79">
        <f t="shared" si="70"/>
        <v>48820.46</v>
      </c>
      <c r="R760" s="124">
        <v>41586.370000000003</v>
      </c>
      <c r="S760" s="79">
        <f t="shared" si="71"/>
        <v>34078</v>
      </c>
      <c r="T760" s="124">
        <v>165428.18</v>
      </c>
      <c r="U760" s="80" t="s">
        <v>166</v>
      </c>
      <c r="V760" s="133" t="s">
        <v>268</v>
      </c>
    </row>
    <row r="761" spans="1:22">
      <c r="A761" s="92">
        <v>754</v>
      </c>
      <c r="B761" s="92" t="s">
        <v>1016</v>
      </c>
      <c r="C761" s="92" t="s">
        <v>59</v>
      </c>
      <c r="D761" s="92" t="s">
        <v>1221</v>
      </c>
      <c r="E761" s="93" t="s">
        <v>1271</v>
      </c>
      <c r="F761" s="94">
        <v>45870</v>
      </c>
      <c r="G761" s="94">
        <v>46054</v>
      </c>
      <c r="H761" s="124">
        <v>60000</v>
      </c>
      <c r="I761" s="124">
        <v>3486.68</v>
      </c>
      <c r="J761" s="95">
        <v>25</v>
      </c>
      <c r="K761" s="124">
        <v>1722</v>
      </c>
      <c r="L761" s="79">
        <f t="shared" si="66"/>
        <v>4260</v>
      </c>
      <c r="M761" s="79">
        <f t="shared" si="67"/>
        <v>780</v>
      </c>
      <c r="N761" s="81">
        <f t="shared" si="68"/>
        <v>1824</v>
      </c>
      <c r="O761" s="79">
        <f t="shared" si="69"/>
        <v>4254</v>
      </c>
      <c r="P761" s="124">
        <v>2525</v>
      </c>
      <c r="Q761" s="79">
        <f t="shared" si="70"/>
        <v>15365</v>
      </c>
      <c r="R761" s="124">
        <v>10057.68</v>
      </c>
      <c r="S761" s="79">
        <f t="shared" si="71"/>
        <v>9294</v>
      </c>
      <c r="T761" s="124">
        <v>50442.32</v>
      </c>
      <c r="U761" s="80" t="s">
        <v>166</v>
      </c>
      <c r="V761" s="133" t="s">
        <v>268</v>
      </c>
    </row>
    <row r="762" spans="1:22">
      <c r="A762" s="92">
        <v>755</v>
      </c>
      <c r="B762" s="92" t="s">
        <v>473</v>
      </c>
      <c r="C762" s="92" t="s">
        <v>21</v>
      </c>
      <c r="D762" s="92" t="s">
        <v>1135</v>
      </c>
      <c r="E762" s="93" t="s">
        <v>1271</v>
      </c>
      <c r="F762" s="94">
        <v>45839</v>
      </c>
      <c r="G762" s="94">
        <v>46023</v>
      </c>
      <c r="H762" s="124">
        <v>20000</v>
      </c>
      <c r="I762" s="92">
        <v>0</v>
      </c>
      <c r="J762" s="95">
        <v>25</v>
      </c>
      <c r="K762" s="92">
        <v>574</v>
      </c>
      <c r="L762" s="79">
        <f t="shared" si="66"/>
        <v>1419.9999999999998</v>
      </c>
      <c r="M762" s="79">
        <f t="shared" si="67"/>
        <v>260</v>
      </c>
      <c r="N762" s="81">
        <f t="shared" si="68"/>
        <v>608</v>
      </c>
      <c r="O762" s="79">
        <f t="shared" si="69"/>
        <v>1418</v>
      </c>
      <c r="P762" s="92">
        <v>125</v>
      </c>
      <c r="Q762" s="79">
        <f t="shared" si="70"/>
        <v>4405</v>
      </c>
      <c r="R762" s="124">
        <v>1307</v>
      </c>
      <c r="S762" s="79">
        <f t="shared" si="71"/>
        <v>3098</v>
      </c>
      <c r="T762" s="124">
        <v>18693</v>
      </c>
      <c r="U762" s="80" t="s">
        <v>166</v>
      </c>
      <c r="V762" s="133" t="s">
        <v>268</v>
      </c>
    </row>
    <row r="763" spans="1:22">
      <c r="A763" s="92">
        <v>756</v>
      </c>
      <c r="B763" s="92" t="s">
        <v>600</v>
      </c>
      <c r="C763" s="92" t="s">
        <v>54</v>
      </c>
      <c r="D763" s="92" t="s">
        <v>1127</v>
      </c>
      <c r="E763" s="93" t="s">
        <v>1271</v>
      </c>
      <c r="F763" s="94">
        <v>45839</v>
      </c>
      <c r="G763" s="94">
        <v>46023</v>
      </c>
      <c r="H763" s="124">
        <v>95000</v>
      </c>
      <c r="I763" s="124">
        <v>10929.24</v>
      </c>
      <c r="J763" s="95">
        <v>25</v>
      </c>
      <c r="K763" s="124">
        <v>2726.5</v>
      </c>
      <c r="L763" s="79">
        <f t="shared" si="66"/>
        <v>6744.9999999999991</v>
      </c>
      <c r="M763" s="79">
        <f t="shared" si="67"/>
        <v>1235</v>
      </c>
      <c r="N763" s="81">
        <f t="shared" si="68"/>
        <v>2888</v>
      </c>
      <c r="O763" s="79">
        <f t="shared" si="69"/>
        <v>6735.5</v>
      </c>
      <c r="P763" s="92">
        <v>25</v>
      </c>
      <c r="Q763" s="79">
        <f t="shared" si="70"/>
        <v>20355</v>
      </c>
      <c r="R763" s="124">
        <v>16568.740000000002</v>
      </c>
      <c r="S763" s="79">
        <f t="shared" si="71"/>
        <v>14715.5</v>
      </c>
      <c r="T763" s="124">
        <v>78431.259999999995</v>
      </c>
      <c r="U763" s="80" t="s">
        <v>166</v>
      </c>
      <c r="V763" s="145" t="s">
        <v>268</v>
      </c>
    </row>
    <row r="764" spans="1:22">
      <c r="A764" s="92">
        <v>757</v>
      </c>
      <c r="B764" s="92" t="s">
        <v>497</v>
      </c>
      <c r="C764" s="92" t="s">
        <v>7</v>
      </c>
      <c r="D764" s="92" t="s">
        <v>186</v>
      </c>
      <c r="E764" s="93" t="s">
        <v>1271</v>
      </c>
      <c r="F764" s="94">
        <v>45807</v>
      </c>
      <c r="G764" s="94">
        <v>45991</v>
      </c>
      <c r="H764" s="124">
        <v>80000</v>
      </c>
      <c r="I764" s="124">
        <v>6564.09</v>
      </c>
      <c r="J764" s="95">
        <v>25</v>
      </c>
      <c r="K764" s="124">
        <v>2296</v>
      </c>
      <c r="L764" s="79">
        <f t="shared" si="66"/>
        <v>5679.9999999999991</v>
      </c>
      <c r="M764" s="79">
        <f t="shared" si="67"/>
        <v>1040</v>
      </c>
      <c r="N764" s="81">
        <f t="shared" si="68"/>
        <v>2432</v>
      </c>
      <c r="O764" s="79">
        <f t="shared" si="69"/>
        <v>5672</v>
      </c>
      <c r="P764" s="124">
        <v>3555.92</v>
      </c>
      <c r="Q764" s="79">
        <f t="shared" si="70"/>
        <v>20675.919999999998</v>
      </c>
      <c r="R764" s="124">
        <v>12253.87</v>
      </c>
      <c r="S764" s="79">
        <f t="shared" si="71"/>
        <v>12392</v>
      </c>
      <c r="T764" s="124">
        <v>45151.99</v>
      </c>
      <c r="U764" s="80" t="s">
        <v>166</v>
      </c>
      <c r="V764" s="145" t="s">
        <v>268</v>
      </c>
    </row>
    <row r="765" spans="1:22">
      <c r="A765" s="92">
        <v>758</v>
      </c>
      <c r="B765" s="92" t="s">
        <v>897</v>
      </c>
      <c r="C765" s="92" t="s">
        <v>903</v>
      </c>
      <c r="D765" s="92" t="s">
        <v>186</v>
      </c>
      <c r="E765" s="93" t="s">
        <v>1271</v>
      </c>
      <c r="F765" s="94">
        <v>45870</v>
      </c>
      <c r="G765" s="94">
        <v>46054</v>
      </c>
      <c r="H765" s="124">
        <v>50000</v>
      </c>
      <c r="I765" s="124">
        <v>1854</v>
      </c>
      <c r="J765" s="95">
        <v>25</v>
      </c>
      <c r="K765" s="124">
        <v>1435</v>
      </c>
      <c r="L765" s="79">
        <f t="shared" si="66"/>
        <v>3549.9999999999995</v>
      </c>
      <c r="M765" s="79">
        <f t="shared" si="67"/>
        <v>650</v>
      </c>
      <c r="N765" s="81">
        <f t="shared" si="68"/>
        <v>1520</v>
      </c>
      <c r="O765" s="79">
        <f t="shared" si="69"/>
        <v>3545.0000000000005</v>
      </c>
      <c r="P765" s="92">
        <v>25</v>
      </c>
      <c r="Q765" s="79">
        <f t="shared" si="70"/>
        <v>10725</v>
      </c>
      <c r="R765" s="124">
        <v>4834</v>
      </c>
      <c r="S765" s="79">
        <f t="shared" si="71"/>
        <v>7745</v>
      </c>
      <c r="T765" s="124">
        <v>45166</v>
      </c>
      <c r="U765" s="80" t="s">
        <v>166</v>
      </c>
      <c r="V765" s="133" t="s">
        <v>268</v>
      </c>
    </row>
    <row r="766" spans="1:22">
      <c r="A766" s="92">
        <v>759</v>
      </c>
      <c r="B766" s="92" t="s">
        <v>1287</v>
      </c>
      <c r="C766" s="92" t="s">
        <v>79</v>
      </c>
      <c r="D766" s="92" t="s">
        <v>1186</v>
      </c>
      <c r="E766" s="93" t="s">
        <v>1271</v>
      </c>
      <c r="F766" s="94">
        <v>45809</v>
      </c>
      <c r="G766" s="94">
        <v>45992</v>
      </c>
      <c r="H766" s="124">
        <v>90000</v>
      </c>
      <c r="I766" s="124">
        <v>9324.25</v>
      </c>
      <c r="J766" s="95">
        <v>25</v>
      </c>
      <c r="K766" s="124">
        <v>2583</v>
      </c>
      <c r="L766" s="79">
        <f t="shared" si="66"/>
        <v>6389.9999999999991</v>
      </c>
      <c r="M766" s="79">
        <f t="shared" si="67"/>
        <v>1170</v>
      </c>
      <c r="N766" s="81">
        <f t="shared" si="68"/>
        <v>2736</v>
      </c>
      <c r="O766" s="79">
        <f t="shared" si="69"/>
        <v>6381</v>
      </c>
      <c r="P766" s="92">
        <v>25</v>
      </c>
      <c r="Q766" s="79">
        <f t="shared" si="70"/>
        <v>19285</v>
      </c>
      <c r="R766" s="124">
        <v>15097.12</v>
      </c>
      <c r="S766" s="79">
        <f t="shared" si="71"/>
        <v>13941</v>
      </c>
      <c r="T766" s="124">
        <v>73616.289999999994</v>
      </c>
      <c r="U766" s="80" t="s">
        <v>166</v>
      </c>
      <c r="V766" s="133" t="s">
        <v>268</v>
      </c>
    </row>
    <row r="767" spans="1:22">
      <c r="A767" s="92">
        <v>760</v>
      </c>
      <c r="B767" s="92" t="s">
        <v>946</v>
      </c>
      <c r="C767" s="92" t="s">
        <v>59</v>
      </c>
      <c r="D767" s="92" t="s">
        <v>1119</v>
      </c>
      <c r="E767" s="93" t="s">
        <v>1271</v>
      </c>
      <c r="F767" s="94">
        <v>45748</v>
      </c>
      <c r="G767" s="94">
        <v>45962</v>
      </c>
      <c r="H767" s="124">
        <v>50000</v>
      </c>
      <c r="I767" s="124">
        <v>1854</v>
      </c>
      <c r="J767" s="95">
        <v>25</v>
      </c>
      <c r="K767" s="124">
        <v>1435</v>
      </c>
      <c r="L767" s="79">
        <f t="shared" si="66"/>
        <v>3549.9999999999995</v>
      </c>
      <c r="M767" s="79">
        <f t="shared" si="67"/>
        <v>650</v>
      </c>
      <c r="N767" s="81">
        <f t="shared" si="68"/>
        <v>1520</v>
      </c>
      <c r="O767" s="79">
        <f t="shared" si="69"/>
        <v>3545.0000000000005</v>
      </c>
      <c r="P767" s="92">
        <v>25</v>
      </c>
      <c r="Q767" s="79">
        <f t="shared" si="70"/>
        <v>10725</v>
      </c>
      <c r="R767" s="124">
        <v>4834</v>
      </c>
      <c r="S767" s="79">
        <f t="shared" si="71"/>
        <v>7745</v>
      </c>
      <c r="T767" s="124">
        <v>45166</v>
      </c>
      <c r="U767" s="80" t="s">
        <v>166</v>
      </c>
      <c r="V767" s="133" t="s">
        <v>268</v>
      </c>
    </row>
    <row r="768" spans="1:22">
      <c r="A768" s="92">
        <v>761</v>
      </c>
      <c r="B768" s="92" t="s">
        <v>898</v>
      </c>
      <c r="C768" s="92" t="s">
        <v>5</v>
      </c>
      <c r="D768" s="92" t="s">
        <v>206</v>
      </c>
      <c r="E768" s="93" t="s">
        <v>1271</v>
      </c>
      <c r="F768" s="94">
        <v>45839</v>
      </c>
      <c r="G768" s="94">
        <v>46023</v>
      </c>
      <c r="H768" s="124">
        <v>195000</v>
      </c>
      <c r="I768" s="124">
        <v>34451.74</v>
      </c>
      <c r="J768" s="95">
        <v>25</v>
      </c>
      <c r="K768" s="124">
        <v>5596.5</v>
      </c>
      <c r="L768" s="79">
        <f t="shared" si="66"/>
        <v>13844.999999999998</v>
      </c>
      <c r="M768" s="79">
        <f t="shared" si="67"/>
        <v>2535</v>
      </c>
      <c r="N768" s="81">
        <f t="shared" si="68"/>
        <v>5928</v>
      </c>
      <c r="O768" s="79">
        <f t="shared" si="69"/>
        <v>13825.500000000002</v>
      </c>
      <c r="P768" s="92">
        <v>25</v>
      </c>
      <c r="Q768" s="79">
        <f t="shared" si="70"/>
        <v>41755</v>
      </c>
      <c r="R768" s="124">
        <v>35699.870000000003</v>
      </c>
      <c r="S768" s="79">
        <f t="shared" si="71"/>
        <v>30205.5</v>
      </c>
      <c r="T768" s="124">
        <v>148998.76</v>
      </c>
      <c r="U768" s="80" t="s">
        <v>166</v>
      </c>
      <c r="V768" s="145" t="s">
        <v>268</v>
      </c>
    </row>
    <row r="769" spans="1:22">
      <c r="A769" s="92">
        <v>762</v>
      </c>
      <c r="B769" s="92" t="s">
        <v>637</v>
      </c>
      <c r="C769" s="92" t="s">
        <v>21</v>
      </c>
      <c r="D769" s="92" t="s">
        <v>1126</v>
      </c>
      <c r="E769" s="93" t="s">
        <v>1271</v>
      </c>
      <c r="F769" s="94">
        <v>45839</v>
      </c>
      <c r="G769" s="94">
        <v>46023</v>
      </c>
      <c r="H769" s="124">
        <v>32000</v>
      </c>
      <c r="I769" s="92">
        <v>0</v>
      </c>
      <c r="J769" s="95">
        <v>25</v>
      </c>
      <c r="K769" s="92">
        <v>918.4</v>
      </c>
      <c r="L769" s="79">
        <f t="shared" si="66"/>
        <v>2272</v>
      </c>
      <c r="M769" s="79">
        <f t="shared" si="67"/>
        <v>416</v>
      </c>
      <c r="N769" s="81">
        <f t="shared" si="68"/>
        <v>972.8</v>
      </c>
      <c r="O769" s="79">
        <f t="shared" si="69"/>
        <v>2268.8000000000002</v>
      </c>
      <c r="P769" s="92">
        <v>25</v>
      </c>
      <c r="Q769" s="79">
        <f t="shared" si="70"/>
        <v>6873</v>
      </c>
      <c r="R769" s="124">
        <v>1916.2</v>
      </c>
      <c r="S769" s="79">
        <f t="shared" si="71"/>
        <v>4956.8</v>
      </c>
      <c r="T769" s="124">
        <v>30083.8</v>
      </c>
      <c r="U769" s="80" t="s">
        <v>166</v>
      </c>
      <c r="V769" s="145" t="s">
        <v>268</v>
      </c>
    </row>
    <row r="770" spans="1:22">
      <c r="A770" s="92">
        <v>763</v>
      </c>
      <c r="B770" s="92" t="s">
        <v>234</v>
      </c>
      <c r="C770" s="92" t="s">
        <v>79</v>
      </c>
      <c r="D770" s="92" t="s">
        <v>1210</v>
      </c>
      <c r="E770" s="93" t="s">
        <v>1271</v>
      </c>
      <c r="F770" s="94">
        <v>45717</v>
      </c>
      <c r="G770" s="94">
        <v>45901</v>
      </c>
      <c r="H770" s="124">
        <v>60000</v>
      </c>
      <c r="I770" s="124">
        <v>3486.68</v>
      </c>
      <c r="J770" s="95">
        <v>25</v>
      </c>
      <c r="K770" s="124">
        <v>1722</v>
      </c>
      <c r="L770" s="79">
        <f t="shared" si="66"/>
        <v>4260</v>
      </c>
      <c r="M770" s="79">
        <f t="shared" si="67"/>
        <v>780</v>
      </c>
      <c r="N770" s="81">
        <f t="shared" si="68"/>
        <v>1824</v>
      </c>
      <c r="O770" s="79">
        <f t="shared" si="69"/>
        <v>4254</v>
      </c>
      <c r="P770" s="92">
        <v>25</v>
      </c>
      <c r="Q770" s="79">
        <f t="shared" si="70"/>
        <v>12865</v>
      </c>
      <c r="R770" s="124">
        <v>7057.68</v>
      </c>
      <c r="S770" s="79">
        <f t="shared" si="71"/>
        <v>9294</v>
      </c>
      <c r="T770" s="124">
        <v>52942.32</v>
      </c>
      <c r="U770" s="80" t="s">
        <v>166</v>
      </c>
      <c r="V770" s="133" t="s">
        <v>268</v>
      </c>
    </row>
    <row r="771" spans="1:22">
      <c r="A771" s="92">
        <v>764</v>
      </c>
      <c r="B771" s="92" t="s">
        <v>648</v>
      </c>
      <c r="C771" s="92" t="s">
        <v>20</v>
      </c>
      <c r="D771" s="92" t="s">
        <v>1127</v>
      </c>
      <c r="E771" s="93" t="s">
        <v>1271</v>
      </c>
      <c r="F771" s="94">
        <v>45778</v>
      </c>
      <c r="G771" s="94">
        <v>45962</v>
      </c>
      <c r="H771" s="124">
        <v>50000</v>
      </c>
      <c r="I771" s="124">
        <v>1854</v>
      </c>
      <c r="J771" s="95">
        <v>25</v>
      </c>
      <c r="K771" s="124">
        <v>1435</v>
      </c>
      <c r="L771" s="79">
        <f t="shared" si="66"/>
        <v>3549.9999999999995</v>
      </c>
      <c r="M771" s="79">
        <f t="shared" si="67"/>
        <v>650</v>
      </c>
      <c r="N771" s="81">
        <f t="shared" si="68"/>
        <v>1520</v>
      </c>
      <c r="O771" s="79">
        <f t="shared" si="69"/>
        <v>3545.0000000000005</v>
      </c>
      <c r="P771" s="92">
        <v>25</v>
      </c>
      <c r="Q771" s="79">
        <f t="shared" si="70"/>
        <v>10725</v>
      </c>
      <c r="R771" s="124">
        <v>4834</v>
      </c>
      <c r="S771" s="79">
        <f t="shared" si="71"/>
        <v>7745</v>
      </c>
      <c r="T771" s="124">
        <v>45166</v>
      </c>
      <c r="U771" s="80" t="s">
        <v>166</v>
      </c>
      <c r="V771" s="145" t="s">
        <v>268</v>
      </c>
    </row>
    <row r="772" spans="1:22">
      <c r="A772" s="92">
        <v>765</v>
      </c>
      <c r="B772" s="92" t="s">
        <v>1017</v>
      </c>
      <c r="C772" s="92" t="s">
        <v>260</v>
      </c>
      <c r="D772" s="92" t="s">
        <v>906</v>
      </c>
      <c r="E772" s="93" t="s">
        <v>1271</v>
      </c>
      <c r="F772" s="94">
        <v>45870</v>
      </c>
      <c r="G772" s="94">
        <v>46054</v>
      </c>
      <c r="H772" s="124">
        <v>80000</v>
      </c>
      <c r="I772" s="124">
        <v>7400.87</v>
      </c>
      <c r="J772" s="95">
        <v>25</v>
      </c>
      <c r="K772" s="124">
        <v>2296</v>
      </c>
      <c r="L772" s="79">
        <f t="shared" si="66"/>
        <v>5679.9999999999991</v>
      </c>
      <c r="M772" s="79">
        <f t="shared" si="67"/>
        <v>1040</v>
      </c>
      <c r="N772" s="81">
        <f t="shared" si="68"/>
        <v>2432</v>
      </c>
      <c r="O772" s="79">
        <f t="shared" si="69"/>
        <v>5672</v>
      </c>
      <c r="P772" s="124">
        <v>4625</v>
      </c>
      <c r="Q772" s="79">
        <f t="shared" si="70"/>
        <v>21745</v>
      </c>
      <c r="R772" s="124">
        <v>12153.87</v>
      </c>
      <c r="S772" s="79">
        <f t="shared" si="71"/>
        <v>12392</v>
      </c>
      <c r="T772" s="124">
        <v>59578.93</v>
      </c>
      <c r="U772" s="80" t="s">
        <v>166</v>
      </c>
      <c r="V772" s="133" t="s">
        <v>268</v>
      </c>
    </row>
    <row r="773" spans="1:22">
      <c r="A773" s="92">
        <v>766</v>
      </c>
      <c r="B773" s="92" t="s">
        <v>947</v>
      </c>
      <c r="C773" s="92" t="s">
        <v>4</v>
      </c>
      <c r="D773" s="92" t="s">
        <v>373</v>
      </c>
      <c r="E773" s="93" t="s">
        <v>1271</v>
      </c>
      <c r="F773" s="94">
        <v>45748</v>
      </c>
      <c r="G773" s="94">
        <v>45962</v>
      </c>
      <c r="H773" s="124">
        <v>80000</v>
      </c>
      <c r="I773" s="124">
        <v>7400.87</v>
      </c>
      <c r="J773" s="95">
        <v>25</v>
      </c>
      <c r="K773" s="124">
        <v>2296</v>
      </c>
      <c r="L773" s="79">
        <f t="shared" si="66"/>
        <v>5679.9999999999991</v>
      </c>
      <c r="M773" s="79">
        <f t="shared" si="67"/>
        <v>1040</v>
      </c>
      <c r="N773" s="81">
        <f t="shared" si="68"/>
        <v>2432</v>
      </c>
      <c r="O773" s="79">
        <f t="shared" si="69"/>
        <v>5672</v>
      </c>
      <c r="P773" s="124">
        <v>3564.77</v>
      </c>
      <c r="Q773" s="79">
        <f t="shared" si="70"/>
        <v>20684.77</v>
      </c>
      <c r="R773" s="124">
        <v>16577.71</v>
      </c>
      <c r="S773" s="79">
        <f t="shared" si="71"/>
        <v>12392</v>
      </c>
      <c r="T773" s="124">
        <v>60639.16</v>
      </c>
      <c r="U773" s="80" t="s">
        <v>166</v>
      </c>
      <c r="V773" s="133" t="s">
        <v>269</v>
      </c>
    </row>
    <row r="774" spans="1:22">
      <c r="A774" s="92">
        <v>767</v>
      </c>
      <c r="B774" s="92" t="s">
        <v>948</v>
      </c>
      <c r="C774" s="92" t="s">
        <v>54</v>
      </c>
      <c r="D774" s="92" t="s">
        <v>186</v>
      </c>
      <c r="E774" s="93" t="s">
        <v>1271</v>
      </c>
      <c r="F774" s="94">
        <v>45748</v>
      </c>
      <c r="G774" s="94">
        <v>45962</v>
      </c>
      <c r="H774" s="124">
        <v>100000</v>
      </c>
      <c r="I774" s="124">
        <v>12105.37</v>
      </c>
      <c r="J774" s="95">
        <v>25</v>
      </c>
      <c r="K774" s="124">
        <v>2870</v>
      </c>
      <c r="L774" s="79">
        <f t="shared" si="66"/>
        <v>7099.9999999999991</v>
      </c>
      <c r="M774" s="79">
        <f t="shared" si="67"/>
        <v>1300</v>
      </c>
      <c r="N774" s="81">
        <f t="shared" si="68"/>
        <v>3040</v>
      </c>
      <c r="O774" s="79">
        <f t="shared" si="69"/>
        <v>7090.0000000000009</v>
      </c>
      <c r="P774" s="92">
        <v>25</v>
      </c>
      <c r="Q774" s="79">
        <f t="shared" si="70"/>
        <v>21425</v>
      </c>
      <c r="R774" s="124">
        <v>12153.87</v>
      </c>
      <c r="S774" s="79">
        <f t="shared" si="71"/>
        <v>15490</v>
      </c>
      <c r="T774" s="124">
        <v>81959.63</v>
      </c>
      <c r="U774" s="80" t="s">
        <v>166</v>
      </c>
      <c r="V774" s="133" t="s">
        <v>269</v>
      </c>
    </row>
    <row r="775" spans="1:22">
      <c r="A775" s="92">
        <v>768</v>
      </c>
      <c r="B775" s="92" t="s">
        <v>773</v>
      </c>
      <c r="C775" s="92" t="s">
        <v>61</v>
      </c>
      <c r="D775" s="92" t="s">
        <v>185</v>
      </c>
      <c r="E775" s="93" t="s">
        <v>1271</v>
      </c>
      <c r="F775" s="94">
        <v>45870</v>
      </c>
      <c r="G775" s="94">
        <v>46054</v>
      </c>
      <c r="H775" s="124">
        <v>60000</v>
      </c>
      <c r="I775" s="124">
        <v>3486.68</v>
      </c>
      <c r="J775" s="95">
        <v>25</v>
      </c>
      <c r="K775" s="124">
        <v>1722</v>
      </c>
      <c r="L775" s="79">
        <f t="shared" si="66"/>
        <v>4260</v>
      </c>
      <c r="M775" s="79">
        <f t="shared" si="67"/>
        <v>780</v>
      </c>
      <c r="N775" s="81">
        <f t="shared" si="68"/>
        <v>1824</v>
      </c>
      <c r="O775" s="79">
        <f t="shared" si="69"/>
        <v>4254</v>
      </c>
      <c r="P775" s="92">
        <v>125</v>
      </c>
      <c r="Q775" s="79">
        <f t="shared" si="70"/>
        <v>12965</v>
      </c>
      <c r="R775" s="124">
        <v>7157.68</v>
      </c>
      <c r="S775" s="79">
        <f t="shared" si="71"/>
        <v>9294</v>
      </c>
      <c r="T775" s="124">
        <v>52842.32</v>
      </c>
      <c r="U775" s="80" t="s">
        <v>166</v>
      </c>
      <c r="V775" s="133" t="s">
        <v>268</v>
      </c>
    </row>
    <row r="776" spans="1:22">
      <c r="A776" s="92">
        <v>769</v>
      </c>
      <c r="B776" s="92" t="s">
        <v>638</v>
      </c>
      <c r="C776" s="92" t="s">
        <v>59</v>
      </c>
      <c r="D776" s="92" t="s">
        <v>173</v>
      </c>
      <c r="E776" s="93" t="s">
        <v>1271</v>
      </c>
      <c r="F776" s="94">
        <v>45778</v>
      </c>
      <c r="G776" s="94">
        <v>45962</v>
      </c>
      <c r="H776" s="124">
        <v>60000</v>
      </c>
      <c r="I776" s="124">
        <v>3486.68</v>
      </c>
      <c r="J776" s="95">
        <v>25</v>
      </c>
      <c r="K776" s="124">
        <v>1722</v>
      </c>
      <c r="L776" s="79">
        <f t="shared" ref="L776:L839" si="72">H776*0.071</f>
        <v>4260</v>
      </c>
      <c r="M776" s="79">
        <f t="shared" ref="M776:M839" si="73">H776*0.013</f>
        <v>780</v>
      </c>
      <c r="N776" s="81">
        <f t="shared" ref="N776:N839" si="74">+H776*0.0304</f>
        <v>1824</v>
      </c>
      <c r="O776" s="79">
        <f t="shared" ref="O776:O839" si="75">H776*0.0709</f>
        <v>4254</v>
      </c>
      <c r="P776" s="124">
        <v>3125</v>
      </c>
      <c r="Q776" s="79">
        <f t="shared" ref="Q776:Q839" si="76">SUM(K776:P776)</f>
        <v>15965</v>
      </c>
      <c r="R776" s="124">
        <v>21729.13</v>
      </c>
      <c r="S776" s="79">
        <f t="shared" ref="S776:S839" si="77">L776+M776+O776</f>
        <v>9294</v>
      </c>
      <c r="T776" s="124">
        <v>42571.45</v>
      </c>
      <c r="U776" s="80" t="s">
        <v>166</v>
      </c>
      <c r="V776" s="145" t="s">
        <v>268</v>
      </c>
    </row>
    <row r="777" spans="1:22">
      <c r="A777" s="92">
        <v>770</v>
      </c>
      <c r="B777" s="92" t="s">
        <v>87</v>
      </c>
      <c r="C777" s="92" t="s">
        <v>15</v>
      </c>
      <c r="D777" s="92" t="s">
        <v>171</v>
      </c>
      <c r="E777" s="93" t="s">
        <v>1271</v>
      </c>
      <c r="F777" s="94">
        <v>45778</v>
      </c>
      <c r="G777" s="94">
        <v>45962</v>
      </c>
      <c r="H777" s="124">
        <v>22440</v>
      </c>
      <c r="I777" s="92">
        <v>0</v>
      </c>
      <c r="J777" s="95">
        <v>25</v>
      </c>
      <c r="K777" s="92">
        <v>644.03</v>
      </c>
      <c r="L777" s="79">
        <f t="shared" si="72"/>
        <v>1593.2399999999998</v>
      </c>
      <c r="M777" s="79">
        <f t="shared" si="73"/>
        <v>291.71999999999997</v>
      </c>
      <c r="N777" s="81">
        <f t="shared" si="74"/>
        <v>682.17600000000004</v>
      </c>
      <c r="O777" s="79">
        <f t="shared" si="75"/>
        <v>1590.9960000000001</v>
      </c>
      <c r="P777" s="92">
        <v>25</v>
      </c>
      <c r="Q777" s="79">
        <f t="shared" si="76"/>
        <v>4827.1619999999994</v>
      </c>
      <c r="R777" s="124">
        <v>1351.21</v>
      </c>
      <c r="S777" s="79">
        <f t="shared" si="77"/>
        <v>3475.9560000000001</v>
      </c>
      <c r="T777" s="124">
        <v>21088.79</v>
      </c>
      <c r="U777" s="80" t="s">
        <v>166</v>
      </c>
      <c r="V777" s="133" t="s">
        <v>268</v>
      </c>
    </row>
    <row r="778" spans="1:22">
      <c r="A778" s="92">
        <v>771</v>
      </c>
      <c r="B778" s="92" t="s">
        <v>949</v>
      </c>
      <c r="C778" s="92" t="s">
        <v>23</v>
      </c>
      <c r="D778" s="92" t="s">
        <v>1139</v>
      </c>
      <c r="E778" s="93" t="s">
        <v>1271</v>
      </c>
      <c r="F778" s="94">
        <v>45748</v>
      </c>
      <c r="G778" s="94">
        <v>45962</v>
      </c>
      <c r="H778" s="124">
        <v>30000</v>
      </c>
      <c r="I778" s="92">
        <v>0</v>
      </c>
      <c r="J778" s="95">
        <v>25</v>
      </c>
      <c r="K778" s="92">
        <v>861</v>
      </c>
      <c r="L778" s="79">
        <f t="shared" si="72"/>
        <v>2130</v>
      </c>
      <c r="M778" s="79">
        <f t="shared" si="73"/>
        <v>390</v>
      </c>
      <c r="N778" s="81">
        <f t="shared" si="74"/>
        <v>912</v>
      </c>
      <c r="O778" s="79">
        <f t="shared" si="75"/>
        <v>2127</v>
      </c>
      <c r="P778" s="92">
        <v>25</v>
      </c>
      <c r="Q778" s="79">
        <f t="shared" si="76"/>
        <v>6445</v>
      </c>
      <c r="R778" s="124">
        <v>1798</v>
      </c>
      <c r="S778" s="79">
        <f t="shared" si="77"/>
        <v>4647</v>
      </c>
      <c r="T778" s="124">
        <v>28202</v>
      </c>
      <c r="U778" s="80" t="s">
        <v>166</v>
      </c>
      <c r="V778" s="133" t="s">
        <v>269</v>
      </c>
    </row>
    <row r="779" spans="1:22">
      <c r="A779" s="92">
        <v>772</v>
      </c>
      <c r="B779" s="92" t="s">
        <v>364</v>
      </c>
      <c r="C779" s="92" t="s">
        <v>51</v>
      </c>
      <c r="D779" s="92" t="s">
        <v>176</v>
      </c>
      <c r="E779" s="93" t="s">
        <v>1271</v>
      </c>
      <c r="F779" s="94">
        <v>45717</v>
      </c>
      <c r="G779" s="94">
        <v>45901</v>
      </c>
      <c r="H779" s="124">
        <v>65000</v>
      </c>
      <c r="I779" s="124">
        <v>4427.58</v>
      </c>
      <c r="J779" s="95">
        <v>25</v>
      </c>
      <c r="K779" s="124">
        <v>1865.5</v>
      </c>
      <c r="L779" s="79">
        <f t="shared" si="72"/>
        <v>4615</v>
      </c>
      <c r="M779" s="79">
        <f t="shared" si="73"/>
        <v>845</v>
      </c>
      <c r="N779" s="81">
        <f t="shared" si="74"/>
        <v>1976</v>
      </c>
      <c r="O779" s="79">
        <f t="shared" si="75"/>
        <v>4608.5</v>
      </c>
      <c r="P779" s="92">
        <v>25</v>
      </c>
      <c r="Q779" s="79">
        <f t="shared" si="76"/>
        <v>13935</v>
      </c>
      <c r="R779" s="124">
        <v>8294.08</v>
      </c>
      <c r="S779" s="79">
        <f t="shared" si="77"/>
        <v>10068.5</v>
      </c>
      <c r="T779" s="124">
        <v>56705.919999999998</v>
      </c>
      <c r="U779" s="80" t="s">
        <v>166</v>
      </c>
      <c r="V779" s="133" t="s">
        <v>268</v>
      </c>
    </row>
    <row r="780" spans="1:22">
      <c r="A780" s="92">
        <v>773</v>
      </c>
      <c r="B780" s="92" t="s">
        <v>1018</v>
      </c>
      <c r="C780" s="92" t="s">
        <v>411</v>
      </c>
      <c r="D780" s="92" t="s">
        <v>208</v>
      </c>
      <c r="E780" s="93" t="s">
        <v>1271</v>
      </c>
      <c r="F780" s="94">
        <v>45870</v>
      </c>
      <c r="G780" s="94">
        <v>46054</v>
      </c>
      <c r="H780" s="124">
        <v>65000</v>
      </c>
      <c r="I780" s="124">
        <v>4427.58</v>
      </c>
      <c r="J780" s="95">
        <v>25</v>
      </c>
      <c r="K780" s="124">
        <v>1865.5</v>
      </c>
      <c r="L780" s="79">
        <f t="shared" si="72"/>
        <v>4615</v>
      </c>
      <c r="M780" s="79">
        <f t="shared" si="73"/>
        <v>845</v>
      </c>
      <c r="N780" s="81">
        <f t="shared" si="74"/>
        <v>1976</v>
      </c>
      <c r="O780" s="79">
        <f t="shared" si="75"/>
        <v>4608.5</v>
      </c>
      <c r="P780" s="124">
        <v>6125</v>
      </c>
      <c r="Q780" s="79">
        <f t="shared" si="76"/>
        <v>20035</v>
      </c>
      <c r="R780" s="124">
        <v>8294.08</v>
      </c>
      <c r="S780" s="79">
        <f t="shared" si="77"/>
        <v>10068.5</v>
      </c>
      <c r="T780" s="124">
        <v>46570.51</v>
      </c>
      <c r="U780" s="80" t="s">
        <v>166</v>
      </c>
      <c r="V780" s="133" t="s">
        <v>268</v>
      </c>
    </row>
    <row r="781" spans="1:22">
      <c r="A781" s="92">
        <v>774</v>
      </c>
      <c r="B781" s="92" t="s">
        <v>43</v>
      </c>
      <c r="C781" s="92" t="s">
        <v>15</v>
      </c>
      <c r="D781" s="92" t="s">
        <v>177</v>
      </c>
      <c r="E781" s="93" t="s">
        <v>1271</v>
      </c>
      <c r="F781" s="94">
        <v>45778</v>
      </c>
      <c r="G781" s="94">
        <v>45962</v>
      </c>
      <c r="H781" s="124">
        <v>45000</v>
      </c>
      <c r="I781" s="124">
        <v>1148.33</v>
      </c>
      <c r="J781" s="95">
        <v>25</v>
      </c>
      <c r="K781" s="124">
        <v>1291.5</v>
      </c>
      <c r="L781" s="79">
        <f t="shared" si="72"/>
        <v>3194.9999999999995</v>
      </c>
      <c r="M781" s="79">
        <f t="shared" si="73"/>
        <v>585</v>
      </c>
      <c r="N781" s="81">
        <f t="shared" si="74"/>
        <v>1368</v>
      </c>
      <c r="O781" s="79">
        <f t="shared" si="75"/>
        <v>3190.5</v>
      </c>
      <c r="P781" s="92">
        <v>125</v>
      </c>
      <c r="Q781" s="79">
        <f t="shared" si="76"/>
        <v>9755</v>
      </c>
      <c r="R781" s="124">
        <v>3932.83</v>
      </c>
      <c r="S781" s="79">
        <f t="shared" si="77"/>
        <v>6970.5</v>
      </c>
      <c r="T781" s="124">
        <v>41067.17</v>
      </c>
      <c r="U781" s="80" t="s">
        <v>166</v>
      </c>
      <c r="V781" s="145" t="s">
        <v>268</v>
      </c>
    </row>
    <row r="782" spans="1:22">
      <c r="A782" s="92">
        <v>775</v>
      </c>
      <c r="B782" s="92" t="s">
        <v>85</v>
      </c>
      <c r="C782" s="92" t="s">
        <v>6</v>
      </c>
      <c r="D782" s="92" t="s">
        <v>171</v>
      </c>
      <c r="E782" s="93" t="s">
        <v>1271</v>
      </c>
      <c r="F782" s="94">
        <v>45778</v>
      </c>
      <c r="G782" s="94">
        <v>45962</v>
      </c>
      <c r="H782" s="124">
        <v>110000</v>
      </c>
      <c r="I782" s="124">
        <v>14028.75</v>
      </c>
      <c r="J782" s="95">
        <v>25</v>
      </c>
      <c r="K782" s="124">
        <v>3157</v>
      </c>
      <c r="L782" s="79">
        <f t="shared" si="72"/>
        <v>7809.9999999999991</v>
      </c>
      <c r="M782" s="79">
        <f t="shared" si="73"/>
        <v>1430</v>
      </c>
      <c r="N782" s="81">
        <f t="shared" si="74"/>
        <v>3344</v>
      </c>
      <c r="O782" s="79">
        <f t="shared" si="75"/>
        <v>7799.0000000000009</v>
      </c>
      <c r="P782" s="124">
        <v>2740.46</v>
      </c>
      <c r="Q782" s="79">
        <f t="shared" si="76"/>
        <v>26280.46</v>
      </c>
      <c r="R782" s="124">
        <v>23270.21</v>
      </c>
      <c r="S782" s="79">
        <f t="shared" si="77"/>
        <v>17039</v>
      </c>
      <c r="T782" s="124">
        <v>86729.79</v>
      </c>
      <c r="U782" s="80" t="s">
        <v>166</v>
      </c>
      <c r="V782" s="145" t="s">
        <v>268</v>
      </c>
    </row>
    <row r="783" spans="1:22">
      <c r="A783" s="92">
        <v>776</v>
      </c>
      <c r="B783" s="92" t="s">
        <v>393</v>
      </c>
      <c r="C783" s="92" t="s">
        <v>79</v>
      </c>
      <c r="D783" s="92" t="s">
        <v>1214</v>
      </c>
      <c r="E783" s="93" t="s">
        <v>1271</v>
      </c>
      <c r="F783" s="94">
        <v>45778</v>
      </c>
      <c r="G783" s="94">
        <v>45962</v>
      </c>
      <c r="H783" s="124">
        <v>60000</v>
      </c>
      <c r="I783" s="124">
        <v>3486.68</v>
      </c>
      <c r="J783" s="95">
        <v>25</v>
      </c>
      <c r="K783" s="124">
        <v>1722</v>
      </c>
      <c r="L783" s="79">
        <f t="shared" si="72"/>
        <v>4260</v>
      </c>
      <c r="M783" s="79">
        <f t="shared" si="73"/>
        <v>780</v>
      </c>
      <c r="N783" s="81">
        <f t="shared" si="74"/>
        <v>1824</v>
      </c>
      <c r="O783" s="79">
        <f t="shared" si="75"/>
        <v>4254</v>
      </c>
      <c r="P783" s="92">
        <v>25</v>
      </c>
      <c r="Q783" s="79">
        <f t="shared" si="76"/>
        <v>12865</v>
      </c>
      <c r="R783" s="124">
        <v>9423.2099999999991</v>
      </c>
      <c r="S783" s="79">
        <f t="shared" si="77"/>
        <v>9294</v>
      </c>
      <c r="T783" s="124">
        <v>52942.32</v>
      </c>
      <c r="U783" s="80" t="s">
        <v>166</v>
      </c>
      <c r="V783" s="133" t="s">
        <v>268</v>
      </c>
    </row>
    <row r="784" spans="1:22">
      <c r="A784" s="92">
        <v>777</v>
      </c>
      <c r="B784" s="92" t="s">
        <v>751</v>
      </c>
      <c r="C784" s="92" t="s">
        <v>59</v>
      </c>
      <c r="D784" s="92" t="s">
        <v>1141</v>
      </c>
      <c r="E784" s="93" t="s">
        <v>1271</v>
      </c>
      <c r="F784" s="94">
        <v>45839</v>
      </c>
      <c r="G784" s="94">
        <v>46023</v>
      </c>
      <c r="H784" s="124">
        <v>60000</v>
      </c>
      <c r="I784" s="124">
        <v>3486.68</v>
      </c>
      <c r="J784" s="95">
        <v>25</v>
      </c>
      <c r="K784" s="124">
        <v>1722</v>
      </c>
      <c r="L784" s="79">
        <f t="shared" si="72"/>
        <v>4260</v>
      </c>
      <c r="M784" s="79">
        <f t="shared" si="73"/>
        <v>780</v>
      </c>
      <c r="N784" s="81">
        <f t="shared" si="74"/>
        <v>1824</v>
      </c>
      <c r="O784" s="79">
        <f t="shared" si="75"/>
        <v>4254</v>
      </c>
      <c r="P784" s="124">
        <v>5025</v>
      </c>
      <c r="Q784" s="79">
        <f t="shared" si="76"/>
        <v>17865</v>
      </c>
      <c r="R784" s="124">
        <v>12057.68</v>
      </c>
      <c r="S784" s="79">
        <f t="shared" si="77"/>
        <v>9294</v>
      </c>
      <c r="T784" s="124">
        <v>47942.32</v>
      </c>
      <c r="U784" s="80" t="s">
        <v>166</v>
      </c>
      <c r="V784" s="145" t="s">
        <v>268</v>
      </c>
    </row>
    <row r="785" spans="1:22">
      <c r="A785" s="92">
        <v>778</v>
      </c>
      <c r="B785" s="92" t="s">
        <v>439</v>
      </c>
      <c r="C785" s="92" t="s">
        <v>260</v>
      </c>
      <c r="D785" s="92" t="s">
        <v>208</v>
      </c>
      <c r="E785" s="93" t="s">
        <v>1271</v>
      </c>
      <c r="F785" s="94">
        <v>45778</v>
      </c>
      <c r="G785" s="94">
        <v>45962</v>
      </c>
      <c r="H785" s="124">
        <v>70000</v>
      </c>
      <c r="I785" s="124">
        <v>5368.48</v>
      </c>
      <c r="J785" s="95">
        <v>25</v>
      </c>
      <c r="K785" s="124">
        <v>2009</v>
      </c>
      <c r="L785" s="79">
        <f t="shared" si="72"/>
        <v>4970</v>
      </c>
      <c r="M785" s="79">
        <f t="shared" si="73"/>
        <v>910</v>
      </c>
      <c r="N785" s="81">
        <f t="shared" si="74"/>
        <v>2128</v>
      </c>
      <c r="O785" s="79">
        <f t="shared" si="75"/>
        <v>4963</v>
      </c>
      <c r="P785" s="92">
        <v>125</v>
      </c>
      <c r="Q785" s="79">
        <f t="shared" si="76"/>
        <v>15105</v>
      </c>
      <c r="R785" s="124">
        <v>9630.48</v>
      </c>
      <c r="S785" s="79">
        <f t="shared" si="77"/>
        <v>10843</v>
      </c>
      <c r="T785" s="124">
        <v>60369.52</v>
      </c>
      <c r="U785" s="80" t="s">
        <v>166</v>
      </c>
      <c r="V785" s="145" t="s">
        <v>268</v>
      </c>
    </row>
    <row r="786" spans="1:22">
      <c r="A786" s="92">
        <v>779</v>
      </c>
      <c r="B786" s="92" t="s">
        <v>243</v>
      </c>
      <c r="C786" s="92" t="s">
        <v>21</v>
      </c>
      <c r="D786" s="92" t="s">
        <v>1130</v>
      </c>
      <c r="E786" s="93" t="s">
        <v>1271</v>
      </c>
      <c r="F786" s="94">
        <v>45839</v>
      </c>
      <c r="G786" s="94">
        <v>46023</v>
      </c>
      <c r="H786" s="124">
        <v>20000</v>
      </c>
      <c r="I786" s="92">
        <v>0</v>
      </c>
      <c r="J786" s="95">
        <v>25</v>
      </c>
      <c r="K786" s="92">
        <v>574</v>
      </c>
      <c r="L786" s="79">
        <f t="shared" si="72"/>
        <v>1419.9999999999998</v>
      </c>
      <c r="M786" s="79">
        <f t="shared" si="73"/>
        <v>260</v>
      </c>
      <c r="N786" s="81">
        <f t="shared" si="74"/>
        <v>608</v>
      </c>
      <c r="O786" s="79">
        <f t="shared" si="75"/>
        <v>1418</v>
      </c>
      <c r="P786" s="92">
        <v>125</v>
      </c>
      <c r="Q786" s="79">
        <f t="shared" si="76"/>
        <v>4405</v>
      </c>
      <c r="R786" s="124">
        <v>1307</v>
      </c>
      <c r="S786" s="79">
        <f t="shared" si="77"/>
        <v>3098</v>
      </c>
      <c r="T786" s="124">
        <v>18693</v>
      </c>
      <c r="U786" s="80" t="s">
        <v>166</v>
      </c>
      <c r="V786" s="145" t="s">
        <v>268</v>
      </c>
    </row>
    <row r="787" spans="1:22">
      <c r="A787" s="92">
        <v>780</v>
      </c>
      <c r="B787" s="92" t="s">
        <v>422</v>
      </c>
      <c r="C787" s="92" t="s">
        <v>21</v>
      </c>
      <c r="D787" s="92" t="s">
        <v>1144</v>
      </c>
      <c r="E787" s="93" t="s">
        <v>1271</v>
      </c>
      <c r="F787" s="94">
        <v>45778</v>
      </c>
      <c r="G787" s="94">
        <v>45962</v>
      </c>
      <c r="H787" s="124">
        <v>20000</v>
      </c>
      <c r="I787" s="92">
        <v>0</v>
      </c>
      <c r="J787" s="95">
        <v>25</v>
      </c>
      <c r="K787" s="92">
        <v>574</v>
      </c>
      <c r="L787" s="79">
        <f t="shared" si="72"/>
        <v>1419.9999999999998</v>
      </c>
      <c r="M787" s="79">
        <f t="shared" si="73"/>
        <v>260</v>
      </c>
      <c r="N787" s="81">
        <f t="shared" si="74"/>
        <v>608</v>
      </c>
      <c r="O787" s="79">
        <f t="shared" si="75"/>
        <v>1418</v>
      </c>
      <c r="P787" s="92">
        <v>125</v>
      </c>
      <c r="Q787" s="79">
        <f t="shared" si="76"/>
        <v>4405</v>
      </c>
      <c r="R787" s="124">
        <v>1307</v>
      </c>
      <c r="S787" s="79">
        <f t="shared" si="77"/>
        <v>3098</v>
      </c>
      <c r="T787" s="124">
        <v>18693</v>
      </c>
      <c r="U787" s="80" t="s">
        <v>166</v>
      </c>
      <c r="V787" s="145" t="s">
        <v>268</v>
      </c>
    </row>
    <row r="788" spans="1:22">
      <c r="A788" s="92">
        <v>781</v>
      </c>
      <c r="B788" s="92" t="s">
        <v>111</v>
      </c>
      <c r="C788" s="92" t="s">
        <v>21</v>
      </c>
      <c r="D788" s="92" t="s">
        <v>1130</v>
      </c>
      <c r="E788" s="93" t="s">
        <v>1271</v>
      </c>
      <c r="F788" s="94">
        <v>45717</v>
      </c>
      <c r="G788" s="94">
        <v>45901</v>
      </c>
      <c r="H788" s="124">
        <v>20000</v>
      </c>
      <c r="I788" s="92">
        <v>0</v>
      </c>
      <c r="J788" s="95">
        <v>25</v>
      </c>
      <c r="K788" s="92">
        <v>574</v>
      </c>
      <c r="L788" s="79">
        <f t="shared" si="72"/>
        <v>1419.9999999999998</v>
      </c>
      <c r="M788" s="79">
        <f t="shared" si="73"/>
        <v>260</v>
      </c>
      <c r="N788" s="81">
        <f t="shared" si="74"/>
        <v>608</v>
      </c>
      <c r="O788" s="79">
        <f t="shared" si="75"/>
        <v>1418</v>
      </c>
      <c r="P788" s="92">
        <v>125</v>
      </c>
      <c r="Q788" s="79">
        <f t="shared" si="76"/>
        <v>4405</v>
      </c>
      <c r="R788" s="124">
        <v>1307</v>
      </c>
      <c r="S788" s="79">
        <f t="shared" si="77"/>
        <v>3098</v>
      </c>
      <c r="T788" s="124">
        <v>18693</v>
      </c>
      <c r="U788" s="80" t="s">
        <v>166</v>
      </c>
      <c r="V788" s="133" t="s">
        <v>268</v>
      </c>
    </row>
    <row r="789" spans="1:22">
      <c r="A789" s="92">
        <v>782</v>
      </c>
      <c r="B789" s="92" t="s">
        <v>950</v>
      </c>
      <c r="C789" s="92" t="s">
        <v>260</v>
      </c>
      <c r="D789" s="92" t="s">
        <v>172</v>
      </c>
      <c r="E789" s="93" t="s">
        <v>1271</v>
      </c>
      <c r="F789" s="94">
        <v>45748</v>
      </c>
      <c r="G789" s="94">
        <v>45962</v>
      </c>
      <c r="H789" s="124">
        <v>65000</v>
      </c>
      <c r="I789" s="124">
        <v>4427.58</v>
      </c>
      <c r="J789" s="95">
        <v>25</v>
      </c>
      <c r="K789" s="124">
        <v>1865.5</v>
      </c>
      <c r="L789" s="79">
        <f t="shared" si="72"/>
        <v>4615</v>
      </c>
      <c r="M789" s="79">
        <f t="shared" si="73"/>
        <v>845</v>
      </c>
      <c r="N789" s="81">
        <f t="shared" si="74"/>
        <v>1976</v>
      </c>
      <c r="O789" s="79">
        <f t="shared" si="75"/>
        <v>4608.5</v>
      </c>
      <c r="P789" s="92">
        <v>25</v>
      </c>
      <c r="Q789" s="79">
        <f t="shared" si="76"/>
        <v>13935</v>
      </c>
      <c r="R789" s="124">
        <v>8294.08</v>
      </c>
      <c r="S789" s="79">
        <f t="shared" si="77"/>
        <v>10068.5</v>
      </c>
      <c r="T789" s="124">
        <v>56705.919999999998</v>
      </c>
      <c r="U789" s="80" t="s">
        <v>166</v>
      </c>
      <c r="V789" s="133" t="s">
        <v>268</v>
      </c>
    </row>
    <row r="790" spans="1:22">
      <c r="A790" s="92">
        <v>783</v>
      </c>
      <c r="B790" s="92" t="s">
        <v>739</v>
      </c>
      <c r="C790" s="92" t="s">
        <v>1321</v>
      </c>
      <c r="D790" s="92" t="s">
        <v>505</v>
      </c>
      <c r="E790" s="93" t="s">
        <v>1271</v>
      </c>
      <c r="F790" s="94">
        <v>45839</v>
      </c>
      <c r="G790" s="94">
        <v>46023</v>
      </c>
      <c r="H790" s="124">
        <v>40000</v>
      </c>
      <c r="I790" s="92">
        <v>442.65</v>
      </c>
      <c r="J790" s="95">
        <v>25</v>
      </c>
      <c r="K790" s="124">
        <v>1148</v>
      </c>
      <c r="L790" s="79">
        <f t="shared" si="72"/>
        <v>2839.9999999999995</v>
      </c>
      <c r="M790" s="79">
        <f t="shared" si="73"/>
        <v>520</v>
      </c>
      <c r="N790" s="81">
        <f t="shared" si="74"/>
        <v>1216</v>
      </c>
      <c r="O790" s="79">
        <f t="shared" si="75"/>
        <v>2836</v>
      </c>
      <c r="P790" s="124">
        <v>2025</v>
      </c>
      <c r="Q790" s="79">
        <f t="shared" si="76"/>
        <v>10585</v>
      </c>
      <c r="R790" s="124">
        <v>4831.6499999999996</v>
      </c>
      <c r="S790" s="79">
        <f t="shared" si="77"/>
        <v>6196</v>
      </c>
      <c r="T790" s="124">
        <v>35168.35</v>
      </c>
      <c r="U790" s="80" t="s">
        <v>166</v>
      </c>
      <c r="V790" s="145" t="s">
        <v>269</v>
      </c>
    </row>
    <row r="791" spans="1:22">
      <c r="A791" s="92">
        <v>784</v>
      </c>
      <c r="B791" s="92" t="s">
        <v>1252</v>
      </c>
      <c r="C791" s="92" t="s">
        <v>6</v>
      </c>
      <c r="D791" s="92" t="s">
        <v>700</v>
      </c>
      <c r="E791" s="93" t="s">
        <v>1271</v>
      </c>
      <c r="F791" s="94">
        <v>45748</v>
      </c>
      <c r="G791" s="94">
        <v>45962</v>
      </c>
      <c r="H791" s="124">
        <v>145000</v>
      </c>
      <c r="I791" s="124">
        <v>22690.49</v>
      </c>
      <c r="J791" s="95">
        <v>25</v>
      </c>
      <c r="K791" s="124">
        <v>4161.5</v>
      </c>
      <c r="L791" s="79">
        <f t="shared" si="72"/>
        <v>10294.999999999998</v>
      </c>
      <c r="M791" s="79">
        <f t="shared" si="73"/>
        <v>1885</v>
      </c>
      <c r="N791" s="81">
        <f t="shared" si="74"/>
        <v>4408</v>
      </c>
      <c r="O791" s="79">
        <f t="shared" si="75"/>
        <v>10280.5</v>
      </c>
      <c r="P791" s="92">
        <v>25</v>
      </c>
      <c r="Q791" s="79">
        <f t="shared" si="76"/>
        <v>31055</v>
      </c>
      <c r="R791" s="124">
        <v>31284.99</v>
      </c>
      <c r="S791" s="79">
        <f t="shared" si="77"/>
        <v>22460.5</v>
      </c>
      <c r="T791" s="124">
        <v>113715.01</v>
      </c>
      <c r="U791" s="80" t="s">
        <v>166</v>
      </c>
      <c r="V791" s="133" t="s">
        <v>269</v>
      </c>
    </row>
    <row r="792" spans="1:22">
      <c r="A792" s="92">
        <v>785</v>
      </c>
      <c r="B792" s="92" t="s">
        <v>740</v>
      </c>
      <c r="C792" s="92" t="s">
        <v>378</v>
      </c>
      <c r="D792" s="92" t="s">
        <v>1127</v>
      </c>
      <c r="E792" s="93" t="s">
        <v>1271</v>
      </c>
      <c r="F792" s="94">
        <v>45839</v>
      </c>
      <c r="G792" s="94">
        <v>46023</v>
      </c>
      <c r="H792" s="124">
        <v>20000</v>
      </c>
      <c r="I792" s="92">
        <v>0</v>
      </c>
      <c r="J792" s="95">
        <v>25</v>
      </c>
      <c r="K792" s="92">
        <v>574</v>
      </c>
      <c r="L792" s="79">
        <f t="shared" si="72"/>
        <v>1419.9999999999998</v>
      </c>
      <c r="M792" s="79">
        <f t="shared" si="73"/>
        <v>260</v>
      </c>
      <c r="N792" s="81">
        <f t="shared" si="74"/>
        <v>608</v>
      </c>
      <c r="O792" s="79">
        <f t="shared" si="75"/>
        <v>1418</v>
      </c>
      <c r="P792" s="92">
        <v>25</v>
      </c>
      <c r="Q792" s="79">
        <f t="shared" si="76"/>
        <v>4305</v>
      </c>
      <c r="R792" s="124">
        <v>1207</v>
      </c>
      <c r="S792" s="79">
        <f t="shared" si="77"/>
        <v>3098</v>
      </c>
      <c r="T792" s="124">
        <v>18793</v>
      </c>
      <c r="U792" s="80" t="s">
        <v>166</v>
      </c>
      <c r="V792" s="145" t="s">
        <v>268</v>
      </c>
    </row>
    <row r="793" spans="1:22">
      <c r="A793" s="92">
        <v>786</v>
      </c>
      <c r="B793" s="92" t="s">
        <v>661</v>
      </c>
      <c r="C793" s="92" t="s">
        <v>4</v>
      </c>
      <c r="D793" s="92" t="s">
        <v>1127</v>
      </c>
      <c r="E793" s="93" t="s">
        <v>1271</v>
      </c>
      <c r="F793" s="94">
        <v>45778</v>
      </c>
      <c r="G793" s="94">
        <v>45962</v>
      </c>
      <c r="H793" s="124">
        <v>30000</v>
      </c>
      <c r="I793" s="92">
        <v>0</v>
      </c>
      <c r="J793" s="95">
        <v>25</v>
      </c>
      <c r="K793" s="92">
        <v>861</v>
      </c>
      <c r="L793" s="79">
        <f t="shared" si="72"/>
        <v>2130</v>
      </c>
      <c r="M793" s="79">
        <f t="shared" si="73"/>
        <v>390</v>
      </c>
      <c r="N793" s="81">
        <f t="shared" si="74"/>
        <v>912</v>
      </c>
      <c r="O793" s="79">
        <f t="shared" si="75"/>
        <v>2127</v>
      </c>
      <c r="P793" s="92">
        <v>25</v>
      </c>
      <c r="Q793" s="79">
        <f t="shared" si="76"/>
        <v>6445</v>
      </c>
      <c r="R793" s="124">
        <v>1798</v>
      </c>
      <c r="S793" s="79">
        <f t="shared" si="77"/>
        <v>4647</v>
      </c>
      <c r="T793" s="124">
        <v>28202</v>
      </c>
      <c r="U793" s="80" t="s">
        <v>166</v>
      </c>
      <c r="V793" s="145" t="s">
        <v>268</v>
      </c>
    </row>
    <row r="794" spans="1:22">
      <c r="A794" s="92">
        <v>787</v>
      </c>
      <c r="B794" s="92" t="s">
        <v>550</v>
      </c>
      <c r="C794" s="92" t="s">
        <v>21</v>
      </c>
      <c r="D794" s="92" t="s">
        <v>1141</v>
      </c>
      <c r="E794" s="93" t="s">
        <v>1271</v>
      </c>
      <c r="F794" s="94">
        <v>45778</v>
      </c>
      <c r="G794" s="94">
        <v>45962</v>
      </c>
      <c r="H794" s="124">
        <v>25000</v>
      </c>
      <c r="I794" s="92">
        <v>0</v>
      </c>
      <c r="J794" s="95">
        <v>25</v>
      </c>
      <c r="K794" s="92">
        <v>717.5</v>
      </c>
      <c r="L794" s="79">
        <f t="shared" si="72"/>
        <v>1774.9999999999998</v>
      </c>
      <c r="M794" s="79">
        <f t="shared" si="73"/>
        <v>325</v>
      </c>
      <c r="N794" s="81">
        <f t="shared" si="74"/>
        <v>760</v>
      </c>
      <c r="O794" s="79">
        <f t="shared" si="75"/>
        <v>1772.5000000000002</v>
      </c>
      <c r="P794" s="92">
        <v>25</v>
      </c>
      <c r="Q794" s="79">
        <f t="shared" si="76"/>
        <v>5375</v>
      </c>
      <c r="R794" s="124">
        <v>1502.5</v>
      </c>
      <c r="S794" s="79">
        <f t="shared" si="77"/>
        <v>3872.5</v>
      </c>
      <c r="T794" s="124">
        <v>23497.5</v>
      </c>
      <c r="U794" s="80" t="s">
        <v>166</v>
      </c>
      <c r="V794" s="145" t="s">
        <v>268</v>
      </c>
    </row>
    <row r="795" spans="1:22">
      <c r="A795" s="92">
        <v>788</v>
      </c>
      <c r="B795" s="92" t="s">
        <v>1253</v>
      </c>
      <c r="C795" s="92" t="s">
        <v>263</v>
      </c>
      <c r="D795" s="92" t="s">
        <v>181</v>
      </c>
      <c r="E795" s="93" t="s">
        <v>1271</v>
      </c>
      <c r="F795" s="94">
        <v>45748</v>
      </c>
      <c r="G795" s="94">
        <v>45962</v>
      </c>
      <c r="H795" s="124">
        <v>45000</v>
      </c>
      <c r="I795" s="124">
        <v>1148.33</v>
      </c>
      <c r="J795" s="95">
        <v>25</v>
      </c>
      <c r="K795" s="124">
        <v>1291.5</v>
      </c>
      <c r="L795" s="79">
        <f t="shared" si="72"/>
        <v>3194.9999999999995</v>
      </c>
      <c r="M795" s="79">
        <f t="shared" si="73"/>
        <v>585</v>
      </c>
      <c r="N795" s="81">
        <f t="shared" si="74"/>
        <v>1368</v>
      </c>
      <c r="O795" s="79">
        <f t="shared" si="75"/>
        <v>3190.5</v>
      </c>
      <c r="P795" s="92">
        <v>25</v>
      </c>
      <c r="Q795" s="79">
        <f t="shared" si="76"/>
        <v>9655</v>
      </c>
      <c r="R795" s="124">
        <v>3832.83</v>
      </c>
      <c r="S795" s="79">
        <f t="shared" si="77"/>
        <v>6970.5</v>
      </c>
      <c r="T795" s="124">
        <v>41167.17</v>
      </c>
      <c r="U795" s="80" t="s">
        <v>166</v>
      </c>
      <c r="V795" s="133" t="s">
        <v>269</v>
      </c>
    </row>
    <row r="796" spans="1:22">
      <c r="A796" s="92">
        <v>789</v>
      </c>
      <c r="B796" s="92" t="s">
        <v>444</v>
      </c>
      <c r="C796" s="92" t="s">
        <v>51</v>
      </c>
      <c r="D796" s="92" t="s">
        <v>184</v>
      </c>
      <c r="E796" s="93" t="s">
        <v>1271</v>
      </c>
      <c r="F796" s="94">
        <v>45870</v>
      </c>
      <c r="G796" s="94">
        <v>46054</v>
      </c>
      <c r="H796" s="124">
        <v>71500</v>
      </c>
      <c r="I796" s="124">
        <v>5650.75</v>
      </c>
      <c r="J796" s="95">
        <v>25</v>
      </c>
      <c r="K796" s="124">
        <v>2052.0500000000002</v>
      </c>
      <c r="L796" s="79">
        <f t="shared" si="72"/>
        <v>5076.5</v>
      </c>
      <c r="M796" s="79">
        <f t="shared" si="73"/>
        <v>929.5</v>
      </c>
      <c r="N796" s="81">
        <f t="shared" si="74"/>
        <v>2173.6</v>
      </c>
      <c r="O796" s="79">
        <f t="shared" si="75"/>
        <v>5069.3500000000004</v>
      </c>
      <c r="P796" s="92">
        <v>25</v>
      </c>
      <c r="Q796" s="79">
        <f t="shared" si="76"/>
        <v>15326</v>
      </c>
      <c r="R796" s="124">
        <v>9901.4</v>
      </c>
      <c r="S796" s="79">
        <f t="shared" si="77"/>
        <v>11075.35</v>
      </c>
      <c r="T796" s="124">
        <v>61598.6</v>
      </c>
      <c r="U796" s="80" t="s">
        <v>166</v>
      </c>
      <c r="V796" s="133" t="s">
        <v>269</v>
      </c>
    </row>
    <row r="797" spans="1:22">
      <c r="A797" s="92">
        <v>790</v>
      </c>
      <c r="B797" s="92" t="s">
        <v>855</v>
      </c>
      <c r="C797" s="92" t="s">
        <v>867</v>
      </c>
      <c r="D797" s="92" t="s">
        <v>1222</v>
      </c>
      <c r="E797" s="93" t="s">
        <v>1271</v>
      </c>
      <c r="F797" s="94">
        <v>45778</v>
      </c>
      <c r="G797" s="94">
        <v>45962</v>
      </c>
      <c r="H797" s="124">
        <v>31000</v>
      </c>
      <c r="I797" s="92">
        <v>0</v>
      </c>
      <c r="J797" s="95">
        <v>25</v>
      </c>
      <c r="K797" s="92">
        <v>889.7</v>
      </c>
      <c r="L797" s="79">
        <f t="shared" si="72"/>
        <v>2201</v>
      </c>
      <c r="M797" s="79">
        <f t="shared" si="73"/>
        <v>403</v>
      </c>
      <c r="N797" s="81">
        <f t="shared" si="74"/>
        <v>942.4</v>
      </c>
      <c r="O797" s="79">
        <f t="shared" si="75"/>
        <v>2197.9</v>
      </c>
      <c r="P797" s="92">
        <v>25</v>
      </c>
      <c r="Q797" s="79">
        <f t="shared" si="76"/>
        <v>6659</v>
      </c>
      <c r="R797" s="124">
        <v>1857.1</v>
      </c>
      <c r="S797" s="79">
        <f t="shared" si="77"/>
        <v>4801.8999999999996</v>
      </c>
      <c r="T797" s="124">
        <v>29142.9</v>
      </c>
      <c r="U797" s="80" t="s">
        <v>166</v>
      </c>
      <c r="V797" s="145" t="s">
        <v>268</v>
      </c>
    </row>
    <row r="798" spans="1:22">
      <c r="A798" s="92">
        <v>791</v>
      </c>
      <c r="B798" s="92" t="s">
        <v>774</v>
      </c>
      <c r="C798" s="92" t="s">
        <v>378</v>
      </c>
      <c r="D798" s="92" t="s">
        <v>1127</v>
      </c>
      <c r="E798" s="93" t="s">
        <v>1271</v>
      </c>
      <c r="F798" s="94">
        <v>45839</v>
      </c>
      <c r="G798" s="94">
        <v>46023</v>
      </c>
      <c r="H798" s="124">
        <v>15000</v>
      </c>
      <c r="I798" s="92">
        <v>0</v>
      </c>
      <c r="J798" s="95">
        <v>25</v>
      </c>
      <c r="K798" s="92">
        <v>430.5</v>
      </c>
      <c r="L798" s="79">
        <f t="shared" si="72"/>
        <v>1065</v>
      </c>
      <c r="M798" s="79">
        <f t="shared" si="73"/>
        <v>195</v>
      </c>
      <c r="N798" s="81">
        <f t="shared" si="74"/>
        <v>456</v>
      </c>
      <c r="O798" s="79">
        <f t="shared" si="75"/>
        <v>1063.5</v>
      </c>
      <c r="P798" s="92">
        <v>25</v>
      </c>
      <c r="Q798" s="79">
        <f t="shared" si="76"/>
        <v>3235</v>
      </c>
      <c r="R798" s="124">
        <v>911.5</v>
      </c>
      <c r="S798" s="79">
        <f t="shared" si="77"/>
        <v>2323.5</v>
      </c>
      <c r="T798" s="124">
        <v>14088.5</v>
      </c>
      <c r="U798" s="80" t="s">
        <v>166</v>
      </c>
      <c r="V798" s="145" t="s">
        <v>269</v>
      </c>
    </row>
    <row r="799" spans="1:22">
      <c r="A799" s="92">
        <v>792</v>
      </c>
      <c r="B799" s="92" t="s">
        <v>110</v>
      </c>
      <c r="C799" s="92" t="s">
        <v>21</v>
      </c>
      <c r="D799" s="92" t="s">
        <v>1188</v>
      </c>
      <c r="E799" s="93" t="s">
        <v>1271</v>
      </c>
      <c r="F799" s="94">
        <v>45807</v>
      </c>
      <c r="G799" s="94">
        <v>45991</v>
      </c>
      <c r="H799" s="124">
        <v>20000</v>
      </c>
      <c r="I799" s="92">
        <v>0</v>
      </c>
      <c r="J799" s="95">
        <v>25</v>
      </c>
      <c r="K799" s="92">
        <v>574</v>
      </c>
      <c r="L799" s="79">
        <f t="shared" si="72"/>
        <v>1419.9999999999998</v>
      </c>
      <c r="M799" s="79">
        <f t="shared" si="73"/>
        <v>260</v>
      </c>
      <c r="N799" s="81">
        <f t="shared" si="74"/>
        <v>608</v>
      </c>
      <c r="O799" s="79">
        <f t="shared" si="75"/>
        <v>1418</v>
      </c>
      <c r="P799" s="92">
        <v>25</v>
      </c>
      <c r="Q799" s="79">
        <f t="shared" si="76"/>
        <v>4305</v>
      </c>
      <c r="R799" s="124">
        <v>1207</v>
      </c>
      <c r="S799" s="79">
        <f t="shared" si="77"/>
        <v>3098</v>
      </c>
      <c r="T799" s="124">
        <v>18793</v>
      </c>
      <c r="U799" s="80" t="s">
        <v>166</v>
      </c>
      <c r="V799" s="145" t="s">
        <v>268</v>
      </c>
    </row>
    <row r="800" spans="1:22">
      <c r="A800" s="92">
        <v>793</v>
      </c>
      <c r="B800" s="92" t="s">
        <v>1098</v>
      </c>
      <c r="C800" s="92" t="s">
        <v>260</v>
      </c>
      <c r="D800" s="92" t="s">
        <v>208</v>
      </c>
      <c r="E800" s="93" t="s">
        <v>1271</v>
      </c>
      <c r="F800" s="94">
        <v>45717</v>
      </c>
      <c r="G800" s="94">
        <v>45901</v>
      </c>
      <c r="H800" s="124">
        <v>80000</v>
      </c>
      <c r="I800" s="124">
        <v>7400.87</v>
      </c>
      <c r="J800" s="95">
        <v>25</v>
      </c>
      <c r="K800" s="124">
        <v>2296</v>
      </c>
      <c r="L800" s="79">
        <f t="shared" si="72"/>
        <v>5679.9999999999991</v>
      </c>
      <c r="M800" s="79">
        <f t="shared" si="73"/>
        <v>1040</v>
      </c>
      <c r="N800" s="81">
        <f t="shared" si="74"/>
        <v>2432</v>
      </c>
      <c r="O800" s="79">
        <f t="shared" si="75"/>
        <v>5672</v>
      </c>
      <c r="P800" s="92">
        <v>25</v>
      </c>
      <c r="Q800" s="79">
        <f t="shared" si="76"/>
        <v>17145</v>
      </c>
      <c r="R800" s="124">
        <v>12153.87</v>
      </c>
      <c r="S800" s="79">
        <f t="shared" si="77"/>
        <v>12392</v>
      </c>
      <c r="T800" s="124">
        <v>67846.13</v>
      </c>
      <c r="U800" s="80" t="s">
        <v>166</v>
      </c>
      <c r="V800" s="133" t="s">
        <v>269</v>
      </c>
    </row>
    <row r="801" spans="1:22">
      <c r="A801" s="92">
        <v>794</v>
      </c>
      <c r="B801" s="92" t="s">
        <v>1337</v>
      </c>
      <c r="C801" s="92" t="s">
        <v>1329</v>
      </c>
      <c r="D801" s="92" t="s">
        <v>208</v>
      </c>
      <c r="E801" s="93" t="s">
        <v>647</v>
      </c>
      <c r="F801" s="94">
        <v>45870</v>
      </c>
      <c r="G801" s="94">
        <v>46054</v>
      </c>
      <c r="H801" s="124">
        <v>148025</v>
      </c>
      <c r="I801" s="124">
        <v>23402.05</v>
      </c>
      <c r="J801" s="95">
        <v>25</v>
      </c>
      <c r="K801" s="124">
        <v>4248.32</v>
      </c>
      <c r="L801" s="79">
        <f t="shared" si="72"/>
        <v>10509.775</v>
      </c>
      <c r="M801" s="79">
        <f t="shared" si="73"/>
        <v>1924.3249999999998</v>
      </c>
      <c r="N801" s="81">
        <f t="shared" si="74"/>
        <v>4499.96</v>
      </c>
      <c r="O801" s="79">
        <f t="shared" si="75"/>
        <v>10494.9725</v>
      </c>
      <c r="P801" s="92">
        <v>25</v>
      </c>
      <c r="Q801" s="79">
        <f t="shared" si="76"/>
        <v>31702.352499999997</v>
      </c>
      <c r="R801" s="124">
        <v>32175.33</v>
      </c>
      <c r="S801" s="79">
        <f t="shared" si="77"/>
        <v>22929.072499999998</v>
      </c>
      <c r="T801" s="124">
        <v>115849.67</v>
      </c>
      <c r="U801" s="80" t="s">
        <v>166</v>
      </c>
      <c r="V801" s="133" t="s">
        <v>268</v>
      </c>
    </row>
    <row r="802" spans="1:22">
      <c r="A802" s="92">
        <v>795</v>
      </c>
      <c r="B802" s="92" t="s">
        <v>146</v>
      </c>
      <c r="C802" s="92" t="s">
        <v>21</v>
      </c>
      <c r="D802" s="92" t="s">
        <v>1223</v>
      </c>
      <c r="E802" s="93" t="s">
        <v>1271</v>
      </c>
      <c r="F802" s="94">
        <v>45778</v>
      </c>
      <c r="G802" s="94">
        <v>45962</v>
      </c>
      <c r="H802" s="124">
        <v>20000</v>
      </c>
      <c r="I802" s="92">
        <v>0</v>
      </c>
      <c r="J802" s="95">
        <v>25</v>
      </c>
      <c r="K802" s="92">
        <v>574</v>
      </c>
      <c r="L802" s="79">
        <f t="shared" si="72"/>
        <v>1419.9999999999998</v>
      </c>
      <c r="M802" s="79">
        <f t="shared" si="73"/>
        <v>260</v>
      </c>
      <c r="N802" s="81">
        <f t="shared" si="74"/>
        <v>608</v>
      </c>
      <c r="O802" s="79">
        <f t="shared" si="75"/>
        <v>1418</v>
      </c>
      <c r="P802" s="92">
        <v>25</v>
      </c>
      <c r="Q802" s="79">
        <f t="shared" si="76"/>
        <v>4305</v>
      </c>
      <c r="R802" s="124">
        <v>1207</v>
      </c>
      <c r="S802" s="79">
        <f t="shared" si="77"/>
        <v>3098</v>
      </c>
      <c r="T802" s="124">
        <v>18793</v>
      </c>
      <c r="U802" s="80" t="s">
        <v>166</v>
      </c>
      <c r="V802" s="133" t="s">
        <v>268</v>
      </c>
    </row>
    <row r="803" spans="1:22">
      <c r="A803" s="92">
        <v>796</v>
      </c>
      <c r="B803" s="92" t="s">
        <v>534</v>
      </c>
      <c r="C803" s="92" t="s">
        <v>536</v>
      </c>
      <c r="D803" s="92" t="s">
        <v>181</v>
      </c>
      <c r="E803" s="93" t="s">
        <v>1271</v>
      </c>
      <c r="F803" s="94">
        <v>45839</v>
      </c>
      <c r="G803" s="94">
        <v>46023</v>
      </c>
      <c r="H803" s="124">
        <v>130000</v>
      </c>
      <c r="I803" s="124">
        <v>19162.12</v>
      </c>
      <c r="J803" s="95">
        <v>25</v>
      </c>
      <c r="K803" s="124">
        <v>3731</v>
      </c>
      <c r="L803" s="79">
        <f t="shared" si="72"/>
        <v>9230</v>
      </c>
      <c r="M803" s="79">
        <f t="shared" si="73"/>
        <v>1690</v>
      </c>
      <c r="N803" s="81">
        <f t="shared" si="74"/>
        <v>3952</v>
      </c>
      <c r="O803" s="79">
        <f t="shared" si="75"/>
        <v>9217</v>
      </c>
      <c r="P803" s="92">
        <v>25</v>
      </c>
      <c r="Q803" s="79">
        <f t="shared" si="76"/>
        <v>27845</v>
      </c>
      <c r="R803" s="124">
        <v>26870.12</v>
      </c>
      <c r="S803" s="79">
        <f t="shared" si="77"/>
        <v>20137</v>
      </c>
      <c r="T803" s="124">
        <v>103129.88</v>
      </c>
      <c r="U803" s="80" t="s">
        <v>166</v>
      </c>
      <c r="V803" s="133" t="s">
        <v>268</v>
      </c>
    </row>
    <row r="804" spans="1:22">
      <c r="A804" s="92">
        <v>797</v>
      </c>
      <c r="B804" s="92" t="s">
        <v>1288</v>
      </c>
      <c r="C804" s="92" t="s">
        <v>750</v>
      </c>
      <c r="D804" s="92" t="s">
        <v>186</v>
      </c>
      <c r="E804" s="93" t="s">
        <v>686</v>
      </c>
      <c r="F804" s="94">
        <v>45809</v>
      </c>
      <c r="G804" s="94">
        <v>45992</v>
      </c>
      <c r="H804" s="124">
        <v>25000</v>
      </c>
      <c r="I804" s="92">
        <v>0</v>
      </c>
      <c r="J804" s="95">
        <v>25</v>
      </c>
      <c r="K804" s="92">
        <v>717.5</v>
      </c>
      <c r="L804" s="79">
        <f t="shared" si="72"/>
        <v>1774.9999999999998</v>
      </c>
      <c r="M804" s="79">
        <f t="shared" si="73"/>
        <v>325</v>
      </c>
      <c r="N804" s="81">
        <f t="shared" si="74"/>
        <v>760</v>
      </c>
      <c r="O804" s="79">
        <f t="shared" si="75"/>
        <v>1772.5000000000002</v>
      </c>
      <c r="P804" s="92">
        <v>25</v>
      </c>
      <c r="Q804" s="79">
        <f t="shared" si="76"/>
        <v>5375</v>
      </c>
      <c r="R804" s="124">
        <v>1502.5</v>
      </c>
      <c r="S804" s="79">
        <f t="shared" si="77"/>
        <v>3872.5</v>
      </c>
      <c r="T804" s="124">
        <v>23497.5</v>
      </c>
      <c r="U804" s="80" t="s">
        <v>166</v>
      </c>
      <c r="V804" s="133" t="s">
        <v>268</v>
      </c>
    </row>
    <row r="805" spans="1:22">
      <c r="A805" s="92">
        <v>798</v>
      </c>
      <c r="B805" s="92" t="s">
        <v>659</v>
      </c>
      <c r="C805" s="92" t="s">
        <v>682</v>
      </c>
      <c r="D805" s="92" t="s">
        <v>1127</v>
      </c>
      <c r="E805" s="93" t="s">
        <v>1271</v>
      </c>
      <c r="F805" s="94">
        <v>45839</v>
      </c>
      <c r="G805" s="94">
        <v>46023</v>
      </c>
      <c r="H805" s="124">
        <v>50000</v>
      </c>
      <c r="I805" s="124">
        <v>1854</v>
      </c>
      <c r="J805" s="95">
        <v>25</v>
      </c>
      <c r="K805" s="124">
        <v>1435</v>
      </c>
      <c r="L805" s="79">
        <f t="shared" si="72"/>
        <v>3549.9999999999995</v>
      </c>
      <c r="M805" s="79">
        <f t="shared" si="73"/>
        <v>650</v>
      </c>
      <c r="N805" s="81">
        <f t="shared" si="74"/>
        <v>1520</v>
      </c>
      <c r="O805" s="79">
        <f t="shared" si="75"/>
        <v>3545.0000000000005</v>
      </c>
      <c r="P805" s="92">
        <v>25</v>
      </c>
      <c r="Q805" s="79">
        <f t="shared" si="76"/>
        <v>10725</v>
      </c>
      <c r="R805" s="124">
        <v>4834</v>
      </c>
      <c r="S805" s="79">
        <f t="shared" si="77"/>
        <v>7745</v>
      </c>
      <c r="T805" s="124">
        <v>45166</v>
      </c>
      <c r="U805" s="80" t="s">
        <v>166</v>
      </c>
      <c r="V805" s="145" t="s">
        <v>268</v>
      </c>
    </row>
    <row r="806" spans="1:22">
      <c r="A806" s="92">
        <v>799</v>
      </c>
      <c r="B806" s="92" t="s">
        <v>215</v>
      </c>
      <c r="C806" s="92" t="s">
        <v>21</v>
      </c>
      <c r="D806" s="92" t="s">
        <v>1160</v>
      </c>
      <c r="E806" s="93" t="s">
        <v>1271</v>
      </c>
      <c r="F806" s="94">
        <v>45778</v>
      </c>
      <c r="G806" s="94">
        <v>45962</v>
      </c>
      <c r="H806" s="124">
        <v>20000</v>
      </c>
      <c r="I806" s="92">
        <v>0</v>
      </c>
      <c r="J806" s="95">
        <v>25</v>
      </c>
      <c r="K806" s="92">
        <v>574</v>
      </c>
      <c r="L806" s="79">
        <f t="shared" si="72"/>
        <v>1419.9999999999998</v>
      </c>
      <c r="M806" s="79">
        <f t="shared" si="73"/>
        <v>260</v>
      </c>
      <c r="N806" s="81">
        <f t="shared" si="74"/>
        <v>608</v>
      </c>
      <c r="O806" s="79">
        <f t="shared" si="75"/>
        <v>1418</v>
      </c>
      <c r="P806" s="92">
        <v>125</v>
      </c>
      <c r="Q806" s="79">
        <f t="shared" si="76"/>
        <v>4405</v>
      </c>
      <c r="R806" s="124">
        <v>1307</v>
      </c>
      <c r="S806" s="79">
        <f t="shared" si="77"/>
        <v>3098</v>
      </c>
      <c r="T806" s="124">
        <v>18693</v>
      </c>
      <c r="U806" s="80" t="s">
        <v>166</v>
      </c>
      <c r="V806" s="145" t="s">
        <v>268</v>
      </c>
    </row>
    <row r="807" spans="1:22">
      <c r="A807" s="92">
        <v>800</v>
      </c>
      <c r="B807" s="92" t="s">
        <v>653</v>
      </c>
      <c r="C807" s="92" t="s">
        <v>54</v>
      </c>
      <c r="D807" s="92" t="s">
        <v>1127</v>
      </c>
      <c r="E807" s="93" t="s">
        <v>1271</v>
      </c>
      <c r="F807" s="94">
        <v>45778</v>
      </c>
      <c r="G807" s="94">
        <v>45962</v>
      </c>
      <c r="H807" s="124">
        <v>70000</v>
      </c>
      <c r="I807" s="124">
        <v>5368.48</v>
      </c>
      <c r="J807" s="95">
        <v>25</v>
      </c>
      <c r="K807" s="124">
        <v>2009</v>
      </c>
      <c r="L807" s="79">
        <f t="shared" si="72"/>
        <v>4970</v>
      </c>
      <c r="M807" s="79">
        <f t="shared" si="73"/>
        <v>910</v>
      </c>
      <c r="N807" s="81">
        <f t="shared" si="74"/>
        <v>2128</v>
      </c>
      <c r="O807" s="79">
        <f t="shared" si="75"/>
        <v>4963</v>
      </c>
      <c r="P807" s="92">
        <v>25</v>
      </c>
      <c r="Q807" s="79">
        <f t="shared" si="76"/>
        <v>15005</v>
      </c>
      <c r="R807" s="124">
        <v>9530.48</v>
      </c>
      <c r="S807" s="79">
        <f t="shared" si="77"/>
        <v>10843</v>
      </c>
      <c r="T807" s="124">
        <v>60469.52</v>
      </c>
      <c r="U807" s="80" t="s">
        <v>166</v>
      </c>
      <c r="V807" s="145" t="s">
        <v>268</v>
      </c>
    </row>
    <row r="808" spans="1:22">
      <c r="A808" s="92">
        <v>801</v>
      </c>
      <c r="B808" s="92" t="s">
        <v>97</v>
      </c>
      <c r="C808" s="92" t="s">
        <v>21</v>
      </c>
      <c r="D808" s="92" t="s">
        <v>1221</v>
      </c>
      <c r="E808" s="93" t="s">
        <v>1271</v>
      </c>
      <c r="F808" s="94">
        <v>45839</v>
      </c>
      <c r="G808" s="94">
        <v>46023</v>
      </c>
      <c r="H808" s="124">
        <v>20000</v>
      </c>
      <c r="I808" s="92">
        <v>0</v>
      </c>
      <c r="J808" s="95">
        <v>25</v>
      </c>
      <c r="K808" s="92">
        <v>574</v>
      </c>
      <c r="L808" s="79">
        <f t="shared" si="72"/>
        <v>1419.9999999999998</v>
      </c>
      <c r="M808" s="79">
        <f t="shared" si="73"/>
        <v>260</v>
      </c>
      <c r="N808" s="81">
        <f t="shared" si="74"/>
        <v>608</v>
      </c>
      <c r="O808" s="79">
        <f t="shared" si="75"/>
        <v>1418</v>
      </c>
      <c r="P808" s="124">
        <v>1740.46</v>
      </c>
      <c r="Q808" s="79">
        <f t="shared" si="76"/>
        <v>6020.46</v>
      </c>
      <c r="R808" s="124">
        <v>2922.46</v>
      </c>
      <c r="S808" s="79">
        <f t="shared" si="77"/>
        <v>3098</v>
      </c>
      <c r="T808" s="124">
        <v>17077.54</v>
      </c>
      <c r="U808" s="80" t="s">
        <v>166</v>
      </c>
      <c r="V808" s="145" t="s">
        <v>268</v>
      </c>
    </row>
    <row r="809" spans="1:22">
      <c r="A809" s="92">
        <v>802</v>
      </c>
      <c r="B809" s="144" t="s">
        <v>360</v>
      </c>
      <c r="C809" s="92" t="s">
        <v>14</v>
      </c>
      <c r="D809" s="92" t="s">
        <v>1189</v>
      </c>
      <c r="E809" s="93" t="s">
        <v>1271</v>
      </c>
      <c r="F809" s="142">
        <v>45839</v>
      </c>
      <c r="G809" s="142">
        <v>46023</v>
      </c>
      <c r="H809" s="124">
        <v>30000</v>
      </c>
      <c r="I809" s="92">
        <v>0</v>
      </c>
      <c r="J809" s="143">
        <v>25</v>
      </c>
      <c r="K809" s="92">
        <v>861</v>
      </c>
      <c r="L809" s="79">
        <f t="shared" si="72"/>
        <v>2130</v>
      </c>
      <c r="M809" s="79">
        <f t="shared" si="73"/>
        <v>390</v>
      </c>
      <c r="N809" s="81">
        <f t="shared" si="74"/>
        <v>912</v>
      </c>
      <c r="O809" s="79">
        <f t="shared" si="75"/>
        <v>2127</v>
      </c>
      <c r="P809" s="144">
        <v>125</v>
      </c>
      <c r="Q809" s="79">
        <f t="shared" si="76"/>
        <v>6545</v>
      </c>
      <c r="R809" s="124">
        <v>1898</v>
      </c>
      <c r="S809" s="79">
        <f t="shared" si="77"/>
        <v>4647</v>
      </c>
      <c r="T809" s="124">
        <v>28102</v>
      </c>
      <c r="U809" s="80" t="s">
        <v>166</v>
      </c>
      <c r="V809" s="145" t="s">
        <v>268</v>
      </c>
    </row>
    <row r="810" spans="1:22">
      <c r="A810" s="92">
        <v>803</v>
      </c>
      <c r="B810" s="92" t="s">
        <v>340</v>
      </c>
      <c r="C810" s="92" t="s">
        <v>21</v>
      </c>
      <c r="D810" s="92" t="s">
        <v>1202</v>
      </c>
      <c r="E810" s="93" t="s">
        <v>1271</v>
      </c>
      <c r="F810" s="94">
        <v>45778</v>
      </c>
      <c r="G810" s="94">
        <v>45962</v>
      </c>
      <c r="H810" s="124">
        <v>20000</v>
      </c>
      <c r="I810" s="92">
        <v>0</v>
      </c>
      <c r="J810" s="95">
        <v>25</v>
      </c>
      <c r="K810" s="92">
        <v>574</v>
      </c>
      <c r="L810" s="79">
        <f t="shared" si="72"/>
        <v>1419.9999999999998</v>
      </c>
      <c r="M810" s="79">
        <f t="shared" si="73"/>
        <v>260</v>
      </c>
      <c r="N810" s="81">
        <f t="shared" si="74"/>
        <v>608</v>
      </c>
      <c r="O810" s="79">
        <f t="shared" si="75"/>
        <v>1418</v>
      </c>
      <c r="P810" s="92">
        <v>25</v>
      </c>
      <c r="Q810" s="79">
        <f t="shared" si="76"/>
        <v>4305</v>
      </c>
      <c r="R810" s="124">
        <v>1207</v>
      </c>
      <c r="S810" s="79">
        <f t="shared" si="77"/>
        <v>3098</v>
      </c>
      <c r="T810" s="124">
        <v>18793</v>
      </c>
      <c r="U810" s="80" t="s">
        <v>166</v>
      </c>
      <c r="V810" s="81" t="s">
        <v>268</v>
      </c>
    </row>
    <row r="811" spans="1:22">
      <c r="A811" s="92">
        <v>804</v>
      </c>
      <c r="B811" s="92" t="s">
        <v>741</v>
      </c>
      <c r="C811" s="92" t="s">
        <v>384</v>
      </c>
      <c r="D811" s="92" t="s">
        <v>208</v>
      </c>
      <c r="E811" s="93" t="s">
        <v>1271</v>
      </c>
      <c r="F811" s="94">
        <v>45807</v>
      </c>
      <c r="G811" s="94">
        <v>45991</v>
      </c>
      <c r="H811" s="124">
        <v>46000</v>
      </c>
      <c r="I811" s="124">
        <v>1289.46</v>
      </c>
      <c r="J811" s="95">
        <v>25</v>
      </c>
      <c r="K811" s="124">
        <v>1320.2</v>
      </c>
      <c r="L811" s="79">
        <f t="shared" si="72"/>
        <v>3265.9999999999995</v>
      </c>
      <c r="M811" s="79">
        <f t="shared" si="73"/>
        <v>598</v>
      </c>
      <c r="N811" s="81">
        <f t="shared" si="74"/>
        <v>1398.4</v>
      </c>
      <c r="O811" s="79">
        <f t="shared" si="75"/>
        <v>3261.4</v>
      </c>
      <c r="P811" s="92">
        <v>25</v>
      </c>
      <c r="Q811" s="79">
        <f t="shared" si="76"/>
        <v>9869</v>
      </c>
      <c r="R811" s="124">
        <v>1502.5</v>
      </c>
      <c r="S811" s="79">
        <f t="shared" si="77"/>
        <v>7125.4</v>
      </c>
      <c r="T811" s="124">
        <v>41966.94</v>
      </c>
      <c r="U811" s="80" t="s">
        <v>166</v>
      </c>
      <c r="V811" s="81" t="s">
        <v>268</v>
      </c>
    </row>
    <row r="812" spans="1:22">
      <c r="A812" s="92">
        <v>805</v>
      </c>
      <c r="B812" s="92" t="s">
        <v>601</v>
      </c>
      <c r="C812" s="92" t="s">
        <v>54</v>
      </c>
      <c r="D812" s="92" t="s">
        <v>1127</v>
      </c>
      <c r="E812" s="93" t="s">
        <v>1271</v>
      </c>
      <c r="F812" s="94">
        <v>45839</v>
      </c>
      <c r="G812" s="94">
        <v>46023</v>
      </c>
      <c r="H812" s="124">
        <v>51044</v>
      </c>
      <c r="I812" s="124">
        <v>2001.35</v>
      </c>
      <c r="J812" s="95">
        <v>25</v>
      </c>
      <c r="K812" s="124">
        <v>1464.96</v>
      </c>
      <c r="L812" s="79">
        <f t="shared" si="72"/>
        <v>3624.1239999999998</v>
      </c>
      <c r="M812" s="79">
        <f t="shared" si="73"/>
        <v>663.572</v>
      </c>
      <c r="N812" s="81">
        <f t="shared" si="74"/>
        <v>1551.7375999999999</v>
      </c>
      <c r="O812" s="79">
        <f t="shared" si="75"/>
        <v>3619.0196000000001</v>
      </c>
      <c r="P812" s="92">
        <v>25</v>
      </c>
      <c r="Q812" s="79">
        <f t="shared" si="76"/>
        <v>10948.413199999999</v>
      </c>
      <c r="R812" s="124">
        <v>5043.05</v>
      </c>
      <c r="S812" s="79">
        <f t="shared" si="77"/>
        <v>7906.7155999999995</v>
      </c>
      <c r="T812" s="124">
        <v>46000.95</v>
      </c>
      <c r="U812" s="80" t="s">
        <v>166</v>
      </c>
      <c r="V812" s="81" t="s">
        <v>268</v>
      </c>
    </row>
    <row r="813" spans="1:22">
      <c r="A813" s="92">
        <v>806</v>
      </c>
      <c r="B813" s="92" t="s">
        <v>742</v>
      </c>
      <c r="C813" s="92" t="s">
        <v>21</v>
      </c>
      <c r="D813" s="92" t="s">
        <v>1191</v>
      </c>
      <c r="E813" s="93" t="s">
        <v>1271</v>
      </c>
      <c r="F813" s="94">
        <v>45778</v>
      </c>
      <c r="G813" s="94">
        <v>45962</v>
      </c>
      <c r="H813" s="124">
        <v>20000</v>
      </c>
      <c r="I813" s="92">
        <v>0</v>
      </c>
      <c r="J813" s="95">
        <v>25</v>
      </c>
      <c r="K813" s="92">
        <v>574</v>
      </c>
      <c r="L813" s="79">
        <f t="shared" si="72"/>
        <v>1419.9999999999998</v>
      </c>
      <c r="M813" s="79">
        <f t="shared" si="73"/>
        <v>260</v>
      </c>
      <c r="N813" s="81">
        <f t="shared" si="74"/>
        <v>608</v>
      </c>
      <c r="O813" s="79">
        <f t="shared" si="75"/>
        <v>1418</v>
      </c>
      <c r="P813" s="92">
        <v>125</v>
      </c>
      <c r="Q813" s="79">
        <f t="shared" si="76"/>
        <v>4405</v>
      </c>
      <c r="R813" s="124">
        <v>1307</v>
      </c>
      <c r="S813" s="79">
        <f t="shared" si="77"/>
        <v>3098</v>
      </c>
      <c r="T813" s="124">
        <v>18693</v>
      </c>
      <c r="U813" s="80" t="s">
        <v>166</v>
      </c>
      <c r="V813" s="97" t="s">
        <v>268</v>
      </c>
    </row>
    <row r="814" spans="1:22">
      <c r="A814" s="92">
        <v>807</v>
      </c>
      <c r="B814" s="92" t="s">
        <v>669</v>
      </c>
      <c r="C814" s="92" t="s">
        <v>378</v>
      </c>
      <c r="D814" s="92" t="s">
        <v>1127</v>
      </c>
      <c r="E814" s="93" t="s">
        <v>1271</v>
      </c>
      <c r="F814" s="94">
        <v>45778</v>
      </c>
      <c r="G814" s="94">
        <v>45962</v>
      </c>
      <c r="H814" s="124">
        <v>40000</v>
      </c>
      <c r="I814" s="92">
        <v>442.65</v>
      </c>
      <c r="J814" s="95">
        <v>25</v>
      </c>
      <c r="K814" s="124">
        <v>1148</v>
      </c>
      <c r="L814" s="79">
        <f t="shared" si="72"/>
        <v>2839.9999999999995</v>
      </c>
      <c r="M814" s="79">
        <f t="shared" si="73"/>
        <v>520</v>
      </c>
      <c r="N814" s="81">
        <f t="shared" si="74"/>
        <v>1216</v>
      </c>
      <c r="O814" s="79">
        <f t="shared" si="75"/>
        <v>2836</v>
      </c>
      <c r="P814" s="124">
        <v>7416.28</v>
      </c>
      <c r="Q814" s="79">
        <f t="shared" si="76"/>
        <v>15976.279999999999</v>
      </c>
      <c r="R814" s="124">
        <v>7740.6</v>
      </c>
      <c r="S814" s="79">
        <f t="shared" si="77"/>
        <v>6196</v>
      </c>
      <c r="T814" s="124">
        <v>29777.07</v>
      </c>
      <c r="U814" s="80" t="s">
        <v>166</v>
      </c>
      <c r="V814" s="81" t="s">
        <v>268</v>
      </c>
    </row>
    <row r="815" spans="1:22">
      <c r="A815" s="92">
        <v>808</v>
      </c>
      <c r="B815" s="92" t="s">
        <v>498</v>
      </c>
      <c r="C815" s="92" t="s">
        <v>21</v>
      </c>
      <c r="D815" s="92" t="s">
        <v>1170</v>
      </c>
      <c r="E815" s="93" t="s">
        <v>1271</v>
      </c>
      <c r="F815" s="94">
        <v>45778</v>
      </c>
      <c r="G815" s="94">
        <v>45962</v>
      </c>
      <c r="H815" s="124">
        <v>20000</v>
      </c>
      <c r="I815" s="92">
        <v>0</v>
      </c>
      <c r="J815" s="95">
        <v>25</v>
      </c>
      <c r="K815" s="92">
        <v>574</v>
      </c>
      <c r="L815" s="79">
        <f t="shared" si="72"/>
        <v>1419.9999999999998</v>
      </c>
      <c r="M815" s="79">
        <f t="shared" si="73"/>
        <v>260</v>
      </c>
      <c r="N815" s="81">
        <f t="shared" si="74"/>
        <v>608</v>
      </c>
      <c r="O815" s="79">
        <f t="shared" si="75"/>
        <v>1418</v>
      </c>
      <c r="P815" s="92">
        <v>25</v>
      </c>
      <c r="Q815" s="79">
        <f t="shared" si="76"/>
        <v>4305</v>
      </c>
      <c r="R815" s="124">
        <v>1207</v>
      </c>
      <c r="S815" s="79">
        <f t="shared" si="77"/>
        <v>3098</v>
      </c>
      <c r="T815" s="124">
        <v>18793</v>
      </c>
      <c r="U815" s="80" t="s">
        <v>166</v>
      </c>
      <c r="V815" s="81" t="s">
        <v>268</v>
      </c>
    </row>
    <row r="816" spans="1:22">
      <c r="A816" s="92">
        <v>809</v>
      </c>
      <c r="B816" s="92" t="s">
        <v>223</v>
      </c>
      <c r="C816" s="92" t="s">
        <v>51</v>
      </c>
      <c r="D816" s="92" t="s">
        <v>266</v>
      </c>
      <c r="E816" s="93" t="s">
        <v>1271</v>
      </c>
      <c r="F816" s="94">
        <v>45870</v>
      </c>
      <c r="G816" s="94">
        <v>46054</v>
      </c>
      <c r="H816" s="124">
        <v>50000</v>
      </c>
      <c r="I816" s="124">
        <v>1854</v>
      </c>
      <c r="J816" s="95">
        <v>25</v>
      </c>
      <c r="K816" s="124">
        <v>1435</v>
      </c>
      <c r="L816" s="79">
        <f t="shared" si="72"/>
        <v>3549.9999999999995</v>
      </c>
      <c r="M816" s="79">
        <f t="shared" si="73"/>
        <v>650</v>
      </c>
      <c r="N816" s="81">
        <f t="shared" si="74"/>
        <v>1520</v>
      </c>
      <c r="O816" s="79">
        <f t="shared" si="75"/>
        <v>3545.0000000000005</v>
      </c>
      <c r="P816" s="92">
        <v>125</v>
      </c>
      <c r="Q816" s="79">
        <f t="shared" si="76"/>
        <v>10825</v>
      </c>
      <c r="R816" s="124">
        <v>4934</v>
      </c>
      <c r="S816" s="79">
        <f t="shared" si="77"/>
        <v>7745</v>
      </c>
      <c r="T816" s="124">
        <v>45066</v>
      </c>
      <c r="U816" s="80" t="s">
        <v>166</v>
      </c>
      <c r="V816" s="97" t="s">
        <v>268</v>
      </c>
    </row>
    <row r="817" spans="1:22">
      <c r="A817" s="92">
        <v>810</v>
      </c>
      <c r="B817" s="92" t="s">
        <v>1254</v>
      </c>
      <c r="C817" s="92" t="s">
        <v>260</v>
      </c>
      <c r="D817" s="92" t="s">
        <v>568</v>
      </c>
      <c r="E817" s="93" t="s">
        <v>1271</v>
      </c>
      <c r="F817" s="94">
        <v>45748</v>
      </c>
      <c r="G817" s="94">
        <v>45962</v>
      </c>
      <c r="H817" s="124">
        <v>80000</v>
      </c>
      <c r="I817" s="124">
        <v>7400.87</v>
      </c>
      <c r="J817" s="95">
        <v>25</v>
      </c>
      <c r="K817" s="124">
        <v>2296</v>
      </c>
      <c r="L817" s="79">
        <f t="shared" si="72"/>
        <v>5679.9999999999991</v>
      </c>
      <c r="M817" s="79">
        <f t="shared" si="73"/>
        <v>1040</v>
      </c>
      <c r="N817" s="81">
        <f t="shared" si="74"/>
        <v>2432</v>
      </c>
      <c r="O817" s="79">
        <f t="shared" si="75"/>
        <v>5672</v>
      </c>
      <c r="P817" s="124">
        <v>7025</v>
      </c>
      <c r="Q817" s="79">
        <f t="shared" si="76"/>
        <v>24145</v>
      </c>
      <c r="R817" s="124">
        <v>12153.87</v>
      </c>
      <c r="S817" s="79">
        <f t="shared" si="77"/>
        <v>12392</v>
      </c>
      <c r="T817" s="124">
        <v>58960.58</v>
      </c>
      <c r="U817" s="80" t="s">
        <v>166</v>
      </c>
      <c r="V817" s="97" t="s">
        <v>269</v>
      </c>
    </row>
    <row r="818" spans="1:22">
      <c r="A818" s="92">
        <v>811</v>
      </c>
      <c r="B818" s="92" t="s">
        <v>1099</v>
      </c>
      <c r="C818" s="92" t="s">
        <v>260</v>
      </c>
      <c r="D818" s="92" t="s">
        <v>373</v>
      </c>
      <c r="E818" s="93" t="s">
        <v>1271</v>
      </c>
      <c r="F818" s="94">
        <v>45717</v>
      </c>
      <c r="G818" s="94">
        <v>45901</v>
      </c>
      <c r="H818" s="124">
        <v>80000</v>
      </c>
      <c r="I818" s="124">
        <v>7400.87</v>
      </c>
      <c r="J818" s="95">
        <v>25</v>
      </c>
      <c r="K818" s="124">
        <v>2296</v>
      </c>
      <c r="L818" s="79">
        <f t="shared" si="72"/>
        <v>5679.9999999999991</v>
      </c>
      <c r="M818" s="79">
        <f t="shared" si="73"/>
        <v>1040</v>
      </c>
      <c r="N818" s="81">
        <f t="shared" si="74"/>
        <v>2432</v>
      </c>
      <c r="O818" s="79">
        <f t="shared" si="75"/>
        <v>5672</v>
      </c>
      <c r="P818" s="92">
        <v>25</v>
      </c>
      <c r="Q818" s="79">
        <f t="shared" si="76"/>
        <v>17145</v>
      </c>
      <c r="R818" s="124">
        <v>12153.87</v>
      </c>
      <c r="S818" s="79">
        <f t="shared" si="77"/>
        <v>12392</v>
      </c>
      <c r="T818" s="124">
        <v>67846.13</v>
      </c>
      <c r="U818" s="80" t="s">
        <v>166</v>
      </c>
      <c r="V818" s="97" t="s">
        <v>268</v>
      </c>
    </row>
    <row r="819" spans="1:22">
      <c r="A819" s="92">
        <v>812</v>
      </c>
      <c r="B819" s="92" t="s">
        <v>404</v>
      </c>
      <c r="C819" s="92" t="s">
        <v>21</v>
      </c>
      <c r="D819" s="92" t="s">
        <v>1224</v>
      </c>
      <c r="E819" s="93" t="s">
        <v>1271</v>
      </c>
      <c r="F819" s="94">
        <v>45717</v>
      </c>
      <c r="G819" s="94">
        <v>45901</v>
      </c>
      <c r="H819" s="124">
        <v>20000</v>
      </c>
      <c r="I819" s="92">
        <v>0</v>
      </c>
      <c r="J819" s="95">
        <v>25</v>
      </c>
      <c r="K819" s="92">
        <v>574</v>
      </c>
      <c r="L819" s="79">
        <f t="shared" si="72"/>
        <v>1419.9999999999998</v>
      </c>
      <c r="M819" s="79">
        <f t="shared" si="73"/>
        <v>260</v>
      </c>
      <c r="N819" s="81">
        <f t="shared" si="74"/>
        <v>608</v>
      </c>
      <c r="O819" s="79">
        <f t="shared" si="75"/>
        <v>1418</v>
      </c>
      <c r="P819" s="92">
        <v>25</v>
      </c>
      <c r="Q819" s="79">
        <f t="shared" si="76"/>
        <v>4305</v>
      </c>
      <c r="R819" s="124">
        <v>1207</v>
      </c>
      <c r="S819" s="79">
        <f t="shared" si="77"/>
        <v>3098</v>
      </c>
      <c r="T819" s="124">
        <v>18793</v>
      </c>
      <c r="U819" s="80" t="s">
        <v>166</v>
      </c>
      <c r="V819" s="97" t="s">
        <v>268</v>
      </c>
    </row>
    <row r="820" spans="1:22">
      <c r="A820" s="92">
        <v>813</v>
      </c>
      <c r="B820" s="92" t="s">
        <v>1100</v>
      </c>
      <c r="C820" s="92" t="s">
        <v>377</v>
      </c>
      <c r="D820" s="92" t="s">
        <v>1157</v>
      </c>
      <c r="E820" s="93" t="s">
        <v>1271</v>
      </c>
      <c r="F820" s="94">
        <v>45717</v>
      </c>
      <c r="G820" s="94">
        <v>45901</v>
      </c>
      <c r="H820" s="124">
        <v>50000</v>
      </c>
      <c r="I820" s="124">
        <v>1854</v>
      </c>
      <c r="J820" s="95">
        <v>25</v>
      </c>
      <c r="K820" s="124">
        <v>1435</v>
      </c>
      <c r="L820" s="79">
        <f t="shared" si="72"/>
        <v>3549.9999999999995</v>
      </c>
      <c r="M820" s="79">
        <f t="shared" si="73"/>
        <v>650</v>
      </c>
      <c r="N820" s="81">
        <f t="shared" si="74"/>
        <v>1520</v>
      </c>
      <c r="O820" s="79">
        <f t="shared" si="75"/>
        <v>3545.0000000000005</v>
      </c>
      <c r="P820" s="92">
        <v>25</v>
      </c>
      <c r="Q820" s="79">
        <f t="shared" si="76"/>
        <v>10725</v>
      </c>
      <c r="R820" s="124">
        <v>4834</v>
      </c>
      <c r="S820" s="79">
        <f t="shared" si="77"/>
        <v>7745</v>
      </c>
      <c r="T820" s="124">
        <v>45166</v>
      </c>
      <c r="U820" s="80" t="s">
        <v>166</v>
      </c>
      <c r="V820" s="97" t="s">
        <v>269</v>
      </c>
    </row>
    <row r="821" spans="1:22">
      <c r="A821" s="92">
        <v>814</v>
      </c>
      <c r="B821" s="92" t="s">
        <v>333</v>
      </c>
      <c r="C821" s="92" t="s">
        <v>21</v>
      </c>
      <c r="D821" s="92" t="s">
        <v>1160</v>
      </c>
      <c r="E821" s="93" t="s">
        <v>1271</v>
      </c>
      <c r="F821" s="94">
        <v>45778</v>
      </c>
      <c r="G821" s="94">
        <v>45962</v>
      </c>
      <c r="H821" s="124">
        <v>20000</v>
      </c>
      <c r="I821" s="92">
        <v>0</v>
      </c>
      <c r="J821" s="95">
        <v>25</v>
      </c>
      <c r="K821" s="92">
        <v>574</v>
      </c>
      <c r="L821" s="79">
        <f t="shared" si="72"/>
        <v>1419.9999999999998</v>
      </c>
      <c r="M821" s="79">
        <f t="shared" si="73"/>
        <v>260</v>
      </c>
      <c r="N821" s="81">
        <f t="shared" si="74"/>
        <v>608</v>
      </c>
      <c r="O821" s="79">
        <f t="shared" si="75"/>
        <v>1418</v>
      </c>
      <c r="P821" s="124">
        <v>3555.92</v>
      </c>
      <c r="Q821" s="79">
        <f t="shared" si="76"/>
        <v>7835.92</v>
      </c>
      <c r="R821" s="124">
        <v>4737.92</v>
      </c>
      <c r="S821" s="79">
        <f t="shared" si="77"/>
        <v>3098</v>
      </c>
      <c r="T821" s="124">
        <v>15262.08</v>
      </c>
      <c r="U821" s="80" t="s">
        <v>166</v>
      </c>
      <c r="V821" s="81" t="s">
        <v>268</v>
      </c>
    </row>
    <row r="822" spans="1:22">
      <c r="A822" s="92">
        <v>815</v>
      </c>
      <c r="B822" s="92" t="s">
        <v>423</v>
      </c>
      <c r="C822" s="92" t="s">
        <v>54</v>
      </c>
      <c r="D822" s="92" t="s">
        <v>1225</v>
      </c>
      <c r="E822" s="93" t="s">
        <v>1271</v>
      </c>
      <c r="F822" s="94">
        <v>45778</v>
      </c>
      <c r="G822" s="94">
        <v>45962</v>
      </c>
      <c r="H822" s="124">
        <v>120000</v>
      </c>
      <c r="I822" s="124">
        <v>16809.87</v>
      </c>
      <c r="J822" s="95">
        <v>25</v>
      </c>
      <c r="K822" s="124">
        <v>3444</v>
      </c>
      <c r="L822" s="79">
        <f t="shared" si="72"/>
        <v>8520</v>
      </c>
      <c r="M822" s="79">
        <f t="shared" si="73"/>
        <v>1560</v>
      </c>
      <c r="N822" s="81">
        <f t="shared" si="74"/>
        <v>3648</v>
      </c>
      <c r="O822" s="79">
        <f t="shared" si="75"/>
        <v>8508</v>
      </c>
      <c r="P822" s="92">
        <v>25</v>
      </c>
      <c r="Q822" s="79">
        <f t="shared" si="76"/>
        <v>25705</v>
      </c>
      <c r="R822" s="124">
        <v>23926.87</v>
      </c>
      <c r="S822" s="79">
        <f t="shared" si="77"/>
        <v>18588</v>
      </c>
      <c r="T822" s="124">
        <v>96073.13</v>
      </c>
      <c r="U822" s="80" t="s">
        <v>166</v>
      </c>
      <c r="V822" s="81" t="s">
        <v>268</v>
      </c>
    </row>
    <row r="823" spans="1:22">
      <c r="A823" s="92">
        <v>816</v>
      </c>
      <c r="B823" s="92" t="s">
        <v>856</v>
      </c>
      <c r="C823" s="92" t="s">
        <v>258</v>
      </c>
      <c r="D823" s="92" t="s">
        <v>169</v>
      </c>
      <c r="E823" s="93" t="s">
        <v>1271</v>
      </c>
      <c r="F823" s="94">
        <v>45839</v>
      </c>
      <c r="G823" s="94">
        <v>46023</v>
      </c>
      <c r="H823" s="124">
        <v>80000</v>
      </c>
      <c r="I823" s="124">
        <v>6972</v>
      </c>
      <c r="J823" s="95">
        <v>25</v>
      </c>
      <c r="K823" s="124">
        <v>2296</v>
      </c>
      <c r="L823" s="79">
        <f t="shared" si="72"/>
        <v>5679.9999999999991</v>
      </c>
      <c r="M823" s="79">
        <f t="shared" si="73"/>
        <v>1040</v>
      </c>
      <c r="N823" s="81">
        <f t="shared" si="74"/>
        <v>2432</v>
      </c>
      <c r="O823" s="79">
        <f t="shared" si="75"/>
        <v>5672</v>
      </c>
      <c r="P823" s="124">
        <v>2140.46</v>
      </c>
      <c r="Q823" s="79">
        <f t="shared" si="76"/>
        <v>19260.46</v>
      </c>
      <c r="R823" s="124">
        <v>14724.53</v>
      </c>
      <c r="S823" s="79">
        <f t="shared" si="77"/>
        <v>12392</v>
      </c>
      <c r="T823" s="124">
        <v>66159.539999999994</v>
      </c>
      <c r="U823" s="80" t="s">
        <v>166</v>
      </c>
      <c r="V823" s="81" t="s">
        <v>268</v>
      </c>
    </row>
    <row r="824" spans="1:22">
      <c r="A824" s="92">
        <v>817</v>
      </c>
      <c r="B824" s="92" t="s">
        <v>512</v>
      </c>
      <c r="C824" s="92" t="s">
        <v>21</v>
      </c>
      <c r="D824" s="92" t="s">
        <v>1194</v>
      </c>
      <c r="E824" s="93" t="s">
        <v>1271</v>
      </c>
      <c r="F824" s="94">
        <v>45870</v>
      </c>
      <c r="G824" s="94">
        <v>46054</v>
      </c>
      <c r="H824" s="124">
        <v>20000</v>
      </c>
      <c r="I824" s="92">
        <v>0</v>
      </c>
      <c r="J824" s="95">
        <v>25</v>
      </c>
      <c r="K824" s="92">
        <v>574</v>
      </c>
      <c r="L824" s="79">
        <f t="shared" si="72"/>
        <v>1419.9999999999998</v>
      </c>
      <c r="M824" s="79">
        <f t="shared" si="73"/>
        <v>260</v>
      </c>
      <c r="N824" s="81">
        <f t="shared" si="74"/>
        <v>608</v>
      </c>
      <c r="O824" s="79">
        <f t="shared" si="75"/>
        <v>1418</v>
      </c>
      <c r="P824" s="92">
        <v>25</v>
      </c>
      <c r="Q824" s="79">
        <f t="shared" si="76"/>
        <v>4305</v>
      </c>
      <c r="R824" s="124">
        <v>1207</v>
      </c>
      <c r="S824" s="79">
        <f t="shared" si="77"/>
        <v>3098</v>
      </c>
      <c r="T824" s="124">
        <v>18793</v>
      </c>
      <c r="U824" s="80" t="s">
        <v>166</v>
      </c>
      <c r="V824" s="97" t="s">
        <v>268</v>
      </c>
    </row>
    <row r="825" spans="1:22">
      <c r="A825" s="92">
        <v>818</v>
      </c>
      <c r="B825" s="92" t="s">
        <v>69</v>
      </c>
      <c r="C825" s="92" t="s">
        <v>54</v>
      </c>
      <c r="D825" s="92" t="s">
        <v>1206</v>
      </c>
      <c r="E825" s="93" t="s">
        <v>1271</v>
      </c>
      <c r="F825" s="94">
        <v>45778</v>
      </c>
      <c r="G825" s="94">
        <v>45962</v>
      </c>
      <c r="H825" s="124">
        <v>130000</v>
      </c>
      <c r="I825" s="124">
        <v>19162.12</v>
      </c>
      <c r="J825" s="95">
        <v>25</v>
      </c>
      <c r="K825" s="124">
        <v>3731</v>
      </c>
      <c r="L825" s="79">
        <f t="shared" si="72"/>
        <v>9230</v>
      </c>
      <c r="M825" s="79">
        <f t="shared" si="73"/>
        <v>1690</v>
      </c>
      <c r="N825" s="81">
        <f t="shared" si="74"/>
        <v>3952</v>
      </c>
      <c r="O825" s="79">
        <f t="shared" si="75"/>
        <v>9217</v>
      </c>
      <c r="P825" s="92">
        <v>125</v>
      </c>
      <c r="Q825" s="79">
        <f t="shared" si="76"/>
        <v>27945</v>
      </c>
      <c r="R825" s="124">
        <v>26970.12</v>
      </c>
      <c r="S825" s="79">
        <f t="shared" si="77"/>
        <v>20137</v>
      </c>
      <c r="T825" s="124">
        <v>103029.88</v>
      </c>
      <c r="U825" s="80" t="s">
        <v>166</v>
      </c>
      <c r="V825" s="81" t="s">
        <v>268</v>
      </c>
    </row>
    <row r="826" spans="1:22">
      <c r="A826" s="92">
        <v>819</v>
      </c>
      <c r="B826" s="92" t="s">
        <v>93</v>
      </c>
      <c r="C826" s="92" t="s">
        <v>21</v>
      </c>
      <c r="D826" s="92" t="s">
        <v>1129</v>
      </c>
      <c r="E826" s="93" t="s">
        <v>1271</v>
      </c>
      <c r="F826" s="94">
        <v>45778</v>
      </c>
      <c r="G826" s="94">
        <v>45962</v>
      </c>
      <c r="H826" s="124">
        <v>20000</v>
      </c>
      <c r="I826" s="92">
        <v>0</v>
      </c>
      <c r="J826" s="95">
        <v>25</v>
      </c>
      <c r="K826" s="92">
        <v>574</v>
      </c>
      <c r="L826" s="79">
        <f t="shared" si="72"/>
        <v>1419.9999999999998</v>
      </c>
      <c r="M826" s="79">
        <f t="shared" si="73"/>
        <v>260</v>
      </c>
      <c r="N826" s="81">
        <f t="shared" si="74"/>
        <v>608</v>
      </c>
      <c r="O826" s="79">
        <f t="shared" si="75"/>
        <v>1418</v>
      </c>
      <c r="P826" s="92">
        <v>125</v>
      </c>
      <c r="Q826" s="79">
        <f t="shared" si="76"/>
        <v>4405</v>
      </c>
      <c r="R826" s="124">
        <v>1307</v>
      </c>
      <c r="S826" s="79">
        <f t="shared" si="77"/>
        <v>3098</v>
      </c>
      <c r="T826" s="124">
        <v>18693</v>
      </c>
      <c r="U826" s="80" t="s">
        <v>166</v>
      </c>
      <c r="V826" s="96" t="s">
        <v>268</v>
      </c>
    </row>
    <row r="827" spans="1:22">
      <c r="A827" s="92">
        <v>820</v>
      </c>
      <c r="B827" s="92" t="s">
        <v>94</v>
      </c>
      <c r="C827" s="92" t="s">
        <v>21</v>
      </c>
      <c r="D827" s="92" t="s">
        <v>1129</v>
      </c>
      <c r="E827" s="93" t="s">
        <v>1271</v>
      </c>
      <c r="F827" s="94">
        <v>45839</v>
      </c>
      <c r="G827" s="94">
        <v>46023</v>
      </c>
      <c r="H827" s="124">
        <v>20000</v>
      </c>
      <c r="I827" s="92">
        <v>0</v>
      </c>
      <c r="J827" s="95">
        <v>25</v>
      </c>
      <c r="K827" s="92">
        <v>574</v>
      </c>
      <c r="L827" s="79">
        <f t="shared" si="72"/>
        <v>1419.9999999999998</v>
      </c>
      <c r="M827" s="79">
        <f t="shared" si="73"/>
        <v>260</v>
      </c>
      <c r="N827" s="81">
        <f t="shared" si="74"/>
        <v>608</v>
      </c>
      <c r="O827" s="79">
        <f t="shared" si="75"/>
        <v>1418</v>
      </c>
      <c r="P827" s="92">
        <v>25</v>
      </c>
      <c r="Q827" s="79">
        <f t="shared" si="76"/>
        <v>4305</v>
      </c>
      <c r="R827" s="124">
        <v>1207</v>
      </c>
      <c r="S827" s="79">
        <f t="shared" si="77"/>
        <v>3098</v>
      </c>
      <c r="T827" s="124">
        <v>18793</v>
      </c>
      <c r="U827" s="80" t="s">
        <v>166</v>
      </c>
      <c r="V827" s="81" t="s">
        <v>268</v>
      </c>
    </row>
    <row r="828" spans="1:22">
      <c r="A828" s="92">
        <v>821</v>
      </c>
      <c r="B828" s="92" t="s">
        <v>857</v>
      </c>
      <c r="C828" s="92" t="s">
        <v>79</v>
      </c>
      <c r="D828" s="92" t="s">
        <v>173</v>
      </c>
      <c r="E828" s="93" t="s">
        <v>1271</v>
      </c>
      <c r="F828" s="94">
        <v>45778</v>
      </c>
      <c r="G828" s="94">
        <v>45962</v>
      </c>
      <c r="H828" s="124">
        <v>95000</v>
      </c>
      <c r="I828" s="124">
        <v>10929.24</v>
      </c>
      <c r="J828" s="95">
        <v>25</v>
      </c>
      <c r="K828" s="124">
        <v>2726.5</v>
      </c>
      <c r="L828" s="79">
        <f t="shared" si="72"/>
        <v>6744.9999999999991</v>
      </c>
      <c r="M828" s="79">
        <f t="shared" si="73"/>
        <v>1235</v>
      </c>
      <c r="N828" s="81">
        <f t="shared" si="74"/>
        <v>2888</v>
      </c>
      <c r="O828" s="79">
        <f t="shared" si="75"/>
        <v>6735.5</v>
      </c>
      <c r="P828" s="92">
        <v>25</v>
      </c>
      <c r="Q828" s="79">
        <f t="shared" si="76"/>
        <v>20355</v>
      </c>
      <c r="R828" s="124">
        <v>16568.740000000002</v>
      </c>
      <c r="S828" s="79">
        <f t="shared" si="77"/>
        <v>14715.5</v>
      </c>
      <c r="T828" s="124">
        <v>78431.259999999995</v>
      </c>
      <c r="U828" s="80" t="s">
        <v>166</v>
      </c>
      <c r="V828" s="81" t="s">
        <v>268</v>
      </c>
    </row>
    <row r="829" spans="1:22">
      <c r="A829" s="92">
        <v>822</v>
      </c>
      <c r="B829" s="92" t="s">
        <v>424</v>
      </c>
      <c r="C829" s="92" t="s">
        <v>21</v>
      </c>
      <c r="D829" s="92" t="s">
        <v>1149</v>
      </c>
      <c r="E829" s="93" t="s">
        <v>1271</v>
      </c>
      <c r="F829" s="94">
        <v>45839</v>
      </c>
      <c r="G829" s="94">
        <v>46023</v>
      </c>
      <c r="H829" s="124">
        <v>20000</v>
      </c>
      <c r="I829" s="92">
        <v>0</v>
      </c>
      <c r="J829" s="95">
        <v>25</v>
      </c>
      <c r="K829" s="92">
        <v>574</v>
      </c>
      <c r="L829" s="79">
        <f t="shared" si="72"/>
        <v>1419.9999999999998</v>
      </c>
      <c r="M829" s="79">
        <f t="shared" si="73"/>
        <v>260</v>
      </c>
      <c r="N829" s="81">
        <f t="shared" si="74"/>
        <v>608</v>
      </c>
      <c r="O829" s="79">
        <f t="shared" si="75"/>
        <v>1418</v>
      </c>
      <c r="P829" s="92">
        <v>25</v>
      </c>
      <c r="Q829" s="79">
        <f t="shared" si="76"/>
        <v>4305</v>
      </c>
      <c r="R829" s="124">
        <v>1207</v>
      </c>
      <c r="S829" s="79">
        <f t="shared" si="77"/>
        <v>3098</v>
      </c>
      <c r="T829" s="124">
        <v>18793</v>
      </c>
      <c r="U829" s="80" t="s">
        <v>166</v>
      </c>
      <c r="V829" s="81" t="s">
        <v>268</v>
      </c>
    </row>
    <row r="830" spans="1:22">
      <c r="A830" s="92">
        <v>823</v>
      </c>
      <c r="B830" s="92" t="s">
        <v>651</v>
      </c>
      <c r="C830" s="92" t="s">
        <v>54</v>
      </c>
      <c r="D830" s="92" t="s">
        <v>1127</v>
      </c>
      <c r="E830" s="93" t="s">
        <v>1271</v>
      </c>
      <c r="F830" s="94">
        <v>45839</v>
      </c>
      <c r="G830" s="94">
        <v>46023</v>
      </c>
      <c r="H830" s="124">
        <v>70000</v>
      </c>
      <c r="I830" s="124">
        <v>5368.48</v>
      </c>
      <c r="J830" s="95">
        <v>25</v>
      </c>
      <c r="K830" s="124">
        <v>2009</v>
      </c>
      <c r="L830" s="79">
        <f t="shared" si="72"/>
        <v>4970</v>
      </c>
      <c r="M830" s="79">
        <f t="shared" si="73"/>
        <v>910</v>
      </c>
      <c r="N830" s="81">
        <f t="shared" si="74"/>
        <v>2128</v>
      </c>
      <c r="O830" s="79">
        <f t="shared" si="75"/>
        <v>4963</v>
      </c>
      <c r="P830" s="92">
        <v>25</v>
      </c>
      <c r="Q830" s="79">
        <f t="shared" si="76"/>
        <v>15005</v>
      </c>
      <c r="R830" s="124">
        <v>9530.48</v>
      </c>
      <c r="S830" s="79">
        <f t="shared" si="77"/>
        <v>10843</v>
      </c>
      <c r="T830" s="124">
        <v>60469.52</v>
      </c>
      <c r="U830" s="80" t="s">
        <v>166</v>
      </c>
      <c r="V830" s="81" t="s">
        <v>268</v>
      </c>
    </row>
    <row r="831" spans="1:22">
      <c r="A831" s="92">
        <v>824</v>
      </c>
      <c r="B831" s="92" t="s">
        <v>242</v>
      </c>
      <c r="C831" s="92" t="s">
        <v>21</v>
      </c>
      <c r="D831" s="92" t="s">
        <v>1144</v>
      </c>
      <c r="E831" s="93" t="s">
        <v>1271</v>
      </c>
      <c r="F831" s="94">
        <v>45778</v>
      </c>
      <c r="G831" s="94">
        <v>45962</v>
      </c>
      <c r="H831" s="124">
        <v>20000</v>
      </c>
      <c r="I831" s="92">
        <v>0</v>
      </c>
      <c r="J831" s="95">
        <v>25</v>
      </c>
      <c r="K831" s="92">
        <v>574</v>
      </c>
      <c r="L831" s="79">
        <f t="shared" si="72"/>
        <v>1419.9999999999998</v>
      </c>
      <c r="M831" s="79">
        <f t="shared" si="73"/>
        <v>260</v>
      </c>
      <c r="N831" s="81">
        <f t="shared" si="74"/>
        <v>608</v>
      </c>
      <c r="O831" s="79">
        <f t="shared" si="75"/>
        <v>1418</v>
      </c>
      <c r="P831" s="92">
        <v>125</v>
      </c>
      <c r="Q831" s="79">
        <f t="shared" si="76"/>
        <v>4405</v>
      </c>
      <c r="R831" s="124">
        <v>1307</v>
      </c>
      <c r="S831" s="79">
        <f t="shared" si="77"/>
        <v>3098</v>
      </c>
      <c r="T831" s="124">
        <v>18693</v>
      </c>
      <c r="U831" s="80" t="s">
        <v>166</v>
      </c>
      <c r="V831" s="81" t="s">
        <v>268</v>
      </c>
    </row>
    <row r="832" spans="1:22">
      <c r="A832" s="92">
        <v>825</v>
      </c>
      <c r="B832" s="92" t="s">
        <v>391</v>
      </c>
      <c r="C832" s="92" t="s">
        <v>396</v>
      </c>
      <c r="D832" s="92" t="s">
        <v>179</v>
      </c>
      <c r="E832" s="93" t="s">
        <v>1271</v>
      </c>
      <c r="F832" s="94">
        <v>45778</v>
      </c>
      <c r="G832" s="94">
        <v>45962</v>
      </c>
      <c r="H832" s="124">
        <v>40000</v>
      </c>
      <c r="I832" s="92">
        <v>442.65</v>
      </c>
      <c r="J832" s="95">
        <v>25</v>
      </c>
      <c r="K832" s="124">
        <v>1148</v>
      </c>
      <c r="L832" s="79">
        <f t="shared" si="72"/>
        <v>2839.9999999999995</v>
      </c>
      <c r="M832" s="79">
        <f t="shared" si="73"/>
        <v>520</v>
      </c>
      <c r="N832" s="81">
        <f t="shared" si="74"/>
        <v>1216</v>
      </c>
      <c r="O832" s="79">
        <f t="shared" si="75"/>
        <v>2836</v>
      </c>
      <c r="P832" s="92">
        <v>125</v>
      </c>
      <c r="Q832" s="79">
        <f t="shared" si="76"/>
        <v>8685</v>
      </c>
      <c r="R832" s="124">
        <v>2931.65</v>
      </c>
      <c r="S832" s="79">
        <f t="shared" si="77"/>
        <v>6196</v>
      </c>
      <c r="T832" s="124">
        <v>37068.35</v>
      </c>
      <c r="U832" s="80" t="s">
        <v>166</v>
      </c>
      <c r="V832" s="81" t="s">
        <v>268</v>
      </c>
    </row>
    <row r="833" spans="1:22">
      <c r="A833" s="92">
        <v>826</v>
      </c>
      <c r="B833" s="92" t="s">
        <v>286</v>
      </c>
      <c r="C833" s="92" t="s">
        <v>67</v>
      </c>
      <c r="D833" s="92" t="s">
        <v>208</v>
      </c>
      <c r="E833" s="93" t="s">
        <v>1271</v>
      </c>
      <c r="F833" s="94">
        <v>45839</v>
      </c>
      <c r="G833" s="94">
        <v>46023</v>
      </c>
      <c r="H833" s="124">
        <v>25000</v>
      </c>
      <c r="I833" s="92">
        <v>0</v>
      </c>
      <c r="J833" s="95">
        <v>25</v>
      </c>
      <c r="K833" s="92">
        <v>717.5</v>
      </c>
      <c r="L833" s="79">
        <f t="shared" si="72"/>
        <v>1774.9999999999998</v>
      </c>
      <c r="M833" s="79">
        <f t="shared" si="73"/>
        <v>325</v>
      </c>
      <c r="N833" s="81">
        <f t="shared" si="74"/>
        <v>760</v>
      </c>
      <c r="O833" s="79">
        <f t="shared" si="75"/>
        <v>1772.5000000000002</v>
      </c>
      <c r="P833" s="124">
        <v>4820.2</v>
      </c>
      <c r="Q833" s="79">
        <f t="shared" si="76"/>
        <v>10170.200000000001</v>
      </c>
      <c r="R833" s="124">
        <v>2502.5</v>
      </c>
      <c r="S833" s="79">
        <f t="shared" si="77"/>
        <v>3872.5</v>
      </c>
      <c r="T833" s="124">
        <v>18702.3</v>
      </c>
      <c r="U833" s="80" t="s">
        <v>166</v>
      </c>
      <c r="V833" s="81" t="s">
        <v>268</v>
      </c>
    </row>
    <row r="834" spans="1:22">
      <c r="A834" s="92">
        <v>827</v>
      </c>
      <c r="B834" s="92" t="s">
        <v>64</v>
      </c>
      <c r="C834" s="92" t="s">
        <v>6</v>
      </c>
      <c r="D834" s="92" t="s">
        <v>1226</v>
      </c>
      <c r="E834" s="93" t="s">
        <v>1271</v>
      </c>
      <c r="F834" s="94">
        <v>45870</v>
      </c>
      <c r="G834" s="94">
        <v>46054</v>
      </c>
      <c r="H834" s="124">
        <v>120000</v>
      </c>
      <c r="I834" s="124">
        <v>16809.87</v>
      </c>
      <c r="J834" s="95">
        <v>25</v>
      </c>
      <c r="K834" s="124">
        <v>3444</v>
      </c>
      <c r="L834" s="79">
        <f t="shared" si="72"/>
        <v>8520</v>
      </c>
      <c r="M834" s="79">
        <f t="shared" si="73"/>
        <v>1560</v>
      </c>
      <c r="N834" s="81">
        <f t="shared" si="74"/>
        <v>3648</v>
      </c>
      <c r="O834" s="79">
        <f t="shared" si="75"/>
        <v>8508</v>
      </c>
      <c r="P834" s="92">
        <v>125</v>
      </c>
      <c r="Q834" s="79">
        <f t="shared" si="76"/>
        <v>25805</v>
      </c>
      <c r="R834" s="124">
        <v>26526.87</v>
      </c>
      <c r="S834" s="79">
        <f t="shared" si="77"/>
        <v>18588</v>
      </c>
      <c r="T834" s="124">
        <v>95973.13</v>
      </c>
      <c r="U834" s="80" t="s">
        <v>166</v>
      </c>
      <c r="V834" s="97" t="s">
        <v>268</v>
      </c>
    </row>
    <row r="835" spans="1:22">
      <c r="A835" s="92">
        <v>828</v>
      </c>
      <c r="B835" s="92" t="s">
        <v>672</v>
      </c>
      <c r="C835" s="92" t="s">
        <v>261</v>
      </c>
      <c r="D835" s="92" t="s">
        <v>1127</v>
      </c>
      <c r="E835" s="93" t="s">
        <v>1271</v>
      </c>
      <c r="F835" s="94">
        <v>45839</v>
      </c>
      <c r="G835" s="94">
        <v>46023</v>
      </c>
      <c r="H835" s="124">
        <v>35000</v>
      </c>
      <c r="I835" s="92">
        <v>0</v>
      </c>
      <c r="J835" s="95">
        <v>25</v>
      </c>
      <c r="K835" s="124">
        <v>1004.5</v>
      </c>
      <c r="L835" s="79">
        <f t="shared" si="72"/>
        <v>2485</v>
      </c>
      <c r="M835" s="79">
        <f t="shared" si="73"/>
        <v>455</v>
      </c>
      <c r="N835" s="81">
        <f t="shared" si="74"/>
        <v>1064</v>
      </c>
      <c r="O835" s="79">
        <f t="shared" si="75"/>
        <v>2481.5</v>
      </c>
      <c r="P835" s="92">
        <v>25</v>
      </c>
      <c r="Q835" s="79">
        <f t="shared" si="76"/>
        <v>7515</v>
      </c>
      <c r="R835" s="124">
        <v>2093.5</v>
      </c>
      <c r="S835" s="79">
        <f t="shared" si="77"/>
        <v>5421.5</v>
      </c>
      <c r="T835" s="124">
        <v>32906.5</v>
      </c>
      <c r="U835" s="80" t="s">
        <v>166</v>
      </c>
      <c r="V835" s="81" t="s">
        <v>268</v>
      </c>
    </row>
    <row r="836" spans="1:22">
      <c r="A836" s="92">
        <v>829</v>
      </c>
      <c r="B836" s="92" t="s">
        <v>278</v>
      </c>
      <c r="C836" s="92" t="s">
        <v>374</v>
      </c>
      <c r="D836" s="92" t="s">
        <v>371</v>
      </c>
      <c r="E836" s="93" t="s">
        <v>1271</v>
      </c>
      <c r="F836" s="94">
        <v>45839</v>
      </c>
      <c r="G836" s="94">
        <v>46023</v>
      </c>
      <c r="H836" s="124">
        <v>120000</v>
      </c>
      <c r="I836" s="124">
        <v>16809.87</v>
      </c>
      <c r="J836" s="95">
        <v>25</v>
      </c>
      <c r="K836" s="124">
        <v>3444</v>
      </c>
      <c r="L836" s="79">
        <f t="shared" si="72"/>
        <v>8520</v>
      </c>
      <c r="M836" s="79">
        <f t="shared" si="73"/>
        <v>1560</v>
      </c>
      <c r="N836" s="81">
        <f t="shared" si="74"/>
        <v>3648</v>
      </c>
      <c r="O836" s="79">
        <f t="shared" si="75"/>
        <v>8508</v>
      </c>
      <c r="P836" s="92">
        <v>125</v>
      </c>
      <c r="Q836" s="79">
        <f t="shared" si="76"/>
        <v>25805</v>
      </c>
      <c r="R836" s="124">
        <v>24026.87</v>
      </c>
      <c r="S836" s="79">
        <f t="shared" si="77"/>
        <v>18588</v>
      </c>
      <c r="T836" s="124">
        <v>95973.13</v>
      </c>
      <c r="U836" s="80" t="s">
        <v>166</v>
      </c>
      <c r="V836" s="81" t="s">
        <v>268</v>
      </c>
    </row>
    <row r="837" spans="1:22">
      <c r="A837" s="92">
        <v>830</v>
      </c>
      <c r="B837" s="92" t="s">
        <v>1101</v>
      </c>
      <c r="C837" s="92" t="s">
        <v>4</v>
      </c>
      <c r="D837" s="92" t="s">
        <v>1207</v>
      </c>
      <c r="E837" s="93" t="s">
        <v>1271</v>
      </c>
      <c r="F837" s="94">
        <v>45717</v>
      </c>
      <c r="G837" s="94">
        <v>45901</v>
      </c>
      <c r="H837" s="124">
        <v>80000</v>
      </c>
      <c r="I837" s="124">
        <v>7400.87</v>
      </c>
      <c r="J837" s="95">
        <v>25</v>
      </c>
      <c r="K837" s="124">
        <v>2296</v>
      </c>
      <c r="L837" s="79">
        <f t="shared" si="72"/>
        <v>5679.9999999999991</v>
      </c>
      <c r="M837" s="79">
        <f t="shared" si="73"/>
        <v>1040</v>
      </c>
      <c r="N837" s="81">
        <f t="shared" si="74"/>
        <v>2432</v>
      </c>
      <c r="O837" s="79">
        <f t="shared" si="75"/>
        <v>5672</v>
      </c>
      <c r="P837" s="124">
        <v>2025</v>
      </c>
      <c r="Q837" s="79">
        <f t="shared" si="76"/>
        <v>19145</v>
      </c>
      <c r="R837" s="124">
        <v>12153.87</v>
      </c>
      <c r="S837" s="79">
        <f t="shared" si="77"/>
        <v>12392</v>
      </c>
      <c r="T837" s="124">
        <v>62400.94</v>
      </c>
      <c r="U837" s="80" t="s">
        <v>166</v>
      </c>
      <c r="V837" s="97" t="s">
        <v>269</v>
      </c>
    </row>
    <row r="838" spans="1:22">
      <c r="A838" s="92">
        <v>831</v>
      </c>
      <c r="B838" s="92" t="s">
        <v>1019</v>
      </c>
      <c r="C838" s="92" t="s">
        <v>6</v>
      </c>
      <c r="D838" s="92" t="s">
        <v>575</v>
      </c>
      <c r="E838" s="93" t="s">
        <v>1271</v>
      </c>
      <c r="F838" s="94">
        <v>45870</v>
      </c>
      <c r="G838" s="94">
        <v>46054</v>
      </c>
      <c r="H838" s="124">
        <v>145000</v>
      </c>
      <c r="I838" s="124">
        <v>22690.49</v>
      </c>
      <c r="J838" s="95">
        <v>25</v>
      </c>
      <c r="K838" s="124">
        <v>4161.5</v>
      </c>
      <c r="L838" s="79">
        <f t="shared" si="72"/>
        <v>10294.999999999998</v>
      </c>
      <c r="M838" s="79">
        <f t="shared" si="73"/>
        <v>1885</v>
      </c>
      <c r="N838" s="81">
        <f t="shared" si="74"/>
        <v>4408</v>
      </c>
      <c r="O838" s="79">
        <f t="shared" si="75"/>
        <v>10280.5</v>
      </c>
      <c r="P838" s="92">
        <v>25</v>
      </c>
      <c r="Q838" s="79">
        <f t="shared" si="76"/>
        <v>31055</v>
      </c>
      <c r="R838" s="124">
        <v>31284.99</v>
      </c>
      <c r="S838" s="79">
        <f t="shared" si="77"/>
        <v>22460.5</v>
      </c>
      <c r="T838" s="124">
        <v>113715.01</v>
      </c>
      <c r="U838" s="80" t="s">
        <v>166</v>
      </c>
      <c r="V838" s="97" t="s">
        <v>268</v>
      </c>
    </row>
    <row r="839" spans="1:22">
      <c r="A839" s="92">
        <v>832</v>
      </c>
      <c r="B839" s="92" t="s">
        <v>858</v>
      </c>
      <c r="C839" s="92" t="s">
        <v>5</v>
      </c>
      <c r="D839" s="92" t="s">
        <v>1119</v>
      </c>
      <c r="E839" s="93" t="s">
        <v>1271</v>
      </c>
      <c r="F839" s="94">
        <v>45778</v>
      </c>
      <c r="G839" s="94">
        <v>45962</v>
      </c>
      <c r="H839" s="124">
        <v>220000</v>
      </c>
      <c r="I839" s="124">
        <v>40357.08</v>
      </c>
      <c r="J839" s="95">
        <v>25</v>
      </c>
      <c r="K839" s="124">
        <v>6314</v>
      </c>
      <c r="L839" s="79">
        <f t="shared" si="72"/>
        <v>15619.999999999998</v>
      </c>
      <c r="M839" s="79">
        <f t="shared" si="73"/>
        <v>2860</v>
      </c>
      <c r="N839" s="81">
        <f t="shared" si="74"/>
        <v>6688</v>
      </c>
      <c r="O839" s="79">
        <f t="shared" si="75"/>
        <v>15598.000000000002</v>
      </c>
      <c r="P839" s="92">
        <v>25</v>
      </c>
      <c r="Q839" s="79">
        <f t="shared" si="76"/>
        <v>47105</v>
      </c>
      <c r="R839" s="124">
        <v>41586.370000000003</v>
      </c>
      <c r="S839" s="79">
        <f t="shared" si="77"/>
        <v>34078</v>
      </c>
      <c r="T839" s="124">
        <v>166714.78</v>
      </c>
      <c r="U839" s="80" t="s">
        <v>166</v>
      </c>
      <c r="V839" s="81" t="s">
        <v>268</v>
      </c>
    </row>
    <row r="840" spans="1:22">
      <c r="A840" s="92">
        <v>833</v>
      </c>
      <c r="B840" s="92" t="s">
        <v>1102</v>
      </c>
      <c r="C840" s="92" t="s">
        <v>685</v>
      </c>
      <c r="D840" s="92" t="s">
        <v>1150</v>
      </c>
      <c r="E840" s="93" t="s">
        <v>1271</v>
      </c>
      <c r="F840" s="94">
        <v>45717</v>
      </c>
      <c r="G840" s="94">
        <v>45901</v>
      </c>
      <c r="H840" s="124">
        <v>95000</v>
      </c>
      <c r="I840" s="124">
        <v>10929.24</v>
      </c>
      <c r="J840" s="95">
        <v>25</v>
      </c>
      <c r="K840" s="124">
        <v>2726.5</v>
      </c>
      <c r="L840" s="79">
        <f t="shared" ref="L840:L903" si="78">H840*0.071</f>
        <v>6744.9999999999991</v>
      </c>
      <c r="M840" s="79">
        <f t="shared" ref="M840:M903" si="79">H840*0.013</f>
        <v>1235</v>
      </c>
      <c r="N840" s="81">
        <f t="shared" ref="N840:N903" si="80">+H840*0.0304</f>
        <v>2888</v>
      </c>
      <c r="O840" s="79">
        <f t="shared" ref="O840:O903" si="81">H840*0.0709</f>
        <v>6735.5</v>
      </c>
      <c r="P840" s="92">
        <v>25</v>
      </c>
      <c r="Q840" s="79">
        <f t="shared" ref="Q840:Q903" si="82">SUM(K840:P840)</f>
        <v>20355</v>
      </c>
      <c r="R840" s="124">
        <v>16568.740000000002</v>
      </c>
      <c r="S840" s="79">
        <f t="shared" ref="S840:S903" si="83">L840+M840+O840</f>
        <v>14715.5</v>
      </c>
      <c r="T840" s="124">
        <v>78431.259999999995</v>
      </c>
      <c r="U840" s="80" t="s">
        <v>166</v>
      </c>
      <c r="V840" s="97" t="s">
        <v>268</v>
      </c>
    </row>
    <row r="841" spans="1:22">
      <c r="A841" s="92">
        <v>834</v>
      </c>
      <c r="B841" s="92" t="s">
        <v>1255</v>
      </c>
      <c r="C841" s="92" t="s">
        <v>59</v>
      </c>
      <c r="D841" s="92" t="s">
        <v>1261</v>
      </c>
      <c r="E841" s="93" t="s">
        <v>1271</v>
      </c>
      <c r="F841" s="94">
        <v>45748</v>
      </c>
      <c r="G841" s="94">
        <v>45962</v>
      </c>
      <c r="H841" s="124">
        <v>52000</v>
      </c>
      <c r="I841" s="124">
        <v>2136.27</v>
      </c>
      <c r="J841" s="95">
        <v>25</v>
      </c>
      <c r="K841" s="124">
        <v>1492.4</v>
      </c>
      <c r="L841" s="79">
        <f t="shared" si="78"/>
        <v>3691.9999999999995</v>
      </c>
      <c r="M841" s="79">
        <f t="shared" si="79"/>
        <v>676</v>
      </c>
      <c r="N841" s="81">
        <f t="shared" si="80"/>
        <v>1580.8</v>
      </c>
      <c r="O841" s="79">
        <f t="shared" si="81"/>
        <v>3686.8</v>
      </c>
      <c r="P841" s="92">
        <v>25</v>
      </c>
      <c r="Q841" s="79">
        <f t="shared" si="82"/>
        <v>11153</v>
      </c>
      <c r="R841" s="124">
        <v>5234.47</v>
      </c>
      <c r="S841" s="79">
        <f t="shared" si="83"/>
        <v>8054.8</v>
      </c>
      <c r="T841" s="124">
        <v>46765.53</v>
      </c>
      <c r="U841" s="80" t="s">
        <v>166</v>
      </c>
      <c r="V841" s="97" t="s">
        <v>268</v>
      </c>
    </row>
    <row r="842" spans="1:22">
      <c r="A842" s="92">
        <v>835</v>
      </c>
      <c r="B842" s="92" t="s">
        <v>89</v>
      </c>
      <c r="C842" s="92" t="s">
        <v>21</v>
      </c>
      <c r="D842" s="92" t="s">
        <v>1129</v>
      </c>
      <c r="E842" s="93" t="s">
        <v>1271</v>
      </c>
      <c r="F842" s="94">
        <v>45807</v>
      </c>
      <c r="G842" s="94">
        <v>45991</v>
      </c>
      <c r="H842" s="124">
        <v>20000</v>
      </c>
      <c r="I842" s="92">
        <v>0</v>
      </c>
      <c r="J842" s="95">
        <v>25</v>
      </c>
      <c r="K842" s="92">
        <v>574</v>
      </c>
      <c r="L842" s="79">
        <f t="shared" si="78"/>
        <v>1419.9999999999998</v>
      </c>
      <c r="M842" s="79">
        <f t="shared" si="79"/>
        <v>260</v>
      </c>
      <c r="N842" s="81">
        <f t="shared" si="80"/>
        <v>608</v>
      </c>
      <c r="O842" s="79">
        <f t="shared" si="81"/>
        <v>1418</v>
      </c>
      <c r="P842" s="92">
        <v>25</v>
      </c>
      <c r="Q842" s="79">
        <f t="shared" si="82"/>
        <v>4305</v>
      </c>
      <c r="R842" s="124">
        <v>1207</v>
      </c>
      <c r="S842" s="79">
        <f t="shared" si="83"/>
        <v>3098</v>
      </c>
      <c r="T842" s="124">
        <v>18793</v>
      </c>
      <c r="U842" s="80" t="s">
        <v>166</v>
      </c>
      <c r="V842" s="81" t="s">
        <v>268</v>
      </c>
    </row>
    <row r="843" spans="1:22">
      <c r="A843" s="92">
        <v>836</v>
      </c>
      <c r="B843" s="92" t="s">
        <v>474</v>
      </c>
      <c r="C843" s="92" t="s">
        <v>21</v>
      </c>
      <c r="D843" s="92" t="s">
        <v>1149</v>
      </c>
      <c r="E843" s="93" t="s">
        <v>1271</v>
      </c>
      <c r="F843" s="94">
        <v>45778</v>
      </c>
      <c r="G843" s="94">
        <v>45962</v>
      </c>
      <c r="H843" s="124">
        <v>20000</v>
      </c>
      <c r="I843" s="92">
        <v>0</v>
      </c>
      <c r="J843" s="95">
        <v>25</v>
      </c>
      <c r="K843" s="92">
        <v>574</v>
      </c>
      <c r="L843" s="79">
        <f t="shared" si="78"/>
        <v>1419.9999999999998</v>
      </c>
      <c r="M843" s="79">
        <f t="shared" si="79"/>
        <v>260</v>
      </c>
      <c r="N843" s="81">
        <f t="shared" si="80"/>
        <v>608</v>
      </c>
      <c r="O843" s="79">
        <f t="shared" si="81"/>
        <v>1418</v>
      </c>
      <c r="P843" s="92">
        <v>25</v>
      </c>
      <c r="Q843" s="79">
        <f t="shared" si="82"/>
        <v>4305</v>
      </c>
      <c r="R843" s="124">
        <v>1207</v>
      </c>
      <c r="S843" s="79">
        <f t="shared" si="83"/>
        <v>3098</v>
      </c>
      <c r="T843" s="124">
        <v>18793</v>
      </c>
      <c r="U843" s="80" t="s">
        <v>166</v>
      </c>
      <c r="V843" s="81" t="s">
        <v>268</v>
      </c>
    </row>
    <row r="844" spans="1:22">
      <c r="A844" s="92">
        <v>837</v>
      </c>
      <c r="B844" s="92" t="s">
        <v>899</v>
      </c>
      <c r="C844" s="92" t="s">
        <v>5</v>
      </c>
      <c r="D844" s="92" t="s">
        <v>907</v>
      </c>
      <c r="E844" s="93" t="s">
        <v>1271</v>
      </c>
      <c r="F844" s="94">
        <v>45839</v>
      </c>
      <c r="G844" s="94">
        <v>46023</v>
      </c>
      <c r="H844" s="124">
        <v>220000</v>
      </c>
      <c r="I844" s="124">
        <v>40357.08</v>
      </c>
      <c r="J844" s="95">
        <v>25</v>
      </c>
      <c r="K844" s="124">
        <v>6314</v>
      </c>
      <c r="L844" s="79">
        <f t="shared" si="78"/>
        <v>15619.999999999998</v>
      </c>
      <c r="M844" s="79">
        <f t="shared" si="79"/>
        <v>2860</v>
      </c>
      <c r="N844" s="81">
        <f t="shared" si="80"/>
        <v>6688</v>
      </c>
      <c r="O844" s="79">
        <f t="shared" si="81"/>
        <v>15598.000000000002</v>
      </c>
      <c r="P844" s="92">
        <v>25</v>
      </c>
      <c r="Q844" s="79">
        <f t="shared" si="82"/>
        <v>47105</v>
      </c>
      <c r="R844" s="124">
        <v>41586.370000000003</v>
      </c>
      <c r="S844" s="79">
        <f t="shared" si="83"/>
        <v>34078</v>
      </c>
      <c r="T844" s="124">
        <v>166714.78</v>
      </c>
      <c r="U844" s="80" t="s">
        <v>166</v>
      </c>
      <c r="V844" s="81" t="s">
        <v>269</v>
      </c>
    </row>
    <row r="845" spans="1:22">
      <c r="A845" s="92">
        <v>838</v>
      </c>
      <c r="B845" s="92" t="s">
        <v>951</v>
      </c>
      <c r="C845" s="92" t="s">
        <v>260</v>
      </c>
      <c r="D845" s="92" t="s">
        <v>1162</v>
      </c>
      <c r="E845" s="93" t="s">
        <v>1271</v>
      </c>
      <c r="F845" s="94">
        <v>45748</v>
      </c>
      <c r="G845" s="94">
        <v>45962</v>
      </c>
      <c r="H845" s="124">
        <v>40000</v>
      </c>
      <c r="I845" s="92">
        <v>442.65</v>
      </c>
      <c r="J845" s="95">
        <v>25</v>
      </c>
      <c r="K845" s="124">
        <v>1148</v>
      </c>
      <c r="L845" s="79">
        <f t="shared" si="78"/>
        <v>2839.9999999999995</v>
      </c>
      <c r="M845" s="79">
        <f t="shared" si="79"/>
        <v>520</v>
      </c>
      <c r="N845" s="81">
        <f t="shared" si="80"/>
        <v>1216</v>
      </c>
      <c r="O845" s="79">
        <f t="shared" si="81"/>
        <v>2836</v>
      </c>
      <c r="P845" s="92">
        <v>25</v>
      </c>
      <c r="Q845" s="79">
        <f t="shared" si="82"/>
        <v>8585</v>
      </c>
      <c r="R845" s="124">
        <v>2831.65</v>
      </c>
      <c r="S845" s="79">
        <f t="shared" si="83"/>
        <v>6196</v>
      </c>
      <c r="T845" s="124">
        <v>37168.35</v>
      </c>
      <c r="U845" s="80" t="s">
        <v>166</v>
      </c>
      <c r="V845" s="97" t="s">
        <v>268</v>
      </c>
    </row>
    <row r="846" spans="1:22">
      <c r="A846" s="92">
        <v>839</v>
      </c>
      <c r="B846" s="92" t="s">
        <v>639</v>
      </c>
      <c r="C846" s="92" t="s">
        <v>21</v>
      </c>
      <c r="D846" s="92" t="s">
        <v>1210</v>
      </c>
      <c r="E846" s="93" t="s">
        <v>1271</v>
      </c>
      <c r="F846" s="94">
        <v>45839</v>
      </c>
      <c r="G846" s="94">
        <v>46023</v>
      </c>
      <c r="H846" s="124">
        <v>20000</v>
      </c>
      <c r="I846" s="92">
        <v>0</v>
      </c>
      <c r="J846" s="95">
        <v>25</v>
      </c>
      <c r="K846" s="92">
        <v>574</v>
      </c>
      <c r="L846" s="79">
        <f t="shared" si="78"/>
        <v>1419.9999999999998</v>
      </c>
      <c r="M846" s="79">
        <f t="shared" si="79"/>
        <v>260</v>
      </c>
      <c r="N846" s="81">
        <f t="shared" si="80"/>
        <v>608</v>
      </c>
      <c r="O846" s="79">
        <f t="shared" si="81"/>
        <v>1418</v>
      </c>
      <c r="P846" s="92">
        <v>25</v>
      </c>
      <c r="Q846" s="79">
        <f t="shared" si="82"/>
        <v>4305</v>
      </c>
      <c r="R846" s="124">
        <v>1207</v>
      </c>
      <c r="S846" s="79">
        <f t="shared" si="83"/>
        <v>3098</v>
      </c>
      <c r="T846" s="124">
        <v>18793</v>
      </c>
      <c r="U846" s="80" t="s">
        <v>166</v>
      </c>
      <c r="V846" s="81" t="s">
        <v>268</v>
      </c>
    </row>
    <row r="847" spans="1:22">
      <c r="A847" s="92">
        <v>840</v>
      </c>
      <c r="B847" s="92" t="s">
        <v>317</v>
      </c>
      <c r="C847" s="92" t="s">
        <v>79</v>
      </c>
      <c r="D847" s="92" t="s">
        <v>170</v>
      </c>
      <c r="E847" s="93" t="s">
        <v>1271</v>
      </c>
      <c r="F847" s="94">
        <v>45807</v>
      </c>
      <c r="G847" s="94">
        <v>45991</v>
      </c>
      <c r="H847" s="124">
        <v>51000</v>
      </c>
      <c r="I847" s="124">
        <v>1995.14</v>
      </c>
      <c r="J847" s="95">
        <v>25</v>
      </c>
      <c r="K847" s="124">
        <v>1463.7</v>
      </c>
      <c r="L847" s="79">
        <f t="shared" si="78"/>
        <v>3620.9999999999995</v>
      </c>
      <c r="M847" s="79">
        <f t="shared" si="79"/>
        <v>663</v>
      </c>
      <c r="N847" s="81">
        <f t="shared" si="80"/>
        <v>1550.4</v>
      </c>
      <c r="O847" s="79">
        <f t="shared" si="81"/>
        <v>3615.9</v>
      </c>
      <c r="P847" s="92">
        <v>25</v>
      </c>
      <c r="Q847" s="79">
        <f t="shared" si="82"/>
        <v>10939</v>
      </c>
      <c r="R847" s="124">
        <v>5034.24</v>
      </c>
      <c r="S847" s="79">
        <f t="shared" si="83"/>
        <v>7899.9</v>
      </c>
      <c r="T847" s="124">
        <v>45965.760000000002</v>
      </c>
      <c r="U847" s="80" t="s">
        <v>166</v>
      </c>
      <c r="V847" s="81" t="s">
        <v>268</v>
      </c>
    </row>
    <row r="848" spans="1:22">
      <c r="A848" s="92">
        <v>841</v>
      </c>
      <c r="B848" s="92" t="s">
        <v>667</v>
      </c>
      <c r="C848" s="92" t="s">
        <v>35</v>
      </c>
      <c r="D848" s="92" t="s">
        <v>1127</v>
      </c>
      <c r="E848" s="93" t="s">
        <v>1271</v>
      </c>
      <c r="F848" s="94">
        <v>45778</v>
      </c>
      <c r="G848" s="94">
        <v>45962</v>
      </c>
      <c r="H848" s="124">
        <v>45000</v>
      </c>
      <c r="I848" s="124">
        <v>1148.33</v>
      </c>
      <c r="J848" s="95">
        <v>25</v>
      </c>
      <c r="K848" s="124">
        <v>1291.5</v>
      </c>
      <c r="L848" s="79">
        <f t="shared" si="78"/>
        <v>3194.9999999999995</v>
      </c>
      <c r="M848" s="79">
        <f t="shared" si="79"/>
        <v>585</v>
      </c>
      <c r="N848" s="81">
        <f t="shared" si="80"/>
        <v>1368</v>
      </c>
      <c r="O848" s="79">
        <f t="shared" si="81"/>
        <v>3190.5</v>
      </c>
      <c r="P848" s="92">
        <v>25</v>
      </c>
      <c r="Q848" s="79">
        <f t="shared" si="82"/>
        <v>9655</v>
      </c>
      <c r="R848" s="124">
        <v>3832.83</v>
      </c>
      <c r="S848" s="79">
        <f t="shared" si="83"/>
        <v>6970.5</v>
      </c>
      <c r="T848" s="124">
        <v>41167.17</v>
      </c>
      <c r="U848" s="80" t="s">
        <v>166</v>
      </c>
      <c r="V848" s="81" t="s">
        <v>268</v>
      </c>
    </row>
    <row r="849" spans="1:22">
      <c r="A849" s="92">
        <v>842</v>
      </c>
      <c r="B849" s="92" t="s">
        <v>743</v>
      </c>
      <c r="C849" s="92" t="s">
        <v>54</v>
      </c>
      <c r="D849" s="92" t="s">
        <v>173</v>
      </c>
      <c r="E849" s="93" t="s">
        <v>1271</v>
      </c>
      <c r="F849" s="94">
        <v>45717</v>
      </c>
      <c r="G849" s="94">
        <v>45901</v>
      </c>
      <c r="H849" s="124">
        <v>65000</v>
      </c>
      <c r="I849" s="124">
        <v>4427.58</v>
      </c>
      <c r="J849" s="95">
        <v>25</v>
      </c>
      <c r="K849" s="124">
        <v>1865.5</v>
      </c>
      <c r="L849" s="79">
        <f t="shared" si="78"/>
        <v>4615</v>
      </c>
      <c r="M849" s="79">
        <f t="shared" si="79"/>
        <v>845</v>
      </c>
      <c r="N849" s="81">
        <f t="shared" si="80"/>
        <v>1976</v>
      </c>
      <c r="O849" s="79">
        <f t="shared" si="81"/>
        <v>4608.5</v>
      </c>
      <c r="P849" s="92">
        <v>25</v>
      </c>
      <c r="Q849" s="79">
        <f t="shared" si="82"/>
        <v>13935</v>
      </c>
      <c r="R849" s="124">
        <v>8294.08</v>
      </c>
      <c r="S849" s="79">
        <f t="shared" si="83"/>
        <v>10068.5</v>
      </c>
      <c r="T849" s="124">
        <v>56705.919999999998</v>
      </c>
      <c r="U849" s="80" t="s">
        <v>166</v>
      </c>
      <c r="V849" s="97" t="s">
        <v>268</v>
      </c>
    </row>
    <row r="850" spans="1:22">
      <c r="A850" s="92">
        <v>843</v>
      </c>
      <c r="B850" s="92" t="s">
        <v>602</v>
      </c>
      <c r="C850" s="92" t="s">
        <v>54</v>
      </c>
      <c r="D850" s="92" t="s">
        <v>1127</v>
      </c>
      <c r="E850" s="93" t="s">
        <v>1271</v>
      </c>
      <c r="F850" s="94">
        <v>45839</v>
      </c>
      <c r="G850" s="94">
        <v>46023</v>
      </c>
      <c r="H850" s="124">
        <v>100000</v>
      </c>
      <c r="I850" s="124">
        <v>12105.37</v>
      </c>
      <c r="J850" s="95">
        <v>25</v>
      </c>
      <c r="K850" s="124">
        <v>2870</v>
      </c>
      <c r="L850" s="79">
        <f t="shared" si="78"/>
        <v>7099.9999999999991</v>
      </c>
      <c r="M850" s="79">
        <f t="shared" si="79"/>
        <v>1300</v>
      </c>
      <c r="N850" s="81">
        <f t="shared" si="80"/>
        <v>3040</v>
      </c>
      <c r="O850" s="79">
        <f t="shared" si="81"/>
        <v>7090.0000000000009</v>
      </c>
      <c r="P850" s="92">
        <v>25</v>
      </c>
      <c r="Q850" s="79">
        <f t="shared" si="82"/>
        <v>21425</v>
      </c>
      <c r="R850" s="124">
        <v>18040.37</v>
      </c>
      <c r="S850" s="79">
        <f t="shared" si="83"/>
        <v>15490</v>
      </c>
      <c r="T850" s="124">
        <v>81959.63</v>
      </c>
      <c r="U850" s="80" t="s">
        <v>166</v>
      </c>
      <c r="V850" s="81" t="s">
        <v>268</v>
      </c>
    </row>
    <row r="851" spans="1:22">
      <c r="A851" s="92">
        <v>844</v>
      </c>
      <c r="B851" s="92" t="s">
        <v>1103</v>
      </c>
      <c r="C851" s="92" t="s">
        <v>20</v>
      </c>
      <c r="D851" s="92" t="s">
        <v>504</v>
      </c>
      <c r="E851" s="93" t="s">
        <v>1271</v>
      </c>
      <c r="F851" s="94">
        <v>45717</v>
      </c>
      <c r="G851" s="94">
        <v>45901</v>
      </c>
      <c r="H851" s="124">
        <v>60000</v>
      </c>
      <c r="I851" s="124">
        <v>3486.68</v>
      </c>
      <c r="J851" s="95">
        <v>25</v>
      </c>
      <c r="K851" s="124">
        <v>1722</v>
      </c>
      <c r="L851" s="79">
        <f t="shared" si="78"/>
        <v>4260</v>
      </c>
      <c r="M851" s="79">
        <f t="shared" si="79"/>
        <v>780</v>
      </c>
      <c r="N851" s="81">
        <f t="shared" si="80"/>
        <v>1824</v>
      </c>
      <c r="O851" s="79">
        <f t="shared" si="81"/>
        <v>4254</v>
      </c>
      <c r="P851" s="124">
        <v>5500.44</v>
      </c>
      <c r="Q851" s="79">
        <f t="shared" si="82"/>
        <v>18340.439999999999</v>
      </c>
      <c r="R851" s="124">
        <v>12533.12</v>
      </c>
      <c r="S851" s="79">
        <f t="shared" si="83"/>
        <v>9294</v>
      </c>
      <c r="T851" s="124">
        <v>49798.48</v>
      </c>
      <c r="U851" s="80" t="s">
        <v>166</v>
      </c>
      <c r="V851" s="97" t="s">
        <v>269</v>
      </c>
    </row>
    <row r="852" spans="1:22">
      <c r="A852" s="92">
        <v>845</v>
      </c>
      <c r="B852" s="92" t="s">
        <v>114</v>
      </c>
      <c r="C852" s="92" t="s">
        <v>80</v>
      </c>
      <c r="D852" s="92" t="s">
        <v>1121</v>
      </c>
      <c r="E852" s="93" t="s">
        <v>1271</v>
      </c>
      <c r="F852" s="94">
        <v>45778</v>
      </c>
      <c r="G852" s="94">
        <v>45962</v>
      </c>
      <c r="H852" s="124">
        <v>60000</v>
      </c>
      <c r="I852" s="124">
        <v>3486.68</v>
      </c>
      <c r="J852" s="95">
        <v>25</v>
      </c>
      <c r="K852" s="124">
        <v>1722</v>
      </c>
      <c r="L852" s="79">
        <f t="shared" si="78"/>
        <v>4260</v>
      </c>
      <c r="M852" s="79">
        <f t="shared" si="79"/>
        <v>780</v>
      </c>
      <c r="N852" s="81">
        <f t="shared" si="80"/>
        <v>1824</v>
      </c>
      <c r="O852" s="79">
        <f t="shared" si="81"/>
        <v>4254</v>
      </c>
      <c r="P852" s="92">
        <v>125</v>
      </c>
      <c r="Q852" s="79">
        <f t="shared" si="82"/>
        <v>12965</v>
      </c>
      <c r="R852" s="124">
        <v>7157.68</v>
      </c>
      <c r="S852" s="79">
        <f t="shared" si="83"/>
        <v>9294</v>
      </c>
      <c r="T852" s="124">
        <v>52842.32</v>
      </c>
      <c r="U852" s="80" t="s">
        <v>166</v>
      </c>
      <c r="V852" s="81" t="s">
        <v>268</v>
      </c>
    </row>
    <row r="853" spans="1:22">
      <c r="A853" s="92">
        <v>846</v>
      </c>
      <c r="B853" s="92" t="s">
        <v>78</v>
      </c>
      <c r="C853" s="92" t="s">
        <v>79</v>
      </c>
      <c r="D853" s="92" t="s">
        <v>1186</v>
      </c>
      <c r="E853" s="93" t="s">
        <v>1271</v>
      </c>
      <c r="F853" s="94">
        <v>45778</v>
      </c>
      <c r="G853" s="94">
        <v>45962</v>
      </c>
      <c r="H853" s="124">
        <v>90000</v>
      </c>
      <c r="I853" s="124">
        <v>9753.1200000000008</v>
      </c>
      <c r="J853" s="95">
        <v>25</v>
      </c>
      <c r="K853" s="124">
        <v>2583</v>
      </c>
      <c r="L853" s="79">
        <f t="shared" si="78"/>
        <v>6389.9999999999991</v>
      </c>
      <c r="M853" s="79">
        <f t="shared" si="79"/>
        <v>1170</v>
      </c>
      <c r="N853" s="81">
        <f t="shared" si="80"/>
        <v>2736</v>
      </c>
      <c r="O853" s="79">
        <f t="shared" si="81"/>
        <v>6381</v>
      </c>
      <c r="P853" s="124">
        <v>5532.52</v>
      </c>
      <c r="Q853" s="79">
        <f t="shared" si="82"/>
        <v>24792.52</v>
      </c>
      <c r="R853" s="124">
        <v>23857.67</v>
      </c>
      <c r="S853" s="79">
        <f t="shared" si="83"/>
        <v>13941</v>
      </c>
      <c r="T853" s="124">
        <v>73402.880000000005</v>
      </c>
      <c r="U853" s="80" t="s">
        <v>166</v>
      </c>
      <c r="V853" s="81" t="s">
        <v>268</v>
      </c>
    </row>
    <row r="854" spans="1:22">
      <c r="A854" s="92">
        <v>847</v>
      </c>
      <c r="B854" s="92" t="s">
        <v>356</v>
      </c>
      <c r="C854" s="92" t="s">
        <v>14</v>
      </c>
      <c r="D854" s="92" t="s">
        <v>1189</v>
      </c>
      <c r="E854" s="93" t="s">
        <v>1271</v>
      </c>
      <c r="F854" s="94">
        <v>45839</v>
      </c>
      <c r="G854" s="94">
        <v>46023</v>
      </c>
      <c r="H854" s="124">
        <v>30000</v>
      </c>
      <c r="I854" s="92">
        <v>0</v>
      </c>
      <c r="J854" s="95">
        <v>25</v>
      </c>
      <c r="K854" s="92">
        <v>861</v>
      </c>
      <c r="L854" s="79">
        <f t="shared" si="78"/>
        <v>2130</v>
      </c>
      <c r="M854" s="79">
        <f t="shared" si="79"/>
        <v>390</v>
      </c>
      <c r="N854" s="81">
        <f t="shared" si="80"/>
        <v>912</v>
      </c>
      <c r="O854" s="79">
        <f t="shared" si="81"/>
        <v>2127</v>
      </c>
      <c r="P854" s="92">
        <v>125</v>
      </c>
      <c r="Q854" s="79">
        <f t="shared" si="82"/>
        <v>6545</v>
      </c>
      <c r="R854" s="124">
        <v>1898</v>
      </c>
      <c r="S854" s="79">
        <f t="shared" si="83"/>
        <v>4647</v>
      </c>
      <c r="T854" s="124">
        <v>28102</v>
      </c>
      <c r="U854" s="80" t="s">
        <v>166</v>
      </c>
      <c r="V854" s="81" t="s">
        <v>268</v>
      </c>
    </row>
    <row r="855" spans="1:22">
      <c r="A855" s="92">
        <v>848</v>
      </c>
      <c r="B855" s="92" t="s">
        <v>650</v>
      </c>
      <c r="C855" s="92" t="s">
        <v>14</v>
      </c>
      <c r="D855" s="92" t="s">
        <v>1127</v>
      </c>
      <c r="E855" s="93" t="s">
        <v>1271</v>
      </c>
      <c r="F855" s="94">
        <v>45839</v>
      </c>
      <c r="G855" s="94">
        <v>46023</v>
      </c>
      <c r="H855" s="124">
        <v>50000</v>
      </c>
      <c r="I855" s="124">
        <v>1854</v>
      </c>
      <c r="J855" s="95">
        <v>25</v>
      </c>
      <c r="K855" s="124">
        <v>1435</v>
      </c>
      <c r="L855" s="79">
        <f t="shared" si="78"/>
        <v>3549.9999999999995</v>
      </c>
      <c r="M855" s="79">
        <f t="shared" si="79"/>
        <v>650</v>
      </c>
      <c r="N855" s="81">
        <f t="shared" si="80"/>
        <v>1520</v>
      </c>
      <c r="O855" s="79">
        <f t="shared" si="81"/>
        <v>3545.0000000000005</v>
      </c>
      <c r="P855" s="124">
        <v>6112</v>
      </c>
      <c r="Q855" s="79">
        <f t="shared" si="82"/>
        <v>16812</v>
      </c>
      <c r="R855" s="124">
        <v>10921</v>
      </c>
      <c r="S855" s="79">
        <f t="shared" si="83"/>
        <v>7745</v>
      </c>
      <c r="T855" s="124">
        <v>39079</v>
      </c>
      <c r="U855" s="80" t="s">
        <v>166</v>
      </c>
      <c r="V855" s="81" t="s">
        <v>268</v>
      </c>
    </row>
    <row r="856" spans="1:22">
      <c r="A856" s="92">
        <v>849</v>
      </c>
      <c r="B856" s="92" t="s">
        <v>577</v>
      </c>
      <c r="C856" s="92" t="s">
        <v>21</v>
      </c>
      <c r="D856" s="92" t="s">
        <v>171</v>
      </c>
      <c r="E856" s="93" t="s">
        <v>1271</v>
      </c>
      <c r="F856" s="94">
        <v>45778</v>
      </c>
      <c r="G856" s="94">
        <v>45962</v>
      </c>
      <c r="H856" s="124">
        <v>46000</v>
      </c>
      <c r="I856" s="124">
        <v>1289.46</v>
      </c>
      <c r="J856" s="95">
        <v>25</v>
      </c>
      <c r="K856" s="124">
        <v>1320.2</v>
      </c>
      <c r="L856" s="79">
        <f t="shared" si="78"/>
        <v>3265.9999999999995</v>
      </c>
      <c r="M856" s="79">
        <f t="shared" si="79"/>
        <v>598</v>
      </c>
      <c r="N856" s="81">
        <f t="shared" si="80"/>
        <v>1398.4</v>
      </c>
      <c r="O856" s="79">
        <f t="shared" si="81"/>
        <v>3261.4</v>
      </c>
      <c r="P856" s="92">
        <v>25</v>
      </c>
      <c r="Q856" s="79">
        <f t="shared" si="82"/>
        <v>9869</v>
      </c>
      <c r="R856" s="124">
        <v>4033.06</v>
      </c>
      <c r="S856" s="79">
        <f t="shared" si="83"/>
        <v>7125.4</v>
      </c>
      <c r="T856" s="124">
        <v>41966.94</v>
      </c>
      <c r="U856" s="80" t="s">
        <v>166</v>
      </c>
      <c r="V856" s="81" t="s">
        <v>268</v>
      </c>
    </row>
    <row r="857" spans="1:22">
      <c r="A857" s="92">
        <v>850</v>
      </c>
      <c r="B857" s="92" t="s">
        <v>394</v>
      </c>
      <c r="C857" s="92" t="s">
        <v>54</v>
      </c>
      <c r="D857" s="92" t="s">
        <v>170</v>
      </c>
      <c r="E857" s="93" t="s">
        <v>1271</v>
      </c>
      <c r="F857" s="94">
        <v>45778</v>
      </c>
      <c r="G857" s="94">
        <v>45962</v>
      </c>
      <c r="H857" s="124">
        <v>55000</v>
      </c>
      <c r="I857" s="124">
        <v>2559.6799999999998</v>
      </c>
      <c r="J857" s="95">
        <v>25</v>
      </c>
      <c r="K857" s="124">
        <v>1578.5</v>
      </c>
      <c r="L857" s="79">
        <f t="shared" si="78"/>
        <v>3904.9999999999995</v>
      </c>
      <c r="M857" s="79">
        <f t="shared" si="79"/>
        <v>715</v>
      </c>
      <c r="N857" s="81">
        <f t="shared" si="80"/>
        <v>1672</v>
      </c>
      <c r="O857" s="79">
        <f t="shared" si="81"/>
        <v>3899.5000000000005</v>
      </c>
      <c r="P857" s="124">
        <v>5668.02</v>
      </c>
      <c r="Q857" s="79">
        <f t="shared" si="82"/>
        <v>17438.02</v>
      </c>
      <c r="R857" s="124">
        <v>7335.18</v>
      </c>
      <c r="S857" s="79">
        <f t="shared" si="83"/>
        <v>8519.5</v>
      </c>
      <c r="T857" s="124">
        <v>47664.82</v>
      </c>
      <c r="U857" s="80" t="s">
        <v>166</v>
      </c>
      <c r="V857" s="81" t="s">
        <v>268</v>
      </c>
    </row>
    <row r="858" spans="1:22">
      <c r="A858" s="92">
        <v>851</v>
      </c>
      <c r="B858" s="92" t="s">
        <v>1289</v>
      </c>
      <c r="C858" s="92" t="s">
        <v>503</v>
      </c>
      <c r="D858" s="92" t="s">
        <v>752</v>
      </c>
      <c r="E858" s="93" t="s">
        <v>1271</v>
      </c>
      <c r="F858" s="94">
        <v>45809</v>
      </c>
      <c r="G858" s="94">
        <v>45992</v>
      </c>
      <c r="H858" s="124">
        <v>80000</v>
      </c>
      <c r="I858" s="124">
        <v>6564.09</v>
      </c>
      <c r="J858" s="95">
        <v>25</v>
      </c>
      <c r="K858" s="124">
        <v>2296</v>
      </c>
      <c r="L858" s="79">
        <f t="shared" si="78"/>
        <v>5679.9999999999991</v>
      </c>
      <c r="M858" s="79">
        <f t="shared" si="79"/>
        <v>1040</v>
      </c>
      <c r="N858" s="81">
        <f t="shared" si="80"/>
        <v>2432</v>
      </c>
      <c r="O858" s="79">
        <f t="shared" si="81"/>
        <v>5672</v>
      </c>
      <c r="P858" s="92">
        <v>25</v>
      </c>
      <c r="Q858" s="79">
        <f t="shared" si="82"/>
        <v>17145</v>
      </c>
      <c r="R858" s="124">
        <v>12153.87</v>
      </c>
      <c r="S858" s="79">
        <f t="shared" si="83"/>
        <v>12392</v>
      </c>
      <c r="T858" s="124">
        <v>65251.99</v>
      </c>
      <c r="U858" s="80" t="s">
        <v>166</v>
      </c>
      <c r="V858" s="97" t="s">
        <v>268</v>
      </c>
    </row>
    <row r="859" spans="1:22">
      <c r="A859" s="92">
        <v>852</v>
      </c>
      <c r="B859" s="92" t="s">
        <v>425</v>
      </c>
      <c r="C859" s="92" t="s">
        <v>384</v>
      </c>
      <c r="D859" s="92" t="s">
        <v>191</v>
      </c>
      <c r="E859" s="93" t="s">
        <v>1271</v>
      </c>
      <c r="F859" s="94">
        <v>45807</v>
      </c>
      <c r="G859" s="94">
        <v>45991</v>
      </c>
      <c r="H859" s="124">
        <v>46000</v>
      </c>
      <c r="I859" s="124">
        <v>1289.46</v>
      </c>
      <c r="J859" s="95">
        <v>25</v>
      </c>
      <c r="K859" s="124">
        <v>1320.2</v>
      </c>
      <c r="L859" s="79">
        <f t="shared" si="78"/>
        <v>3265.9999999999995</v>
      </c>
      <c r="M859" s="79">
        <f t="shared" si="79"/>
        <v>598</v>
      </c>
      <c r="N859" s="81">
        <f t="shared" si="80"/>
        <v>1398.4</v>
      </c>
      <c r="O859" s="79">
        <f t="shared" si="81"/>
        <v>3261.4</v>
      </c>
      <c r="P859" s="92">
        <v>25</v>
      </c>
      <c r="Q859" s="79">
        <f t="shared" si="82"/>
        <v>9869</v>
      </c>
      <c r="R859" s="124">
        <v>8884.77</v>
      </c>
      <c r="S859" s="79">
        <f t="shared" si="83"/>
        <v>7125.4</v>
      </c>
      <c r="T859" s="124">
        <v>41966.94</v>
      </c>
      <c r="U859" s="80" t="s">
        <v>166</v>
      </c>
      <c r="V859" s="81" t="s">
        <v>268</v>
      </c>
    </row>
    <row r="860" spans="1:22">
      <c r="A860" s="92">
        <v>853</v>
      </c>
      <c r="B860" s="92" t="s">
        <v>307</v>
      </c>
      <c r="C860" s="92" t="s">
        <v>21</v>
      </c>
      <c r="D860" s="92" t="s">
        <v>1199</v>
      </c>
      <c r="E860" s="93" t="s">
        <v>1271</v>
      </c>
      <c r="F860" s="94">
        <v>45778</v>
      </c>
      <c r="G860" s="94">
        <v>45962</v>
      </c>
      <c r="H860" s="124">
        <v>20000</v>
      </c>
      <c r="I860" s="92">
        <v>0</v>
      </c>
      <c r="J860" s="95">
        <v>25</v>
      </c>
      <c r="K860" s="92">
        <v>574</v>
      </c>
      <c r="L860" s="79">
        <f t="shared" si="78"/>
        <v>1419.9999999999998</v>
      </c>
      <c r="M860" s="79">
        <f t="shared" si="79"/>
        <v>260</v>
      </c>
      <c r="N860" s="81">
        <f t="shared" si="80"/>
        <v>608</v>
      </c>
      <c r="O860" s="79">
        <f t="shared" si="81"/>
        <v>1418</v>
      </c>
      <c r="P860" s="124">
        <v>1740.46</v>
      </c>
      <c r="Q860" s="79">
        <f t="shared" si="82"/>
        <v>6020.46</v>
      </c>
      <c r="R860" s="124">
        <v>4690.6000000000004</v>
      </c>
      <c r="S860" s="79">
        <f t="shared" si="83"/>
        <v>3098</v>
      </c>
      <c r="T860" s="124">
        <v>17077.54</v>
      </c>
      <c r="U860" s="80" t="s">
        <v>166</v>
      </c>
      <c r="V860" s="81" t="s">
        <v>268</v>
      </c>
    </row>
    <row r="861" spans="1:22">
      <c r="A861" s="92">
        <v>854</v>
      </c>
      <c r="B861" s="92" t="s">
        <v>900</v>
      </c>
      <c r="C861" s="92" t="s">
        <v>903</v>
      </c>
      <c r="D861" s="92" t="s">
        <v>372</v>
      </c>
      <c r="E861" s="93" t="s">
        <v>1271</v>
      </c>
      <c r="F861" s="94">
        <v>45839</v>
      </c>
      <c r="G861" s="94">
        <v>46023</v>
      </c>
      <c r="H861" s="124">
        <v>50000</v>
      </c>
      <c r="I861" s="124">
        <v>1854</v>
      </c>
      <c r="J861" s="95">
        <v>25</v>
      </c>
      <c r="K861" s="124">
        <v>1435</v>
      </c>
      <c r="L861" s="79">
        <f t="shared" si="78"/>
        <v>3549.9999999999995</v>
      </c>
      <c r="M861" s="79">
        <f t="shared" si="79"/>
        <v>650</v>
      </c>
      <c r="N861" s="81">
        <f t="shared" si="80"/>
        <v>1520</v>
      </c>
      <c r="O861" s="79">
        <f t="shared" si="81"/>
        <v>3545.0000000000005</v>
      </c>
      <c r="P861" s="92">
        <v>25</v>
      </c>
      <c r="Q861" s="79">
        <f t="shared" si="82"/>
        <v>10725</v>
      </c>
      <c r="R861" s="124">
        <v>4834</v>
      </c>
      <c r="S861" s="79">
        <f t="shared" si="83"/>
        <v>7745</v>
      </c>
      <c r="T861" s="124">
        <v>45166</v>
      </c>
      <c r="U861" s="80" t="s">
        <v>166</v>
      </c>
      <c r="V861" s="81" t="s">
        <v>268</v>
      </c>
    </row>
    <row r="862" spans="1:22">
      <c r="A862" s="92">
        <v>855</v>
      </c>
      <c r="B862" s="92" t="s">
        <v>952</v>
      </c>
      <c r="C862" s="92" t="s">
        <v>54</v>
      </c>
      <c r="D862" s="92" t="s">
        <v>1119</v>
      </c>
      <c r="E862" s="93" t="s">
        <v>1271</v>
      </c>
      <c r="F862" s="94">
        <v>45748</v>
      </c>
      <c r="G862" s="94">
        <v>45962</v>
      </c>
      <c r="H862" s="124">
        <v>85000</v>
      </c>
      <c r="I862" s="124">
        <v>8576.99</v>
      </c>
      <c r="J862" s="95">
        <v>25</v>
      </c>
      <c r="K862" s="124">
        <v>2439.5</v>
      </c>
      <c r="L862" s="79">
        <f t="shared" si="78"/>
        <v>6034.9999999999991</v>
      </c>
      <c r="M862" s="79">
        <f t="shared" si="79"/>
        <v>1105</v>
      </c>
      <c r="N862" s="81">
        <f t="shared" si="80"/>
        <v>2584</v>
      </c>
      <c r="O862" s="79">
        <f t="shared" si="81"/>
        <v>6026.5</v>
      </c>
      <c r="P862" s="92">
        <v>25</v>
      </c>
      <c r="Q862" s="79">
        <f t="shared" si="82"/>
        <v>18215</v>
      </c>
      <c r="R862" s="124">
        <v>13625.49</v>
      </c>
      <c r="S862" s="79">
        <f t="shared" si="83"/>
        <v>13166.5</v>
      </c>
      <c r="T862" s="124">
        <v>71374.509999999995</v>
      </c>
      <c r="U862" s="80" t="s">
        <v>166</v>
      </c>
      <c r="V862" s="97" t="s">
        <v>268</v>
      </c>
    </row>
    <row r="863" spans="1:22">
      <c r="A863" s="92">
        <v>856</v>
      </c>
      <c r="B863" s="92" t="s">
        <v>953</v>
      </c>
      <c r="C863" s="92" t="s">
        <v>59</v>
      </c>
      <c r="D863" s="92" t="s">
        <v>1195</v>
      </c>
      <c r="E863" s="93" t="s">
        <v>1271</v>
      </c>
      <c r="F863" s="94">
        <v>45748</v>
      </c>
      <c r="G863" s="94">
        <v>45962</v>
      </c>
      <c r="H863" s="124">
        <v>60000</v>
      </c>
      <c r="I863" s="124">
        <v>3486.68</v>
      </c>
      <c r="J863" s="95">
        <v>25</v>
      </c>
      <c r="K863" s="124">
        <v>1722</v>
      </c>
      <c r="L863" s="79">
        <f t="shared" si="78"/>
        <v>4260</v>
      </c>
      <c r="M863" s="79">
        <f t="shared" si="79"/>
        <v>780</v>
      </c>
      <c r="N863" s="81">
        <f t="shared" si="80"/>
        <v>1824</v>
      </c>
      <c r="O863" s="79">
        <f t="shared" si="81"/>
        <v>4254</v>
      </c>
      <c r="P863" s="92">
        <v>25</v>
      </c>
      <c r="Q863" s="79">
        <f t="shared" si="82"/>
        <v>12865</v>
      </c>
      <c r="R863" s="124">
        <v>7057.68</v>
      </c>
      <c r="S863" s="79">
        <f t="shared" si="83"/>
        <v>9294</v>
      </c>
      <c r="T863" s="124">
        <v>52942.32</v>
      </c>
      <c r="U863" s="80" t="s">
        <v>166</v>
      </c>
      <c r="V863" s="97" t="s">
        <v>268</v>
      </c>
    </row>
    <row r="864" spans="1:22">
      <c r="A864" s="92">
        <v>857</v>
      </c>
      <c r="B864" s="92" t="s">
        <v>513</v>
      </c>
      <c r="C864" s="92" t="s">
        <v>7</v>
      </c>
      <c r="D864" s="92" t="s">
        <v>1155</v>
      </c>
      <c r="E864" s="93" t="s">
        <v>1271</v>
      </c>
      <c r="F864" s="94">
        <v>45778</v>
      </c>
      <c r="G864" s="94">
        <v>45962</v>
      </c>
      <c r="H864" s="124">
        <v>70000</v>
      </c>
      <c r="I864" s="124">
        <v>5368.48</v>
      </c>
      <c r="J864" s="95">
        <v>25</v>
      </c>
      <c r="K864" s="124">
        <v>2009</v>
      </c>
      <c r="L864" s="79">
        <f t="shared" si="78"/>
        <v>4970</v>
      </c>
      <c r="M864" s="79">
        <f t="shared" si="79"/>
        <v>910</v>
      </c>
      <c r="N864" s="81">
        <f t="shared" si="80"/>
        <v>2128</v>
      </c>
      <c r="O864" s="79">
        <f t="shared" si="81"/>
        <v>4963</v>
      </c>
      <c r="P864" s="92">
        <v>125</v>
      </c>
      <c r="Q864" s="79">
        <f t="shared" si="82"/>
        <v>15105</v>
      </c>
      <c r="R864" s="124">
        <v>9630.48</v>
      </c>
      <c r="S864" s="79">
        <f t="shared" si="83"/>
        <v>10843</v>
      </c>
      <c r="T864" s="124">
        <v>60369.52</v>
      </c>
      <c r="U864" s="80" t="s">
        <v>166</v>
      </c>
      <c r="V864" s="81" t="s">
        <v>268</v>
      </c>
    </row>
    <row r="865" spans="1:22">
      <c r="A865" s="92">
        <v>858</v>
      </c>
      <c r="B865" s="92" t="s">
        <v>901</v>
      </c>
      <c r="C865" s="92" t="s">
        <v>378</v>
      </c>
      <c r="D865" s="92" t="s">
        <v>173</v>
      </c>
      <c r="E865" s="93" t="s">
        <v>1271</v>
      </c>
      <c r="F865" s="94">
        <v>45839</v>
      </c>
      <c r="G865" s="94">
        <v>46023</v>
      </c>
      <c r="H865" s="124">
        <v>50000</v>
      </c>
      <c r="I865" s="124">
        <v>1854</v>
      </c>
      <c r="J865" s="95">
        <v>25</v>
      </c>
      <c r="K865" s="124">
        <v>1435</v>
      </c>
      <c r="L865" s="79">
        <f t="shared" si="78"/>
        <v>3549.9999999999995</v>
      </c>
      <c r="M865" s="79">
        <f t="shared" si="79"/>
        <v>650</v>
      </c>
      <c r="N865" s="81">
        <f t="shared" si="80"/>
        <v>1520</v>
      </c>
      <c r="O865" s="79">
        <f t="shared" si="81"/>
        <v>3545.0000000000005</v>
      </c>
      <c r="P865" s="92">
        <v>125</v>
      </c>
      <c r="Q865" s="79">
        <f t="shared" si="82"/>
        <v>10825</v>
      </c>
      <c r="R865" s="124">
        <v>4834</v>
      </c>
      <c r="S865" s="79">
        <f t="shared" si="83"/>
        <v>7745</v>
      </c>
      <c r="T865" s="124">
        <v>45066</v>
      </c>
      <c r="U865" s="80" t="s">
        <v>166</v>
      </c>
      <c r="V865" s="81" t="s">
        <v>269</v>
      </c>
    </row>
    <row r="866" spans="1:22">
      <c r="A866" s="92">
        <v>859</v>
      </c>
      <c r="B866" s="92" t="s">
        <v>578</v>
      </c>
      <c r="C866" s="92" t="s">
        <v>258</v>
      </c>
      <c r="D866" s="92" t="s">
        <v>700</v>
      </c>
      <c r="E866" s="93" t="s">
        <v>1271</v>
      </c>
      <c r="F866" s="94">
        <v>45807</v>
      </c>
      <c r="G866" s="94">
        <v>45991</v>
      </c>
      <c r="H866" s="124">
        <v>65000</v>
      </c>
      <c r="I866" s="124">
        <v>3741.39</v>
      </c>
      <c r="J866" s="95">
        <v>25</v>
      </c>
      <c r="K866" s="124">
        <v>1865.5</v>
      </c>
      <c r="L866" s="79">
        <f t="shared" si="78"/>
        <v>4615</v>
      </c>
      <c r="M866" s="79">
        <f t="shared" si="79"/>
        <v>845</v>
      </c>
      <c r="N866" s="81">
        <f t="shared" si="80"/>
        <v>1976</v>
      </c>
      <c r="O866" s="79">
        <f t="shared" si="81"/>
        <v>4608.5</v>
      </c>
      <c r="P866" s="124">
        <v>3555.92</v>
      </c>
      <c r="Q866" s="79">
        <f t="shared" si="82"/>
        <v>17465.919999999998</v>
      </c>
      <c r="R866" s="124">
        <v>11138.81</v>
      </c>
      <c r="S866" s="79">
        <f t="shared" si="83"/>
        <v>10068.5</v>
      </c>
      <c r="T866" s="124">
        <v>53861.19</v>
      </c>
      <c r="U866" s="80" t="s">
        <v>166</v>
      </c>
      <c r="V866" s="81" t="s">
        <v>268</v>
      </c>
    </row>
    <row r="867" spans="1:22">
      <c r="A867" s="92">
        <v>860</v>
      </c>
      <c r="B867" s="92" t="s">
        <v>403</v>
      </c>
      <c r="C867" s="92" t="s">
        <v>1321</v>
      </c>
      <c r="D867" s="92" t="s">
        <v>176</v>
      </c>
      <c r="E867" s="93" t="s">
        <v>1271</v>
      </c>
      <c r="F867" s="94">
        <v>45717</v>
      </c>
      <c r="G867" s="94">
        <v>45901</v>
      </c>
      <c r="H867" s="124">
        <v>65000</v>
      </c>
      <c r="I867" s="124">
        <v>4427.58</v>
      </c>
      <c r="J867" s="95">
        <v>25</v>
      </c>
      <c r="K867" s="124">
        <v>1865.5</v>
      </c>
      <c r="L867" s="79">
        <f t="shared" si="78"/>
        <v>4615</v>
      </c>
      <c r="M867" s="79">
        <f t="shared" si="79"/>
        <v>845</v>
      </c>
      <c r="N867" s="81">
        <f t="shared" si="80"/>
        <v>1976</v>
      </c>
      <c r="O867" s="79">
        <f t="shared" si="81"/>
        <v>4608.5</v>
      </c>
      <c r="P867" s="92">
        <v>25</v>
      </c>
      <c r="Q867" s="79">
        <f t="shared" si="82"/>
        <v>13935</v>
      </c>
      <c r="R867" s="124">
        <v>8294.08</v>
      </c>
      <c r="S867" s="79">
        <f t="shared" si="83"/>
        <v>10068.5</v>
      </c>
      <c r="T867" s="124">
        <v>56705.919999999998</v>
      </c>
      <c r="U867" s="80" t="s">
        <v>166</v>
      </c>
      <c r="V867" s="97" t="s">
        <v>268</v>
      </c>
    </row>
    <row r="868" spans="1:22">
      <c r="A868" s="92">
        <v>861</v>
      </c>
      <c r="B868" s="92" t="s">
        <v>1104</v>
      </c>
      <c r="C868" s="92" t="s">
        <v>1118</v>
      </c>
      <c r="D868" s="92" t="s">
        <v>183</v>
      </c>
      <c r="E868" s="93" t="s">
        <v>1271</v>
      </c>
      <c r="F868" s="94">
        <v>45717</v>
      </c>
      <c r="G868" s="94">
        <v>45901</v>
      </c>
      <c r="H868" s="124">
        <v>80000</v>
      </c>
      <c r="I868" s="124">
        <v>7400.87</v>
      </c>
      <c r="J868" s="95">
        <v>25</v>
      </c>
      <c r="K868" s="124">
        <v>2296</v>
      </c>
      <c r="L868" s="79">
        <f t="shared" si="78"/>
        <v>5679.9999999999991</v>
      </c>
      <c r="M868" s="79">
        <f t="shared" si="79"/>
        <v>1040</v>
      </c>
      <c r="N868" s="81">
        <f t="shared" si="80"/>
        <v>2432</v>
      </c>
      <c r="O868" s="79">
        <f t="shared" si="81"/>
        <v>5672</v>
      </c>
      <c r="P868" s="92">
        <v>125</v>
      </c>
      <c r="Q868" s="79">
        <f t="shared" si="82"/>
        <v>17245</v>
      </c>
      <c r="R868" s="124">
        <v>12153.87</v>
      </c>
      <c r="S868" s="79">
        <f t="shared" si="83"/>
        <v>12392</v>
      </c>
      <c r="T868" s="124">
        <v>62862.86</v>
      </c>
      <c r="U868" s="80" t="s">
        <v>166</v>
      </c>
      <c r="V868" s="97" t="s">
        <v>269</v>
      </c>
    </row>
    <row r="869" spans="1:22">
      <c r="A869" s="92">
        <v>862</v>
      </c>
      <c r="B869" s="92" t="s">
        <v>859</v>
      </c>
      <c r="C869" s="92" t="s">
        <v>6</v>
      </c>
      <c r="D869" s="92" t="s">
        <v>1211</v>
      </c>
      <c r="E869" s="93" t="s">
        <v>1271</v>
      </c>
      <c r="F869" s="94">
        <v>45839</v>
      </c>
      <c r="G869" s="94">
        <v>46023</v>
      </c>
      <c r="H869" s="124">
        <v>155000</v>
      </c>
      <c r="I869" s="124">
        <v>25042.74</v>
      </c>
      <c r="J869" s="95">
        <v>25</v>
      </c>
      <c r="K869" s="124">
        <v>4448.5</v>
      </c>
      <c r="L869" s="79">
        <f t="shared" si="78"/>
        <v>11004.999999999998</v>
      </c>
      <c r="M869" s="79">
        <f t="shared" si="79"/>
        <v>2015</v>
      </c>
      <c r="N869" s="81">
        <f t="shared" si="80"/>
        <v>4712</v>
      </c>
      <c r="O869" s="79">
        <f t="shared" si="81"/>
        <v>10989.5</v>
      </c>
      <c r="P869" s="92">
        <v>25</v>
      </c>
      <c r="Q869" s="79">
        <f t="shared" si="82"/>
        <v>33195</v>
      </c>
      <c r="R869" s="124">
        <v>31284.99</v>
      </c>
      <c r="S869" s="79">
        <f t="shared" si="83"/>
        <v>24009.5</v>
      </c>
      <c r="T869" s="124">
        <v>120771.76</v>
      </c>
      <c r="U869" s="80" t="s">
        <v>166</v>
      </c>
      <c r="V869" s="81" t="s">
        <v>268</v>
      </c>
    </row>
    <row r="870" spans="1:22">
      <c r="A870" s="92">
        <v>863</v>
      </c>
      <c r="B870" s="92" t="s">
        <v>319</v>
      </c>
      <c r="C870" s="92" t="s">
        <v>379</v>
      </c>
      <c r="D870" s="92" t="s">
        <v>179</v>
      </c>
      <c r="E870" s="93" t="s">
        <v>1271</v>
      </c>
      <c r="F870" s="94">
        <v>45778</v>
      </c>
      <c r="G870" s="94">
        <v>45962</v>
      </c>
      <c r="H870" s="124">
        <v>65000</v>
      </c>
      <c r="I870" s="124">
        <v>4427.58</v>
      </c>
      <c r="J870" s="95">
        <v>25</v>
      </c>
      <c r="K870" s="124">
        <v>1865.5</v>
      </c>
      <c r="L870" s="79">
        <f t="shared" si="78"/>
        <v>4615</v>
      </c>
      <c r="M870" s="79">
        <f t="shared" si="79"/>
        <v>845</v>
      </c>
      <c r="N870" s="81">
        <f t="shared" si="80"/>
        <v>1976</v>
      </c>
      <c r="O870" s="79">
        <f t="shared" si="81"/>
        <v>4608.5</v>
      </c>
      <c r="P870" s="92">
        <v>25</v>
      </c>
      <c r="Q870" s="79">
        <f t="shared" si="82"/>
        <v>13935</v>
      </c>
      <c r="R870" s="124">
        <v>10294.08</v>
      </c>
      <c r="S870" s="79">
        <f t="shared" si="83"/>
        <v>10068.5</v>
      </c>
      <c r="T870" s="124">
        <v>56705.919999999998</v>
      </c>
      <c r="U870" s="80" t="s">
        <v>166</v>
      </c>
      <c r="V870" s="81" t="s">
        <v>268</v>
      </c>
    </row>
    <row r="871" spans="1:22">
      <c r="A871" s="92">
        <v>864</v>
      </c>
      <c r="B871" s="92" t="s">
        <v>954</v>
      </c>
      <c r="C871" s="92" t="s">
        <v>6</v>
      </c>
      <c r="D871" s="92" t="s">
        <v>1275</v>
      </c>
      <c r="E871" s="93" t="s">
        <v>1271</v>
      </c>
      <c r="F871" s="94">
        <v>45748</v>
      </c>
      <c r="G871" s="94">
        <v>45962</v>
      </c>
      <c r="H871" s="124">
        <v>168000</v>
      </c>
      <c r="I871" s="124">
        <v>27671.8</v>
      </c>
      <c r="J871" s="95">
        <v>25</v>
      </c>
      <c r="K871" s="124">
        <v>4821.6000000000004</v>
      </c>
      <c r="L871" s="79">
        <f t="shared" si="78"/>
        <v>11927.999999999998</v>
      </c>
      <c r="M871" s="79">
        <f t="shared" si="79"/>
        <v>2184</v>
      </c>
      <c r="N871" s="81">
        <f t="shared" si="80"/>
        <v>5107.2</v>
      </c>
      <c r="O871" s="79">
        <f t="shared" si="81"/>
        <v>11911.2</v>
      </c>
      <c r="P871" s="124">
        <v>1740.46</v>
      </c>
      <c r="Q871" s="79">
        <f t="shared" si="82"/>
        <v>37692.46</v>
      </c>
      <c r="R871" s="124">
        <v>28439.85</v>
      </c>
      <c r="S871" s="79">
        <f t="shared" si="83"/>
        <v>26023.199999999997</v>
      </c>
      <c r="T871" s="124">
        <v>128658.94</v>
      </c>
      <c r="U871" s="80" t="s">
        <v>166</v>
      </c>
      <c r="V871" s="97" t="s">
        <v>269</v>
      </c>
    </row>
    <row r="872" spans="1:22">
      <c r="A872" s="92">
        <v>865</v>
      </c>
      <c r="B872" s="92" t="s">
        <v>29</v>
      </c>
      <c r="C872" s="92" t="s">
        <v>699</v>
      </c>
      <c r="D872" s="92" t="s">
        <v>568</v>
      </c>
      <c r="E872" s="93" t="s">
        <v>1271</v>
      </c>
      <c r="F872" s="94">
        <v>45807</v>
      </c>
      <c r="G872" s="94">
        <v>45991</v>
      </c>
      <c r="H872" s="124">
        <v>125000</v>
      </c>
      <c r="I872" s="124">
        <v>17985.990000000002</v>
      </c>
      <c r="J872" s="95">
        <v>25</v>
      </c>
      <c r="K872" s="124">
        <v>3587.5</v>
      </c>
      <c r="L872" s="79">
        <f t="shared" si="78"/>
        <v>8875</v>
      </c>
      <c r="M872" s="79">
        <f t="shared" si="79"/>
        <v>1625</v>
      </c>
      <c r="N872" s="81">
        <f t="shared" si="80"/>
        <v>3800</v>
      </c>
      <c r="O872" s="79">
        <f t="shared" si="81"/>
        <v>8862.5</v>
      </c>
      <c r="P872" s="124">
        <v>5378.03</v>
      </c>
      <c r="Q872" s="79">
        <f t="shared" si="82"/>
        <v>32128.03</v>
      </c>
      <c r="R872" s="124">
        <v>30751.52</v>
      </c>
      <c r="S872" s="79">
        <f t="shared" si="83"/>
        <v>19362.5</v>
      </c>
      <c r="T872" s="124">
        <v>94248.48</v>
      </c>
      <c r="U872" s="80" t="s">
        <v>166</v>
      </c>
      <c r="V872" s="81" t="s">
        <v>268</v>
      </c>
    </row>
    <row r="873" spans="1:22">
      <c r="A873" s="92">
        <v>866</v>
      </c>
      <c r="B873" s="92" t="s">
        <v>1316</v>
      </c>
      <c r="C873" s="92" t="s">
        <v>378</v>
      </c>
      <c r="D873" s="92" t="s">
        <v>186</v>
      </c>
      <c r="E873" s="93" t="s">
        <v>686</v>
      </c>
      <c r="F873" s="94">
        <v>45839</v>
      </c>
      <c r="G873" s="94">
        <v>46023</v>
      </c>
      <c r="H873" s="124">
        <v>145000</v>
      </c>
      <c r="I873" s="124">
        <v>22690.49</v>
      </c>
      <c r="J873" s="95">
        <v>25</v>
      </c>
      <c r="K873" s="124">
        <v>4161.5</v>
      </c>
      <c r="L873" s="79">
        <f t="shared" si="78"/>
        <v>10294.999999999998</v>
      </c>
      <c r="M873" s="79">
        <f t="shared" si="79"/>
        <v>1885</v>
      </c>
      <c r="N873" s="81">
        <f t="shared" si="80"/>
        <v>4408</v>
      </c>
      <c r="O873" s="79">
        <f t="shared" si="81"/>
        <v>10280.5</v>
      </c>
      <c r="P873" s="92">
        <v>25</v>
      </c>
      <c r="Q873" s="79">
        <f t="shared" si="82"/>
        <v>31055</v>
      </c>
      <c r="R873" s="124">
        <v>31284.99</v>
      </c>
      <c r="S873" s="79">
        <f t="shared" si="83"/>
        <v>22460.5</v>
      </c>
      <c r="T873" s="124">
        <v>113715.01</v>
      </c>
      <c r="U873" s="80" t="s">
        <v>166</v>
      </c>
      <c r="V873" s="97" t="s">
        <v>269</v>
      </c>
    </row>
    <row r="874" spans="1:22">
      <c r="A874" s="92">
        <v>867</v>
      </c>
      <c r="B874" s="92" t="s">
        <v>369</v>
      </c>
      <c r="C874" s="92" t="s">
        <v>384</v>
      </c>
      <c r="D874" s="92" t="s">
        <v>208</v>
      </c>
      <c r="E874" s="93" t="s">
        <v>1271</v>
      </c>
      <c r="F874" s="94">
        <v>45870</v>
      </c>
      <c r="G874" s="94">
        <v>46054</v>
      </c>
      <c r="H874" s="124">
        <v>50000</v>
      </c>
      <c r="I874" s="124">
        <v>1854</v>
      </c>
      <c r="J874" s="95">
        <v>25</v>
      </c>
      <c r="K874" s="124">
        <v>1435</v>
      </c>
      <c r="L874" s="79">
        <f t="shared" si="78"/>
        <v>3549.9999999999995</v>
      </c>
      <c r="M874" s="79">
        <f t="shared" si="79"/>
        <v>650</v>
      </c>
      <c r="N874" s="81">
        <f t="shared" si="80"/>
        <v>1520</v>
      </c>
      <c r="O874" s="79">
        <f t="shared" si="81"/>
        <v>3545.0000000000005</v>
      </c>
      <c r="P874" s="92">
        <v>25</v>
      </c>
      <c r="Q874" s="79">
        <f t="shared" si="82"/>
        <v>10725</v>
      </c>
      <c r="R874" s="124">
        <v>4834</v>
      </c>
      <c r="S874" s="79">
        <f t="shared" si="83"/>
        <v>7745</v>
      </c>
      <c r="T874" s="124">
        <v>45166</v>
      </c>
      <c r="U874" s="80" t="s">
        <v>166</v>
      </c>
      <c r="V874" s="97" t="s">
        <v>269</v>
      </c>
    </row>
    <row r="875" spans="1:22">
      <c r="A875" s="92">
        <v>868</v>
      </c>
      <c r="B875" s="92" t="s">
        <v>1338</v>
      </c>
      <c r="C875" s="92" t="s">
        <v>41</v>
      </c>
      <c r="D875" s="92" t="s">
        <v>1139</v>
      </c>
      <c r="E875" s="93" t="s">
        <v>647</v>
      </c>
      <c r="F875" s="94">
        <v>45870</v>
      </c>
      <c r="G875" s="94">
        <v>46054</v>
      </c>
      <c r="H875" s="124">
        <v>50000</v>
      </c>
      <c r="I875" s="124">
        <v>1854</v>
      </c>
      <c r="J875" s="95">
        <v>25</v>
      </c>
      <c r="K875" s="124">
        <v>1435</v>
      </c>
      <c r="L875" s="79">
        <f t="shared" si="78"/>
        <v>3549.9999999999995</v>
      </c>
      <c r="M875" s="79">
        <f t="shared" si="79"/>
        <v>650</v>
      </c>
      <c r="N875" s="81">
        <f t="shared" si="80"/>
        <v>1520</v>
      </c>
      <c r="O875" s="79">
        <f t="shared" si="81"/>
        <v>3545.0000000000005</v>
      </c>
      <c r="P875" s="92">
        <v>25</v>
      </c>
      <c r="Q875" s="79">
        <f t="shared" si="82"/>
        <v>10725</v>
      </c>
      <c r="R875" s="124">
        <v>4834</v>
      </c>
      <c r="S875" s="79">
        <f t="shared" si="83"/>
        <v>7745</v>
      </c>
      <c r="T875" s="124">
        <v>45166</v>
      </c>
      <c r="U875" s="80" t="s">
        <v>166</v>
      </c>
      <c r="V875" s="97" t="s">
        <v>269</v>
      </c>
    </row>
    <row r="876" spans="1:22">
      <c r="A876" s="92">
        <v>869</v>
      </c>
      <c r="B876" s="92" t="s">
        <v>284</v>
      </c>
      <c r="C876" s="92" t="s">
        <v>67</v>
      </c>
      <c r="D876" s="92" t="s">
        <v>1119</v>
      </c>
      <c r="E876" s="93" t="s">
        <v>1271</v>
      </c>
      <c r="F876" s="94">
        <v>45778</v>
      </c>
      <c r="G876" s="94">
        <v>45962</v>
      </c>
      <c r="H876" s="124">
        <v>25000</v>
      </c>
      <c r="I876" s="92">
        <v>0</v>
      </c>
      <c r="J876" s="95">
        <v>25</v>
      </c>
      <c r="K876" s="92">
        <v>717.5</v>
      </c>
      <c r="L876" s="79">
        <f t="shared" si="78"/>
        <v>1774.9999999999998</v>
      </c>
      <c r="M876" s="79">
        <f t="shared" si="79"/>
        <v>325</v>
      </c>
      <c r="N876" s="81">
        <f t="shared" si="80"/>
        <v>760</v>
      </c>
      <c r="O876" s="79">
        <f t="shared" si="81"/>
        <v>1772.5000000000002</v>
      </c>
      <c r="P876" s="92">
        <v>125</v>
      </c>
      <c r="Q876" s="79">
        <f t="shared" si="82"/>
        <v>5475</v>
      </c>
      <c r="R876" s="124">
        <v>1602.5</v>
      </c>
      <c r="S876" s="79">
        <f t="shared" si="83"/>
        <v>3872.5</v>
      </c>
      <c r="T876" s="124">
        <v>23397.5</v>
      </c>
      <c r="U876" s="80" t="s">
        <v>166</v>
      </c>
      <c r="V876" s="97" t="s">
        <v>268</v>
      </c>
    </row>
    <row r="877" spans="1:22">
      <c r="A877" s="92">
        <v>870</v>
      </c>
      <c r="B877" s="92" t="s">
        <v>303</v>
      </c>
      <c r="C877" s="92" t="s">
        <v>101</v>
      </c>
      <c r="D877" s="92" t="s">
        <v>1227</v>
      </c>
      <c r="E877" s="93" t="s">
        <v>1271</v>
      </c>
      <c r="F877" s="94">
        <v>45839</v>
      </c>
      <c r="G877" s="94">
        <v>46023</v>
      </c>
      <c r="H877" s="124">
        <v>20000</v>
      </c>
      <c r="I877" s="92">
        <v>0</v>
      </c>
      <c r="J877" s="95">
        <v>25</v>
      </c>
      <c r="K877" s="92">
        <v>574</v>
      </c>
      <c r="L877" s="79">
        <f t="shared" si="78"/>
        <v>1419.9999999999998</v>
      </c>
      <c r="M877" s="79">
        <f t="shared" si="79"/>
        <v>260</v>
      </c>
      <c r="N877" s="81">
        <f t="shared" si="80"/>
        <v>608</v>
      </c>
      <c r="O877" s="79">
        <f t="shared" si="81"/>
        <v>1418</v>
      </c>
      <c r="P877" s="92">
        <v>25</v>
      </c>
      <c r="Q877" s="79">
        <f t="shared" si="82"/>
        <v>4305</v>
      </c>
      <c r="R877" s="124">
        <v>1207</v>
      </c>
      <c r="S877" s="79">
        <f t="shared" si="83"/>
        <v>3098</v>
      </c>
      <c r="T877" s="124">
        <v>18793</v>
      </c>
      <c r="U877" s="80" t="s">
        <v>166</v>
      </c>
      <c r="V877" s="97" t="s">
        <v>268</v>
      </c>
    </row>
    <row r="878" spans="1:22">
      <c r="A878" s="92">
        <v>871</v>
      </c>
      <c r="B878" s="92" t="s">
        <v>1256</v>
      </c>
      <c r="C878" s="92" t="s">
        <v>6</v>
      </c>
      <c r="D878" s="92" t="s">
        <v>180</v>
      </c>
      <c r="E878" s="93" t="s">
        <v>686</v>
      </c>
      <c r="F878" s="94">
        <v>45748</v>
      </c>
      <c r="G878" s="94">
        <v>45962</v>
      </c>
      <c r="H878" s="124">
        <v>145000</v>
      </c>
      <c r="I878" s="124">
        <v>22261.63</v>
      </c>
      <c r="J878" s="95">
        <v>25</v>
      </c>
      <c r="K878" s="124">
        <v>4161.5</v>
      </c>
      <c r="L878" s="79">
        <f t="shared" si="78"/>
        <v>10294.999999999998</v>
      </c>
      <c r="M878" s="79">
        <f t="shared" si="79"/>
        <v>1885</v>
      </c>
      <c r="N878" s="81">
        <f t="shared" si="80"/>
        <v>4408</v>
      </c>
      <c r="O878" s="79">
        <f t="shared" si="81"/>
        <v>10280.5</v>
      </c>
      <c r="P878" s="92">
        <v>25</v>
      </c>
      <c r="Q878" s="79">
        <f t="shared" si="82"/>
        <v>31055</v>
      </c>
      <c r="R878" s="124">
        <v>31284.99</v>
      </c>
      <c r="S878" s="79">
        <f t="shared" si="83"/>
        <v>22460.5</v>
      </c>
      <c r="T878" s="124">
        <v>112428.41</v>
      </c>
      <c r="U878" s="80" t="s">
        <v>166</v>
      </c>
      <c r="V878" s="97" t="s">
        <v>269</v>
      </c>
    </row>
    <row r="879" spans="1:22">
      <c r="A879" s="92">
        <v>872</v>
      </c>
      <c r="B879" s="92" t="s">
        <v>640</v>
      </c>
      <c r="C879" s="92" t="s">
        <v>7</v>
      </c>
      <c r="D879" s="92" t="s">
        <v>373</v>
      </c>
      <c r="E879" s="93" t="s">
        <v>1271</v>
      </c>
      <c r="F879" s="94">
        <v>45839</v>
      </c>
      <c r="G879" s="94">
        <v>46023</v>
      </c>
      <c r="H879" s="124">
        <v>70000</v>
      </c>
      <c r="I879" s="124">
        <v>5025.38</v>
      </c>
      <c r="J879" s="95">
        <v>25</v>
      </c>
      <c r="K879" s="124">
        <v>2009</v>
      </c>
      <c r="L879" s="79">
        <f t="shared" si="78"/>
        <v>4970</v>
      </c>
      <c r="M879" s="79">
        <f t="shared" si="79"/>
        <v>910</v>
      </c>
      <c r="N879" s="81">
        <f t="shared" si="80"/>
        <v>2128</v>
      </c>
      <c r="O879" s="79">
        <f t="shared" si="81"/>
        <v>4963</v>
      </c>
      <c r="P879" s="124">
        <v>1740.46</v>
      </c>
      <c r="Q879" s="79">
        <f t="shared" si="82"/>
        <v>16720.46</v>
      </c>
      <c r="R879" s="124">
        <v>12902.84</v>
      </c>
      <c r="S879" s="79">
        <f t="shared" si="83"/>
        <v>10843</v>
      </c>
      <c r="T879" s="124">
        <v>59097.16</v>
      </c>
      <c r="U879" s="80" t="s">
        <v>166</v>
      </c>
      <c r="V879" s="97" t="s">
        <v>268</v>
      </c>
    </row>
    <row r="880" spans="1:22">
      <c r="A880" s="92">
        <v>873</v>
      </c>
      <c r="B880" s="92" t="s">
        <v>1020</v>
      </c>
      <c r="C880" s="92" t="s">
        <v>524</v>
      </c>
      <c r="D880" s="92" t="s">
        <v>1119</v>
      </c>
      <c r="E880" s="93" t="s">
        <v>1271</v>
      </c>
      <c r="F880" s="94">
        <v>45870</v>
      </c>
      <c r="G880" s="94">
        <v>46054</v>
      </c>
      <c r="H880" s="124">
        <v>46000</v>
      </c>
      <c r="I880" s="124">
        <v>1289.46</v>
      </c>
      <c r="J880" s="95">
        <v>25</v>
      </c>
      <c r="K880" s="124">
        <v>1320.2</v>
      </c>
      <c r="L880" s="79">
        <f t="shared" si="78"/>
        <v>3265.9999999999995</v>
      </c>
      <c r="M880" s="79">
        <f t="shared" si="79"/>
        <v>598</v>
      </c>
      <c r="N880" s="81">
        <f t="shared" si="80"/>
        <v>1398.4</v>
      </c>
      <c r="O880" s="79">
        <f t="shared" si="81"/>
        <v>3261.4</v>
      </c>
      <c r="P880" s="92">
        <v>25</v>
      </c>
      <c r="Q880" s="79">
        <f t="shared" si="82"/>
        <v>9869</v>
      </c>
      <c r="R880" s="124">
        <v>4033.06</v>
      </c>
      <c r="S880" s="79">
        <f t="shared" si="83"/>
        <v>7125.4</v>
      </c>
      <c r="T880" s="124">
        <v>41966.94</v>
      </c>
      <c r="U880" s="80" t="s">
        <v>166</v>
      </c>
      <c r="V880" s="97" t="s">
        <v>269</v>
      </c>
    </row>
    <row r="881" spans="1:22">
      <c r="A881" s="92">
        <v>874</v>
      </c>
      <c r="B881" s="92" t="s">
        <v>475</v>
      </c>
      <c r="C881" s="92" t="s">
        <v>54</v>
      </c>
      <c r="D881" s="92" t="s">
        <v>1123</v>
      </c>
      <c r="E881" s="93" t="s">
        <v>1271</v>
      </c>
      <c r="F881" s="94">
        <v>45778</v>
      </c>
      <c r="G881" s="94">
        <v>45962</v>
      </c>
      <c r="H881" s="124">
        <v>70000</v>
      </c>
      <c r="I881" s="124">
        <v>5368.48</v>
      </c>
      <c r="J881" s="95">
        <v>25</v>
      </c>
      <c r="K881" s="124">
        <v>2009</v>
      </c>
      <c r="L881" s="79">
        <f t="shared" si="78"/>
        <v>4970</v>
      </c>
      <c r="M881" s="79">
        <f t="shared" si="79"/>
        <v>910</v>
      </c>
      <c r="N881" s="81">
        <f t="shared" si="80"/>
        <v>2128</v>
      </c>
      <c r="O881" s="79">
        <f t="shared" si="81"/>
        <v>4963</v>
      </c>
      <c r="P881" s="92">
        <v>125</v>
      </c>
      <c r="Q881" s="79">
        <f t="shared" si="82"/>
        <v>15105</v>
      </c>
      <c r="R881" s="124">
        <v>9630.48</v>
      </c>
      <c r="S881" s="79">
        <f t="shared" si="83"/>
        <v>10843</v>
      </c>
      <c r="T881" s="124">
        <v>60369.52</v>
      </c>
      <c r="U881" s="80" t="s">
        <v>166</v>
      </c>
      <c r="V881" s="97" t="s">
        <v>268</v>
      </c>
    </row>
    <row r="882" spans="1:22">
      <c r="A882" s="92">
        <v>875</v>
      </c>
      <c r="B882" s="92" t="s">
        <v>314</v>
      </c>
      <c r="C882" s="92" t="s">
        <v>21</v>
      </c>
      <c r="D882" s="92" t="s">
        <v>1190</v>
      </c>
      <c r="E882" s="93" t="s">
        <v>1271</v>
      </c>
      <c r="F882" s="94">
        <v>45778</v>
      </c>
      <c r="G882" s="94">
        <v>45962</v>
      </c>
      <c r="H882" s="124">
        <v>20000</v>
      </c>
      <c r="I882" s="92">
        <v>0</v>
      </c>
      <c r="J882" s="95">
        <v>25</v>
      </c>
      <c r="K882" s="92">
        <v>574</v>
      </c>
      <c r="L882" s="79">
        <f t="shared" si="78"/>
        <v>1419.9999999999998</v>
      </c>
      <c r="M882" s="79">
        <f t="shared" si="79"/>
        <v>260</v>
      </c>
      <c r="N882" s="81">
        <f t="shared" si="80"/>
        <v>608</v>
      </c>
      <c r="O882" s="79">
        <f t="shared" si="81"/>
        <v>1418</v>
      </c>
      <c r="P882" s="92">
        <v>25</v>
      </c>
      <c r="Q882" s="79">
        <f t="shared" si="82"/>
        <v>4305</v>
      </c>
      <c r="R882" s="124">
        <v>1207</v>
      </c>
      <c r="S882" s="79">
        <f t="shared" si="83"/>
        <v>3098</v>
      </c>
      <c r="T882" s="124">
        <v>18793</v>
      </c>
      <c r="U882" s="80" t="s">
        <v>166</v>
      </c>
      <c r="V882" s="97" t="s">
        <v>268</v>
      </c>
    </row>
    <row r="883" spans="1:22">
      <c r="A883" s="92">
        <v>876</v>
      </c>
      <c r="B883" s="92" t="s">
        <v>256</v>
      </c>
      <c r="C883" s="92" t="s">
        <v>21</v>
      </c>
      <c r="D883" s="92" t="s">
        <v>1189</v>
      </c>
      <c r="E883" s="93" t="s">
        <v>1271</v>
      </c>
      <c r="F883" s="94">
        <v>45839</v>
      </c>
      <c r="G883" s="94">
        <v>46023</v>
      </c>
      <c r="H883" s="124">
        <v>20000</v>
      </c>
      <c r="I883" s="92">
        <v>0</v>
      </c>
      <c r="J883" s="95">
        <v>25</v>
      </c>
      <c r="K883" s="92">
        <v>574</v>
      </c>
      <c r="L883" s="79">
        <f t="shared" si="78"/>
        <v>1419.9999999999998</v>
      </c>
      <c r="M883" s="79">
        <f t="shared" si="79"/>
        <v>260</v>
      </c>
      <c r="N883" s="81">
        <f t="shared" si="80"/>
        <v>608</v>
      </c>
      <c r="O883" s="79">
        <f t="shared" si="81"/>
        <v>1418</v>
      </c>
      <c r="P883" s="124">
        <v>1840.46</v>
      </c>
      <c r="Q883" s="79">
        <f t="shared" si="82"/>
        <v>6120.46</v>
      </c>
      <c r="R883" s="124">
        <v>3022.46</v>
      </c>
      <c r="S883" s="79">
        <f t="shared" si="83"/>
        <v>3098</v>
      </c>
      <c r="T883" s="124">
        <v>16977.54</v>
      </c>
      <c r="U883" s="80" t="s">
        <v>166</v>
      </c>
      <c r="V883" s="97" t="s">
        <v>268</v>
      </c>
    </row>
    <row r="884" spans="1:22">
      <c r="A884" s="92">
        <v>877</v>
      </c>
      <c r="B884" s="92" t="s">
        <v>687</v>
      </c>
      <c r="C884" s="92" t="s">
        <v>67</v>
      </c>
      <c r="D884" s="92" t="s">
        <v>1174</v>
      </c>
      <c r="E884" s="93" t="s">
        <v>1271</v>
      </c>
      <c r="F884" s="94">
        <v>45807</v>
      </c>
      <c r="G884" s="94">
        <v>45991</v>
      </c>
      <c r="H884" s="124">
        <v>50000</v>
      </c>
      <c r="I884" s="124">
        <v>1854</v>
      </c>
      <c r="J884" s="95">
        <v>25</v>
      </c>
      <c r="K884" s="124">
        <v>1435</v>
      </c>
      <c r="L884" s="79">
        <f t="shared" si="78"/>
        <v>3549.9999999999995</v>
      </c>
      <c r="M884" s="79">
        <f t="shared" si="79"/>
        <v>650</v>
      </c>
      <c r="N884" s="81">
        <f t="shared" si="80"/>
        <v>1520</v>
      </c>
      <c r="O884" s="79">
        <f t="shared" si="81"/>
        <v>3545.0000000000005</v>
      </c>
      <c r="P884" s="92">
        <v>25</v>
      </c>
      <c r="Q884" s="79">
        <f t="shared" si="82"/>
        <v>10725</v>
      </c>
      <c r="R884" s="124">
        <v>4834</v>
      </c>
      <c r="S884" s="79">
        <f t="shared" si="83"/>
        <v>7745</v>
      </c>
      <c r="T884" s="124">
        <v>45166</v>
      </c>
      <c r="U884" s="80" t="s">
        <v>166</v>
      </c>
      <c r="V884" s="97" t="s">
        <v>268</v>
      </c>
    </row>
    <row r="885" spans="1:22">
      <c r="A885" s="92">
        <v>878</v>
      </c>
      <c r="B885" s="92" t="s">
        <v>327</v>
      </c>
      <c r="C885" s="92" t="s">
        <v>101</v>
      </c>
      <c r="D885" s="92" t="s">
        <v>1152</v>
      </c>
      <c r="E885" s="93" t="s">
        <v>1271</v>
      </c>
      <c r="F885" s="94">
        <v>45807</v>
      </c>
      <c r="G885" s="94">
        <v>45991</v>
      </c>
      <c r="H885" s="124">
        <v>20000</v>
      </c>
      <c r="I885" s="92">
        <v>0</v>
      </c>
      <c r="J885" s="95">
        <v>25</v>
      </c>
      <c r="K885" s="92">
        <v>574</v>
      </c>
      <c r="L885" s="79">
        <f t="shared" si="78"/>
        <v>1419.9999999999998</v>
      </c>
      <c r="M885" s="79">
        <f t="shared" si="79"/>
        <v>260</v>
      </c>
      <c r="N885" s="81">
        <f t="shared" si="80"/>
        <v>608</v>
      </c>
      <c r="O885" s="79">
        <f t="shared" si="81"/>
        <v>1418</v>
      </c>
      <c r="P885" s="92">
        <v>25</v>
      </c>
      <c r="Q885" s="79">
        <f t="shared" si="82"/>
        <v>4305</v>
      </c>
      <c r="R885" s="124">
        <v>1207</v>
      </c>
      <c r="S885" s="79">
        <f t="shared" si="83"/>
        <v>3098</v>
      </c>
      <c r="T885" s="124">
        <v>18793</v>
      </c>
      <c r="U885" s="80" t="s">
        <v>166</v>
      </c>
      <c r="V885" s="97" t="s">
        <v>268</v>
      </c>
    </row>
    <row r="886" spans="1:22">
      <c r="A886" s="92">
        <v>879</v>
      </c>
      <c r="B886" s="92" t="s">
        <v>790</v>
      </c>
      <c r="C886" s="92" t="s">
        <v>61</v>
      </c>
      <c r="D886" s="92" t="s">
        <v>185</v>
      </c>
      <c r="E886" s="93" t="s">
        <v>1271</v>
      </c>
      <c r="F886" s="94">
        <v>45807</v>
      </c>
      <c r="G886" s="94">
        <v>45991</v>
      </c>
      <c r="H886" s="124">
        <v>57000</v>
      </c>
      <c r="I886" s="124">
        <v>2922.14</v>
      </c>
      <c r="J886" s="95">
        <v>25</v>
      </c>
      <c r="K886" s="124">
        <v>1635.9</v>
      </c>
      <c r="L886" s="79">
        <f t="shared" si="78"/>
        <v>4046.9999999999995</v>
      </c>
      <c r="M886" s="79">
        <f t="shared" si="79"/>
        <v>741</v>
      </c>
      <c r="N886" s="81">
        <f t="shared" si="80"/>
        <v>1732.8</v>
      </c>
      <c r="O886" s="79">
        <f t="shared" si="81"/>
        <v>4041.3</v>
      </c>
      <c r="P886" s="124">
        <v>3025</v>
      </c>
      <c r="Q886" s="79">
        <f t="shared" si="82"/>
        <v>15223</v>
      </c>
      <c r="R886" s="124">
        <v>8521.92</v>
      </c>
      <c r="S886" s="79">
        <f t="shared" si="83"/>
        <v>8829.2999999999993</v>
      </c>
      <c r="T886" s="124">
        <v>44048.86</v>
      </c>
      <c r="U886" s="80" t="s">
        <v>166</v>
      </c>
      <c r="V886" s="97" t="s">
        <v>269</v>
      </c>
    </row>
    <row r="887" spans="1:22">
      <c r="A887" s="92">
        <v>880</v>
      </c>
      <c r="B887" s="92" t="s">
        <v>1105</v>
      </c>
      <c r="C887" s="92" t="s">
        <v>6</v>
      </c>
      <c r="D887" s="92" t="s">
        <v>1167</v>
      </c>
      <c r="E887" s="93" t="s">
        <v>1271</v>
      </c>
      <c r="F887" s="94">
        <v>45717</v>
      </c>
      <c r="G887" s="94">
        <v>45901</v>
      </c>
      <c r="H887" s="124">
        <v>168000</v>
      </c>
      <c r="I887" s="124">
        <v>28100.67</v>
      </c>
      <c r="J887" s="95">
        <v>25</v>
      </c>
      <c r="K887" s="124">
        <v>4821.6000000000004</v>
      </c>
      <c r="L887" s="79">
        <f t="shared" si="78"/>
        <v>11927.999999999998</v>
      </c>
      <c r="M887" s="79">
        <f t="shared" si="79"/>
        <v>2184</v>
      </c>
      <c r="N887" s="81">
        <f t="shared" si="80"/>
        <v>5107.2</v>
      </c>
      <c r="O887" s="79">
        <f t="shared" si="81"/>
        <v>11911.2</v>
      </c>
      <c r="P887" s="92">
        <v>25</v>
      </c>
      <c r="Q887" s="79">
        <f t="shared" si="82"/>
        <v>35977</v>
      </c>
      <c r="R887" s="124">
        <v>38054.47</v>
      </c>
      <c r="S887" s="79">
        <f t="shared" si="83"/>
        <v>26023.199999999997</v>
      </c>
      <c r="T887" s="124">
        <v>129945.53</v>
      </c>
      <c r="U887" s="80" t="s">
        <v>166</v>
      </c>
      <c r="V887" s="97" t="s">
        <v>269</v>
      </c>
    </row>
    <row r="888" spans="1:22">
      <c r="A888" s="92">
        <v>881</v>
      </c>
      <c r="B888" s="92" t="s">
        <v>1021</v>
      </c>
      <c r="C888" s="92" t="s">
        <v>260</v>
      </c>
      <c r="D888" s="92" t="s">
        <v>172</v>
      </c>
      <c r="E888" s="93" t="s">
        <v>1271</v>
      </c>
      <c r="F888" s="94">
        <v>45870</v>
      </c>
      <c r="G888" s="94">
        <v>46054</v>
      </c>
      <c r="H888" s="124">
        <v>80000</v>
      </c>
      <c r="I888" s="124">
        <v>7400.87</v>
      </c>
      <c r="J888" s="95">
        <v>25</v>
      </c>
      <c r="K888" s="124">
        <v>2296</v>
      </c>
      <c r="L888" s="79">
        <f t="shared" si="78"/>
        <v>5679.9999999999991</v>
      </c>
      <c r="M888" s="79">
        <f t="shared" si="79"/>
        <v>1040</v>
      </c>
      <c r="N888" s="81">
        <f t="shared" si="80"/>
        <v>2432</v>
      </c>
      <c r="O888" s="79">
        <f t="shared" si="81"/>
        <v>5672</v>
      </c>
      <c r="P888" s="124">
        <v>2938.12</v>
      </c>
      <c r="Q888" s="79">
        <f t="shared" si="82"/>
        <v>20058.12</v>
      </c>
      <c r="R888" s="124">
        <v>12153.87</v>
      </c>
      <c r="S888" s="79">
        <f t="shared" si="83"/>
        <v>12392</v>
      </c>
      <c r="T888" s="124">
        <v>59850.879999999997</v>
      </c>
      <c r="U888" s="80" t="s">
        <v>166</v>
      </c>
      <c r="V888" s="97" t="s">
        <v>269</v>
      </c>
    </row>
    <row r="889" spans="1:22">
      <c r="A889" s="92">
        <v>882</v>
      </c>
      <c r="B889" s="92" t="s">
        <v>346</v>
      </c>
      <c r="C889" s="92" t="s">
        <v>21</v>
      </c>
      <c r="D889" s="92" t="s">
        <v>1147</v>
      </c>
      <c r="E889" s="93" t="s">
        <v>1271</v>
      </c>
      <c r="F889" s="94">
        <v>45807</v>
      </c>
      <c r="G889" s="94">
        <v>45991</v>
      </c>
      <c r="H889" s="124">
        <v>20000</v>
      </c>
      <c r="I889" s="92">
        <v>0</v>
      </c>
      <c r="J889" s="95">
        <v>25</v>
      </c>
      <c r="K889" s="92">
        <v>574</v>
      </c>
      <c r="L889" s="79">
        <f t="shared" si="78"/>
        <v>1419.9999999999998</v>
      </c>
      <c r="M889" s="79">
        <f t="shared" si="79"/>
        <v>260</v>
      </c>
      <c r="N889" s="81">
        <f t="shared" si="80"/>
        <v>608</v>
      </c>
      <c r="O889" s="79">
        <f t="shared" si="81"/>
        <v>1418</v>
      </c>
      <c r="P889" s="92">
        <v>125</v>
      </c>
      <c r="Q889" s="79">
        <f t="shared" si="82"/>
        <v>4405</v>
      </c>
      <c r="R889" s="124">
        <v>1917.82</v>
      </c>
      <c r="S889" s="79">
        <f t="shared" si="83"/>
        <v>3098</v>
      </c>
      <c r="T889" s="124">
        <v>18693</v>
      </c>
      <c r="U889" s="80" t="s">
        <v>166</v>
      </c>
      <c r="V889" s="97" t="s">
        <v>268</v>
      </c>
    </row>
    <row r="890" spans="1:22">
      <c r="A890" s="92">
        <v>883</v>
      </c>
      <c r="B890" s="92" t="s">
        <v>68</v>
      </c>
      <c r="C890" s="92" t="s">
        <v>5</v>
      </c>
      <c r="D890" s="92" t="s">
        <v>1206</v>
      </c>
      <c r="E890" s="93" t="s">
        <v>1271</v>
      </c>
      <c r="F890" s="94">
        <v>45839</v>
      </c>
      <c r="G890" s="94">
        <v>46023</v>
      </c>
      <c r="H890" s="124">
        <v>160000</v>
      </c>
      <c r="I890" s="124">
        <v>26218.87</v>
      </c>
      <c r="J890" s="95">
        <v>25</v>
      </c>
      <c r="K890" s="124">
        <v>4592</v>
      </c>
      <c r="L890" s="79">
        <f t="shared" si="78"/>
        <v>11359.999999999998</v>
      </c>
      <c r="M890" s="79">
        <f t="shared" si="79"/>
        <v>2080</v>
      </c>
      <c r="N890" s="81">
        <f t="shared" si="80"/>
        <v>4864</v>
      </c>
      <c r="O890" s="79">
        <f t="shared" si="81"/>
        <v>11344</v>
      </c>
      <c r="P890" s="92">
        <v>25</v>
      </c>
      <c r="Q890" s="79">
        <f t="shared" si="82"/>
        <v>34265</v>
      </c>
      <c r="R890" s="124">
        <v>35699.870000000003</v>
      </c>
      <c r="S890" s="79">
        <f t="shared" si="83"/>
        <v>24784</v>
      </c>
      <c r="T890" s="124">
        <v>124300.13</v>
      </c>
      <c r="U890" s="80" t="s">
        <v>166</v>
      </c>
      <c r="V890" s="97" t="s">
        <v>268</v>
      </c>
    </row>
    <row r="891" spans="1:22">
      <c r="A891" s="92">
        <v>884</v>
      </c>
      <c r="B891" s="92" t="s">
        <v>955</v>
      </c>
      <c r="C891" s="92" t="s">
        <v>54</v>
      </c>
      <c r="D891" s="92" t="s">
        <v>1206</v>
      </c>
      <c r="E891" s="93" t="s">
        <v>1271</v>
      </c>
      <c r="F891" s="94">
        <v>45748</v>
      </c>
      <c r="G891" s="94">
        <v>45962</v>
      </c>
      <c r="H891" s="124">
        <v>95000</v>
      </c>
      <c r="I891" s="124">
        <v>10929.24</v>
      </c>
      <c r="J891" s="95">
        <v>25</v>
      </c>
      <c r="K891" s="124">
        <v>2726.5</v>
      </c>
      <c r="L891" s="79">
        <f t="shared" si="78"/>
        <v>6744.9999999999991</v>
      </c>
      <c r="M891" s="79">
        <f t="shared" si="79"/>
        <v>1235</v>
      </c>
      <c r="N891" s="81">
        <f t="shared" si="80"/>
        <v>2888</v>
      </c>
      <c r="O891" s="79">
        <f t="shared" si="81"/>
        <v>6735.5</v>
      </c>
      <c r="P891" s="124">
        <v>12171.21</v>
      </c>
      <c r="Q891" s="79">
        <f t="shared" si="82"/>
        <v>32501.21</v>
      </c>
      <c r="R891" s="124">
        <v>22463.94</v>
      </c>
      <c r="S891" s="79">
        <f t="shared" si="83"/>
        <v>14715.5</v>
      </c>
      <c r="T891" s="124">
        <v>64962.15</v>
      </c>
      <c r="U891" s="80" t="s">
        <v>166</v>
      </c>
      <c r="V891" s="97" t="s">
        <v>268</v>
      </c>
    </row>
    <row r="892" spans="1:22">
      <c r="A892" s="92">
        <v>885</v>
      </c>
      <c r="B892" s="92" t="s">
        <v>476</v>
      </c>
      <c r="C892" s="92" t="s">
        <v>21</v>
      </c>
      <c r="D892" s="92" t="s">
        <v>1155</v>
      </c>
      <c r="E892" s="93" t="s">
        <v>1271</v>
      </c>
      <c r="F892" s="94">
        <v>45839</v>
      </c>
      <c r="G892" s="94">
        <v>46023</v>
      </c>
      <c r="H892" s="124">
        <v>20000</v>
      </c>
      <c r="I892" s="92">
        <v>0</v>
      </c>
      <c r="J892" s="95">
        <v>25</v>
      </c>
      <c r="K892" s="92">
        <v>574</v>
      </c>
      <c r="L892" s="79">
        <f t="shared" si="78"/>
        <v>1419.9999999999998</v>
      </c>
      <c r="M892" s="79">
        <f t="shared" si="79"/>
        <v>260</v>
      </c>
      <c r="N892" s="81">
        <f t="shared" si="80"/>
        <v>608</v>
      </c>
      <c r="O892" s="79">
        <f t="shared" si="81"/>
        <v>1418</v>
      </c>
      <c r="P892" s="92">
        <v>125</v>
      </c>
      <c r="Q892" s="79">
        <f t="shared" si="82"/>
        <v>4405</v>
      </c>
      <c r="R892" s="124">
        <v>1307</v>
      </c>
      <c r="S892" s="79">
        <f t="shared" si="83"/>
        <v>3098</v>
      </c>
      <c r="T892" s="124">
        <v>18693</v>
      </c>
      <c r="U892" s="80" t="s">
        <v>166</v>
      </c>
      <c r="V892" s="97" t="s">
        <v>269</v>
      </c>
    </row>
    <row r="893" spans="1:22">
      <c r="A893" s="92">
        <v>886</v>
      </c>
      <c r="B893" s="92" t="s">
        <v>459</v>
      </c>
      <c r="C893" s="92" t="s">
        <v>67</v>
      </c>
      <c r="D893" s="92" t="s">
        <v>168</v>
      </c>
      <c r="E893" s="93" t="s">
        <v>1271</v>
      </c>
      <c r="F893" s="94">
        <v>45778</v>
      </c>
      <c r="G893" s="94">
        <v>45962</v>
      </c>
      <c r="H893" s="124">
        <v>25000</v>
      </c>
      <c r="I893" s="92">
        <v>0</v>
      </c>
      <c r="J893" s="95">
        <v>25</v>
      </c>
      <c r="K893" s="92">
        <v>717.5</v>
      </c>
      <c r="L893" s="79">
        <f t="shared" si="78"/>
        <v>1774.9999999999998</v>
      </c>
      <c r="M893" s="79">
        <f t="shared" si="79"/>
        <v>325</v>
      </c>
      <c r="N893" s="81">
        <f t="shared" si="80"/>
        <v>760</v>
      </c>
      <c r="O893" s="79">
        <f t="shared" si="81"/>
        <v>1772.5000000000002</v>
      </c>
      <c r="P893" s="124">
        <v>5032.5200000000004</v>
      </c>
      <c r="Q893" s="79">
        <f t="shared" si="82"/>
        <v>10382.52</v>
      </c>
      <c r="R893" s="124">
        <v>7394.09</v>
      </c>
      <c r="S893" s="79">
        <f t="shared" si="83"/>
        <v>3872.5</v>
      </c>
      <c r="T893" s="124">
        <v>16469.77</v>
      </c>
      <c r="U893" s="80" t="s">
        <v>166</v>
      </c>
      <c r="V893" s="97" t="s">
        <v>269</v>
      </c>
    </row>
    <row r="894" spans="1:22">
      <c r="A894" s="92">
        <v>887</v>
      </c>
      <c r="B894" s="92" t="s">
        <v>56</v>
      </c>
      <c r="C894" s="92" t="s">
        <v>23</v>
      </c>
      <c r="D894" s="92" t="s">
        <v>1134</v>
      </c>
      <c r="E894" s="93" t="s">
        <v>1271</v>
      </c>
      <c r="F894" s="94">
        <v>45839</v>
      </c>
      <c r="G894" s="94">
        <v>46023</v>
      </c>
      <c r="H894" s="124">
        <v>20000</v>
      </c>
      <c r="I894" s="92">
        <v>0</v>
      </c>
      <c r="J894" s="95">
        <v>25</v>
      </c>
      <c r="K894" s="92">
        <v>574</v>
      </c>
      <c r="L894" s="79">
        <f t="shared" si="78"/>
        <v>1419.9999999999998</v>
      </c>
      <c r="M894" s="79">
        <f t="shared" si="79"/>
        <v>260</v>
      </c>
      <c r="N894" s="81">
        <f t="shared" si="80"/>
        <v>608</v>
      </c>
      <c r="O894" s="79">
        <f t="shared" si="81"/>
        <v>1418</v>
      </c>
      <c r="P894" s="92">
        <v>25</v>
      </c>
      <c r="Q894" s="79">
        <f t="shared" si="82"/>
        <v>4305</v>
      </c>
      <c r="R894" s="124">
        <v>1207</v>
      </c>
      <c r="S894" s="79">
        <f t="shared" si="83"/>
        <v>3098</v>
      </c>
      <c r="T894" s="124">
        <v>18793</v>
      </c>
      <c r="U894" s="80" t="s">
        <v>166</v>
      </c>
      <c r="V894" s="97" t="s">
        <v>268</v>
      </c>
    </row>
    <row r="895" spans="1:22">
      <c r="A895" s="92">
        <v>888</v>
      </c>
      <c r="B895" s="92" t="s">
        <v>744</v>
      </c>
      <c r="C895" s="92" t="s">
        <v>41</v>
      </c>
      <c r="D895" s="92" t="s">
        <v>1138</v>
      </c>
      <c r="E895" s="93" t="s">
        <v>1271</v>
      </c>
      <c r="F895" s="94">
        <v>45778</v>
      </c>
      <c r="G895" s="94">
        <v>45962</v>
      </c>
      <c r="H895" s="124">
        <v>65000</v>
      </c>
      <c r="I895" s="124">
        <v>4427.58</v>
      </c>
      <c r="J895" s="95">
        <v>25</v>
      </c>
      <c r="K895" s="124">
        <v>1865.5</v>
      </c>
      <c r="L895" s="79">
        <f t="shared" si="78"/>
        <v>4615</v>
      </c>
      <c r="M895" s="79">
        <f t="shared" si="79"/>
        <v>845</v>
      </c>
      <c r="N895" s="81">
        <f t="shared" si="80"/>
        <v>1976</v>
      </c>
      <c r="O895" s="79">
        <f t="shared" si="81"/>
        <v>4608.5</v>
      </c>
      <c r="P895" s="124">
        <v>5025</v>
      </c>
      <c r="Q895" s="79">
        <f t="shared" si="82"/>
        <v>18935</v>
      </c>
      <c r="R895" s="124">
        <v>13294.08</v>
      </c>
      <c r="S895" s="79">
        <f t="shared" si="83"/>
        <v>10068.5</v>
      </c>
      <c r="T895" s="124">
        <v>51705.919999999998</v>
      </c>
      <c r="U895" s="80" t="s">
        <v>166</v>
      </c>
      <c r="V895" s="97" t="s">
        <v>269</v>
      </c>
    </row>
    <row r="896" spans="1:22">
      <c r="A896" s="92">
        <v>889</v>
      </c>
      <c r="B896" s="92" t="s">
        <v>47</v>
      </c>
      <c r="C896" s="92" t="s">
        <v>48</v>
      </c>
      <c r="D896" s="92" t="s">
        <v>1174</v>
      </c>
      <c r="E896" s="93" t="s">
        <v>1271</v>
      </c>
      <c r="F896" s="94">
        <v>45807</v>
      </c>
      <c r="G896" s="94">
        <v>45991</v>
      </c>
      <c r="H896" s="124">
        <v>12500</v>
      </c>
      <c r="I896" s="92">
        <v>0</v>
      </c>
      <c r="J896" s="95">
        <v>25</v>
      </c>
      <c r="K896" s="92">
        <v>358.75</v>
      </c>
      <c r="L896" s="79">
        <f t="shared" si="78"/>
        <v>887.49999999999989</v>
      </c>
      <c r="M896" s="79">
        <f t="shared" si="79"/>
        <v>162.5</v>
      </c>
      <c r="N896" s="81">
        <f t="shared" si="80"/>
        <v>380</v>
      </c>
      <c r="O896" s="79">
        <f t="shared" si="81"/>
        <v>886.25000000000011</v>
      </c>
      <c r="P896" s="92">
        <v>25</v>
      </c>
      <c r="Q896" s="79">
        <f t="shared" si="82"/>
        <v>2700</v>
      </c>
      <c r="R896" s="124">
        <v>763.75</v>
      </c>
      <c r="S896" s="79">
        <f t="shared" si="83"/>
        <v>1936.25</v>
      </c>
      <c r="T896" s="124">
        <v>11736.25</v>
      </c>
      <c r="U896" s="80" t="s">
        <v>166</v>
      </c>
      <c r="V896" s="97" t="s">
        <v>269</v>
      </c>
    </row>
    <row r="897" spans="1:22">
      <c r="A897" s="92">
        <v>890</v>
      </c>
      <c r="B897" s="92" t="s">
        <v>814</v>
      </c>
      <c r="C897" s="92" t="s">
        <v>62</v>
      </c>
      <c r="D897" s="92" t="s">
        <v>1148</v>
      </c>
      <c r="E897" s="93" t="s">
        <v>1271</v>
      </c>
      <c r="F897" s="94">
        <v>45778</v>
      </c>
      <c r="G897" s="94">
        <v>45962</v>
      </c>
      <c r="H897" s="124">
        <v>40000</v>
      </c>
      <c r="I897" s="92">
        <v>442.65</v>
      </c>
      <c r="J897" s="95">
        <v>25</v>
      </c>
      <c r="K897" s="124">
        <v>1148</v>
      </c>
      <c r="L897" s="79">
        <f t="shared" si="78"/>
        <v>2839.9999999999995</v>
      </c>
      <c r="M897" s="79">
        <f t="shared" si="79"/>
        <v>520</v>
      </c>
      <c r="N897" s="81">
        <f t="shared" si="80"/>
        <v>1216</v>
      </c>
      <c r="O897" s="79">
        <f t="shared" si="81"/>
        <v>2836</v>
      </c>
      <c r="P897" s="92">
        <v>25</v>
      </c>
      <c r="Q897" s="79">
        <f t="shared" si="82"/>
        <v>8585</v>
      </c>
      <c r="R897" s="124">
        <v>2831.65</v>
      </c>
      <c r="S897" s="79">
        <f t="shared" si="83"/>
        <v>6196</v>
      </c>
      <c r="T897" s="124">
        <v>37168.35</v>
      </c>
      <c r="U897" s="80" t="s">
        <v>166</v>
      </c>
      <c r="V897" s="97" t="s">
        <v>268</v>
      </c>
    </row>
    <row r="898" spans="1:22">
      <c r="A898" s="92">
        <v>891</v>
      </c>
      <c r="B898" s="92" t="s">
        <v>1022</v>
      </c>
      <c r="C898" s="92" t="s">
        <v>59</v>
      </c>
      <c r="D898" s="92" t="s">
        <v>179</v>
      </c>
      <c r="E898" s="93" t="s">
        <v>1271</v>
      </c>
      <c r="F898" s="94">
        <v>45870</v>
      </c>
      <c r="G898" s="94">
        <v>46054</v>
      </c>
      <c r="H898" s="124">
        <v>52000</v>
      </c>
      <c r="I898" s="124">
        <v>2136.27</v>
      </c>
      <c r="J898" s="95">
        <v>25</v>
      </c>
      <c r="K898" s="124">
        <v>1492.4</v>
      </c>
      <c r="L898" s="79">
        <f t="shared" si="78"/>
        <v>3691.9999999999995</v>
      </c>
      <c r="M898" s="79">
        <f t="shared" si="79"/>
        <v>676</v>
      </c>
      <c r="N898" s="81">
        <f t="shared" si="80"/>
        <v>1580.8</v>
      </c>
      <c r="O898" s="79">
        <f t="shared" si="81"/>
        <v>3686.8</v>
      </c>
      <c r="P898" s="92">
        <v>25</v>
      </c>
      <c r="Q898" s="79">
        <f t="shared" si="82"/>
        <v>11153</v>
      </c>
      <c r="R898" s="124">
        <v>5234.47</v>
      </c>
      <c r="S898" s="79">
        <f t="shared" si="83"/>
        <v>8054.8</v>
      </c>
      <c r="T898" s="124">
        <v>46765.53</v>
      </c>
      <c r="U898" s="80" t="s">
        <v>166</v>
      </c>
      <c r="V898" s="97" t="s">
        <v>269</v>
      </c>
    </row>
    <row r="899" spans="1:22">
      <c r="A899" s="92">
        <v>892</v>
      </c>
      <c r="B899" s="92" t="s">
        <v>641</v>
      </c>
      <c r="C899" s="92" t="s">
        <v>35</v>
      </c>
      <c r="D899" s="92" t="s">
        <v>642</v>
      </c>
      <c r="E899" s="93" t="s">
        <v>1271</v>
      </c>
      <c r="F899" s="94">
        <v>45839</v>
      </c>
      <c r="G899" s="94">
        <v>46023</v>
      </c>
      <c r="H899" s="124">
        <v>75000</v>
      </c>
      <c r="I899" s="124">
        <v>5966.28</v>
      </c>
      <c r="J899" s="95">
        <v>25</v>
      </c>
      <c r="K899" s="124">
        <v>2152.5</v>
      </c>
      <c r="L899" s="79">
        <f t="shared" si="78"/>
        <v>5324.9999999999991</v>
      </c>
      <c r="M899" s="79">
        <f t="shared" si="79"/>
        <v>975</v>
      </c>
      <c r="N899" s="81">
        <f t="shared" si="80"/>
        <v>2280</v>
      </c>
      <c r="O899" s="79">
        <f t="shared" si="81"/>
        <v>5317.5</v>
      </c>
      <c r="P899" s="124">
        <v>1840.46</v>
      </c>
      <c r="Q899" s="79">
        <f t="shared" si="82"/>
        <v>17890.46</v>
      </c>
      <c r="R899" s="124">
        <v>12239.24</v>
      </c>
      <c r="S899" s="79">
        <f t="shared" si="83"/>
        <v>11617.5</v>
      </c>
      <c r="T899" s="124">
        <v>62760.76</v>
      </c>
      <c r="U899" s="80" t="s">
        <v>166</v>
      </c>
      <c r="V899" s="97" t="s">
        <v>268</v>
      </c>
    </row>
    <row r="900" spans="1:22">
      <c r="A900" s="92">
        <v>893</v>
      </c>
      <c r="B900" s="92" t="s">
        <v>518</v>
      </c>
      <c r="C900" s="92" t="s">
        <v>260</v>
      </c>
      <c r="D900" s="92" t="s">
        <v>172</v>
      </c>
      <c r="E900" s="93" t="s">
        <v>1271</v>
      </c>
      <c r="F900" s="94">
        <v>45807</v>
      </c>
      <c r="G900" s="94">
        <v>45991</v>
      </c>
      <c r="H900" s="124">
        <v>95000</v>
      </c>
      <c r="I900" s="124">
        <v>10929.24</v>
      </c>
      <c r="J900" s="95">
        <v>25</v>
      </c>
      <c r="K900" s="124">
        <v>2726.5</v>
      </c>
      <c r="L900" s="79">
        <f t="shared" si="78"/>
        <v>6744.9999999999991</v>
      </c>
      <c r="M900" s="79">
        <f t="shared" si="79"/>
        <v>1235</v>
      </c>
      <c r="N900" s="81">
        <f t="shared" si="80"/>
        <v>2888</v>
      </c>
      <c r="O900" s="79">
        <f t="shared" si="81"/>
        <v>6735.5</v>
      </c>
      <c r="P900" s="124">
        <v>39861.51</v>
      </c>
      <c r="Q900" s="79">
        <f t="shared" si="82"/>
        <v>60191.51</v>
      </c>
      <c r="R900" s="124">
        <v>52738.05</v>
      </c>
      <c r="S900" s="79">
        <f t="shared" si="83"/>
        <v>14715.5</v>
      </c>
      <c r="T900" s="124">
        <v>50022.7</v>
      </c>
      <c r="U900" s="80" t="s">
        <v>166</v>
      </c>
      <c r="V900" s="97" t="s">
        <v>269</v>
      </c>
    </row>
    <row r="901" spans="1:22">
      <c r="A901" s="92">
        <v>894</v>
      </c>
      <c r="B901" s="92" t="s">
        <v>362</v>
      </c>
      <c r="C901" s="92" t="s">
        <v>54</v>
      </c>
      <c r="D901" s="92" t="s">
        <v>176</v>
      </c>
      <c r="E901" s="93" t="s">
        <v>1271</v>
      </c>
      <c r="F901" s="94">
        <v>45778</v>
      </c>
      <c r="G901" s="94">
        <v>45962</v>
      </c>
      <c r="H901" s="124">
        <v>55000</v>
      </c>
      <c r="I901" s="124">
        <v>2559.6799999999998</v>
      </c>
      <c r="J901" s="95">
        <v>25</v>
      </c>
      <c r="K901" s="124">
        <v>1578.5</v>
      </c>
      <c r="L901" s="79">
        <f t="shared" si="78"/>
        <v>3904.9999999999995</v>
      </c>
      <c r="M901" s="79">
        <f t="shared" si="79"/>
        <v>715</v>
      </c>
      <c r="N901" s="81">
        <f t="shared" si="80"/>
        <v>1672</v>
      </c>
      <c r="O901" s="79">
        <f t="shared" si="81"/>
        <v>3899.5000000000005</v>
      </c>
      <c r="P901" s="92">
        <v>25</v>
      </c>
      <c r="Q901" s="79">
        <f t="shared" si="82"/>
        <v>11795</v>
      </c>
      <c r="R901" s="124">
        <v>5835.18</v>
      </c>
      <c r="S901" s="79">
        <f t="shared" si="83"/>
        <v>8519.5</v>
      </c>
      <c r="T901" s="124">
        <v>49164.82</v>
      </c>
      <c r="U901" s="80" t="s">
        <v>166</v>
      </c>
      <c r="V901" s="97" t="s">
        <v>269</v>
      </c>
    </row>
    <row r="902" spans="1:22">
      <c r="A902" s="92">
        <v>895</v>
      </c>
      <c r="B902" s="92" t="s">
        <v>310</v>
      </c>
      <c r="C902" s="92" t="s">
        <v>54</v>
      </c>
      <c r="D902" s="92" t="s">
        <v>1125</v>
      </c>
      <c r="E902" s="93" t="s">
        <v>1271</v>
      </c>
      <c r="F902" s="94">
        <v>45870</v>
      </c>
      <c r="G902" s="94">
        <v>46054</v>
      </c>
      <c r="H902" s="124">
        <v>60000</v>
      </c>
      <c r="I902" s="124">
        <v>3486.68</v>
      </c>
      <c r="J902" s="95">
        <v>25</v>
      </c>
      <c r="K902" s="124">
        <v>1722</v>
      </c>
      <c r="L902" s="79">
        <f t="shared" si="78"/>
        <v>4260</v>
      </c>
      <c r="M902" s="79">
        <f t="shared" si="79"/>
        <v>780</v>
      </c>
      <c r="N902" s="81">
        <f t="shared" si="80"/>
        <v>1824</v>
      </c>
      <c r="O902" s="79">
        <f t="shared" si="81"/>
        <v>4254</v>
      </c>
      <c r="P902" s="92">
        <v>125</v>
      </c>
      <c r="Q902" s="79">
        <f t="shared" si="82"/>
        <v>12965</v>
      </c>
      <c r="R902" s="124">
        <v>7157.68</v>
      </c>
      <c r="S902" s="79">
        <f t="shared" si="83"/>
        <v>9294</v>
      </c>
      <c r="T902" s="124">
        <v>50342.32</v>
      </c>
      <c r="U902" s="80" t="s">
        <v>166</v>
      </c>
      <c r="V902" s="97" t="s">
        <v>268</v>
      </c>
    </row>
    <row r="903" spans="1:22">
      <c r="A903" s="92">
        <v>896</v>
      </c>
      <c r="B903" s="92" t="s">
        <v>643</v>
      </c>
      <c r="C903" s="92" t="s">
        <v>644</v>
      </c>
      <c r="D903" s="92" t="s">
        <v>185</v>
      </c>
      <c r="E903" s="93" t="s">
        <v>1271</v>
      </c>
      <c r="F903" s="94">
        <v>45870</v>
      </c>
      <c r="G903" s="94">
        <v>46054</v>
      </c>
      <c r="H903" s="124">
        <v>90000</v>
      </c>
      <c r="I903" s="124">
        <v>9753.1200000000008</v>
      </c>
      <c r="J903" s="95">
        <v>25</v>
      </c>
      <c r="K903" s="124">
        <v>2583</v>
      </c>
      <c r="L903" s="79">
        <f t="shared" si="78"/>
        <v>6389.9999999999991</v>
      </c>
      <c r="M903" s="79">
        <f t="shared" si="79"/>
        <v>1170</v>
      </c>
      <c r="N903" s="81">
        <f t="shared" si="80"/>
        <v>2736</v>
      </c>
      <c r="O903" s="79">
        <f t="shared" si="81"/>
        <v>6381</v>
      </c>
      <c r="P903" s="92">
        <v>25</v>
      </c>
      <c r="Q903" s="79">
        <f t="shared" si="82"/>
        <v>19285</v>
      </c>
      <c r="R903" s="124">
        <v>18141.57</v>
      </c>
      <c r="S903" s="79">
        <f t="shared" si="83"/>
        <v>13941</v>
      </c>
      <c r="T903" s="124">
        <v>74902.880000000005</v>
      </c>
      <c r="U903" s="80" t="s">
        <v>166</v>
      </c>
      <c r="V903" s="97" t="s">
        <v>268</v>
      </c>
    </row>
    <row r="904" spans="1:22">
      <c r="A904" s="92">
        <v>897</v>
      </c>
      <c r="B904" s="92" t="s">
        <v>1106</v>
      </c>
      <c r="C904" s="92" t="s">
        <v>61</v>
      </c>
      <c r="D904" s="92" t="s">
        <v>185</v>
      </c>
      <c r="E904" s="93" t="s">
        <v>1271</v>
      </c>
      <c r="F904" s="94">
        <v>45717</v>
      </c>
      <c r="G904" s="94">
        <v>45901</v>
      </c>
      <c r="H904" s="124">
        <v>60000</v>
      </c>
      <c r="I904" s="124">
        <v>3486.68</v>
      </c>
      <c r="J904" s="95">
        <v>25</v>
      </c>
      <c r="K904" s="124">
        <v>1722</v>
      </c>
      <c r="L904" s="79">
        <f t="shared" ref="L904:L967" si="84">H904*0.071</f>
        <v>4260</v>
      </c>
      <c r="M904" s="79">
        <f t="shared" ref="M904:M967" si="85">H904*0.013</f>
        <v>780</v>
      </c>
      <c r="N904" s="81">
        <f t="shared" ref="N904:N967" si="86">+H904*0.0304</f>
        <v>1824</v>
      </c>
      <c r="O904" s="79">
        <f t="shared" ref="O904:O967" si="87">H904*0.0709</f>
        <v>4254</v>
      </c>
      <c r="P904" s="92">
        <v>125</v>
      </c>
      <c r="Q904" s="79">
        <f t="shared" ref="Q904:Q967" si="88">SUM(K904:P904)</f>
        <v>12965</v>
      </c>
      <c r="R904" s="124">
        <v>7057.68</v>
      </c>
      <c r="S904" s="79">
        <f t="shared" ref="S904:S967" si="89">L904+M904+O904</f>
        <v>9294</v>
      </c>
      <c r="T904" s="124">
        <v>52842.32</v>
      </c>
      <c r="U904" s="80" t="s">
        <v>166</v>
      </c>
      <c r="V904" s="97" t="s">
        <v>269</v>
      </c>
    </row>
    <row r="905" spans="1:22">
      <c r="A905" s="92">
        <v>898</v>
      </c>
      <c r="B905" s="92" t="s">
        <v>1269</v>
      </c>
      <c r="C905" s="92" t="s">
        <v>1262</v>
      </c>
      <c r="D905" s="92" t="s">
        <v>1122</v>
      </c>
      <c r="E905" s="93" t="s">
        <v>1271</v>
      </c>
      <c r="F905" s="94">
        <v>45809</v>
      </c>
      <c r="G905" s="94">
        <v>45992</v>
      </c>
      <c r="H905" s="124">
        <v>95000</v>
      </c>
      <c r="I905" s="124">
        <v>10929.24</v>
      </c>
      <c r="J905" s="95">
        <v>25</v>
      </c>
      <c r="K905" s="124">
        <v>2726.5</v>
      </c>
      <c r="L905" s="79">
        <f t="shared" si="84"/>
        <v>6744.9999999999991</v>
      </c>
      <c r="M905" s="79">
        <f t="shared" si="85"/>
        <v>1235</v>
      </c>
      <c r="N905" s="81">
        <f t="shared" si="86"/>
        <v>2888</v>
      </c>
      <c r="O905" s="79">
        <f t="shared" si="87"/>
        <v>6735.5</v>
      </c>
      <c r="P905" s="92">
        <v>25</v>
      </c>
      <c r="Q905" s="79">
        <f t="shared" si="88"/>
        <v>20355</v>
      </c>
      <c r="R905" s="124">
        <v>16568.740000000002</v>
      </c>
      <c r="S905" s="79">
        <f t="shared" si="89"/>
        <v>14715.5</v>
      </c>
      <c r="T905" s="124">
        <v>78431.259999999995</v>
      </c>
      <c r="U905" s="80" t="s">
        <v>166</v>
      </c>
      <c r="V905" s="97" t="s">
        <v>268</v>
      </c>
    </row>
    <row r="906" spans="1:22">
      <c r="A906" s="92">
        <v>899</v>
      </c>
      <c r="B906" s="92" t="s">
        <v>1290</v>
      </c>
      <c r="C906" s="92" t="s">
        <v>264</v>
      </c>
      <c r="D906" s="92" t="s">
        <v>181</v>
      </c>
      <c r="E906" s="93" t="s">
        <v>1271</v>
      </c>
      <c r="F906" s="94">
        <v>45809</v>
      </c>
      <c r="G906" s="94">
        <v>45992</v>
      </c>
      <c r="H906" s="124">
        <v>80000</v>
      </c>
      <c r="I906" s="124">
        <v>7400.87</v>
      </c>
      <c r="J906" s="95">
        <v>25</v>
      </c>
      <c r="K906" s="124">
        <v>2296</v>
      </c>
      <c r="L906" s="79">
        <f t="shared" si="84"/>
        <v>5679.9999999999991</v>
      </c>
      <c r="M906" s="79">
        <f t="shared" si="85"/>
        <v>1040</v>
      </c>
      <c r="N906" s="81">
        <f t="shared" si="86"/>
        <v>2432</v>
      </c>
      <c r="O906" s="79">
        <f t="shared" si="87"/>
        <v>5672</v>
      </c>
      <c r="P906" s="92">
        <v>25</v>
      </c>
      <c r="Q906" s="79">
        <f t="shared" si="88"/>
        <v>17145</v>
      </c>
      <c r="R906" s="124">
        <v>12153.87</v>
      </c>
      <c r="S906" s="79">
        <f t="shared" si="89"/>
        <v>12392</v>
      </c>
      <c r="T906" s="124">
        <v>62846.13</v>
      </c>
      <c r="U906" s="80" t="s">
        <v>166</v>
      </c>
      <c r="V906" s="97" t="s">
        <v>268</v>
      </c>
    </row>
    <row r="907" spans="1:22">
      <c r="A907" s="92">
        <v>900</v>
      </c>
      <c r="B907" s="92" t="s">
        <v>860</v>
      </c>
      <c r="C907" s="92" t="s">
        <v>6</v>
      </c>
      <c r="D907" s="92" t="s">
        <v>169</v>
      </c>
      <c r="E907" s="93" t="s">
        <v>1271</v>
      </c>
      <c r="F907" s="94">
        <v>45717</v>
      </c>
      <c r="G907" s="94">
        <v>45901</v>
      </c>
      <c r="H907" s="124">
        <v>155000</v>
      </c>
      <c r="I907" s="124">
        <v>24613.88</v>
      </c>
      <c r="J907" s="95">
        <v>25</v>
      </c>
      <c r="K907" s="124">
        <v>4448.5</v>
      </c>
      <c r="L907" s="79">
        <f t="shared" si="84"/>
        <v>11004.999999999998</v>
      </c>
      <c r="M907" s="79">
        <f t="shared" si="85"/>
        <v>2015</v>
      </c>
      <c r="N907" s="81">
        <f t="shared" si="86"/>
        <v>4712</v>
      </c>
      <c r="O907" s="79">
        <f t="shared" si="87"/>
        <v>10989.5</v>
      </c>
      <c r="P907" s="124">
        <v>1740.46</v>
      </c>
      <c r="Q907" s="79">
        <f t="shared" si="88"/>
        <v>34910.46</v>
      </c>
      <c r="R907" s="124">
        <v>32571.59</v>
      </c>
      <c r="S907" s="79">
        <f t="shared" si="89"/>
        <v>24009.5</v>
      </c>
      <c r="T907" s="124">
        <v>119485.16</v>
      </c>
      <c r="U907" s="80" t="s">
        <v>166</v>
      </c>
      <c r="V907" s="97" t="s">
        <v>268</v>
      </c>
    </row>
    <row r="908" spans="1:22">
      <c r="A908" s="92">
        <v>901</v>
      </c>
      <c r="B908" s="92" t="s">
        <v>1107</v>
      </c>
      <c r="C908" s="92" t="s">
        <v>20</v>
      </c>
      <c r="D908" s="92" t="s">
        <v>182</v>
      </c>
      <c r="E908" s="93" t="s">
        <v>1271</v>
      </c>
      <c r="F908" s="94">
        <v>45717</v>
      </c>
      <c r="G908" s="94">
        <v>45901</v>
      </c>
      <c r="H908" s="124">
        <v>60000</v>
      </c>
      <c r="I908" s="124">
        <v>3486.68</v>
      </c>
      <c r="J908" s="95">
        <v>25</v>
      </c>
      <c r="K908" s="124">
        <v>1722</v>
      </c>
      <c r="L908" s="79">
        <f t="shared" si="84"/>
        <v>4260</v>
      </c>
      <c r="M908" s="79">
        <f t="shared" si="85"/>
        <v>780</v>
      </c>
      <c r="N908" s="81">
        <f t="shared" si="86"/>
        <v>1824</v>
      </c>
      <c r="O908" s="79">
        <f t="shared" si="87"/>
        <v>4254</v>
      </c>
      <c r="P908" s="92">
        <v>125</v>
      </c>
      <c r="Q908" s="79">
        <f t="shared" si="88"/>
        <v>12965</v>
      </c>
      <c r="R908" s="124">
        <v>7157.68</v>
      </c>
      <c r="S908" s="79">
        <f t="shared" si="89"/>
        <v>9294</v>
      </c>
      <c r="T908" s="124">
        <v>52842.32</v>
      </c>
      <c r="U908" s="80" t="s">
        <v>166</v>
      </c>
      <c r="V908" s="97" t="s">
        <v>269</v>
      </c>
    </row>
    <row r="909" spans="1:22">
      <c r="A909" s="92">
        <v>902</v>
      </c>
      <c r="B909" s="92" t="s">
        <v>1023</v>
      </c>
      <c r="C909" s="92" t="s">
        <v>260</v>
      </c>
      <c r="D909" s="92" t="s">
        <v>906</v>
      </c>
      <c r="E909" s="93" t="s">
        <v>1271</v>
      </c>
      <c r="F909" s="94">
        <v>45870</v>
      </c>
      <c r="G909" s="94">
        <v>46054</v>
      </c>
      <c r="H909" s="124">
        <v>80000</v>
      </c>
      <c r="I909" s="124">
        <v>7400.87</v>
      </c>
      <c r="J909" s="95">
        <v>25</v>
      </c>
      <c r="K909" s="124">
        <v>2296</v>
      </c>
      <c r="L909" s="79">
        <f t="shared" si="84"/>
        <v>5679.9999999999991</v>
      </c>
      <c r="M909" s="79">
        <f t="shared" si="85"/>
        <v>1040</v>
      </c>
      <c r="N909" s="81">
        <f t="shared" si="86"/>
        <v>2432</v>
      </c>
      <c r="O909" s="79">
        <f t="shared" si="87"/>
        <v>5672</v>
      </c>
      <c r="P909" s="92">
        <v>25</v>
      </c>
      <c r="Q909" s="79">
        <f t="shared" si="88"/>
        <v>17145</v>
      </c>
      <c r="R909" s="124">
        <v>12153.87</v>
      </c>
      <c r="S909" s="79">
        <f t="shared" si="89"/>
        <v>12392</v>
      </c>
      <c r="T909" s="124">
        <v>67846.13</v>
      </c>
      <c r="U909" s="80" t="s">
        <v>166</v>
      </c>
      <c r="V909" s="97" t="s">
        <v>269</v>
      </c>
    </row>
    <row r="910" spans="1:22">
      <c r="A910" s="92">
        <v>903</v>
      </c>
      <c r="B910" s="92" t="s">
        <v>1339</v>
      </c>
      <c r="C910" s="92" t="s">
        <v>62</v>
      </c>
      <c r="D910" s="92" t="s">
        <v>1139</v>
      </c>
      <c r="E910" s="93" t="s">
        <v>647</v>
      </c>
      <c r="F910" s="94">
        <v>45870</v>
      </c>
      <c r="G910" s="94">
        <v>46054</v>
      </c>
      <c r="H910" s="124">
        <v>40000</v>
      </c>
      <c r="I910" s="92">
        <v>442.65</v>
      </c>
      <c r="J910" s="95">
        <v>25</v>
      </c>
      <c r="K910" s="124">
        <v>1148</v>
      </c>
      <c r="L910" s="79">
        <f t="shared" si="84"/>
        <v>2839.9999999999995</v>
      </c>
      <c r="M910" s="79">
        <f t="shared" si="85"/>
        <v>520</v>
      </c>
      <c r="N910" s="81">
        <f t="shared" si="86"/>
        <v>1216</v>
      </c>
      <c r="O910" s="79">
        <f t="shared" si="87"/>
        <v>2836</v>
      </c>
      <c r="P910" s="92">
        <v>25</v>
      </c>
      <c r="Q910" s="79">
        <f t="shared" si="88"/>
        <v>8585</v>
      </c>
      <c r="R910" s="124">
        <v>2831.65</v>
      </c>
      <c r="S910" s="79">
        <f t="shared" si="89"/>
        <v>6196</v>
      </c>
      <c r="T910" s="124">
        <v>37168.35</v>
      </c>
      <c r="U910" s="80" t="s">
        <v>166</v>
      </c>
      <c r="V910" s="97" t="s">
        <v>269</v>
      </c>
    </row>
    <row r="911" spans="1:22">
      <c r="A911" s="92">
        <v>904</v>
      </c>
      <c r="B911" s="92" t="s">
        <v>798</v>
      </c>
      <c r="C911" s="92" t="s">
        <v>378</v>
      </c>
      <c r="D911" s="92" t="s">
        <v>1127</v>
      </c>
      <c r="E911" s="93" t="s">
        <v>1271</v>
      </c>
      <c r="F911" s="94">
        <v>45778</v>
      </c>
      <c r="G911" s="94">
        <v>45962</v>
      </c>
      <c r="H911" s="124">
        <v>30000</v>
      </c>
      <c r="I911" s="92">
        <v>0</v>
      </c>
      <c r="J911" s="95">
        <v>25</v>
      </c>
      <c r="K911" s="92">
        <v>861</v>
      </c>
      <c r="L911" s="79">
        <f t="shared" si="84"/>
        <v>2130</v>
      </c>
      <c r="M911" s="79">
        <f t="shared" si="85"/>
        <v>390</v>
      </c>
      <c r="N911" s="81">
        <f t="shared" si="86"/>
        <v>912</v>
      </c>
      <c r="O911" s="79">
        <f t="shared" si="87"/>
        <v>2127</v>
      </c>
      <c r="P911" s="92">
        <v>25</v>
      </c>
      <c r="Q911" s="79">
        <f t="shared" si="88"/>
        <v>6445</v>
      </c>
      <c r="R911" s="124">
        <v>1798</v>
      </c>
      <c r="S911" s="79">
        <f t="shared" si="89"/>
        <v>4647</v>
      </c>
      <c r="T911" s="124">
        <v>28202</v>
      </c>
      <c r="U911" s="80" t="s">
        <v>166</v>
      </c>
      <c r="V911" s="97" t="s">
        <v>268</v>
      </c>
    </row>
    <row r="912" spans="1:22">
      <c r="A912" s="92">
        <v>905</v>
      </c>
      <c r="B912" s="92" t="s">
        <v>12</v>
      </c>
      <c r="C912" s="92" t="s">
        <v>13</v>
      </c>
      <c r="D912" s="92" t="s">
        <v>190</v>
      </c>
      <c r="E912" s="93" t="s">
        <v>1271</v>
      </c>
      <c r="F912" s="94">
        <v>45839</v>
      </c>
      <c r="G912" s="94">
        <v>46023</v>
      </c>
      <c r="H912" s="124">
        <v>90000</v>
      </c>
      <c r="I912" s="124">
        <v>9324.25</v>
      </c>
      <c r="J912" s="95">
        <v>25</v>
      </c>
      <c r="K912" s="124">
        <v>2583</v>
      </c>
      <c r="L912" s="79">
        <f t="shared" si="84"/>
        <v>6389.9999999999991</v>
      </c>
      <c r="M912" s="79">
        <f t="shared" si="85"/>
        <v>1170</v>
      </c>
      <c r="N912" s="81">
        <f t="shared" si="86"/>
        <v>2736</v>
      </c>
      <c r="O912" s="79">
        <f t="shared" si="87"/>
        <v>6381</v>
      </c>
      <c r="P912" s="124">
        <v>2401.46</v>
      </c>
      <c r="Q912" s="79">
        <f t="shared" si="88"/>
        <v>21661.46</v>
      </c>
      <c r="R912" s="124">
        <v>17044.71</v>
      </c>
      <c r="S912" s="79">
        <f t="shared" si="89"/>
        <v>13941</v>
      </c>
      <c r="T912" s="124">
        <v>72955.289999999994</v>
      </c>
      <c r="U912" s="80" t="s">
        <v>166</v>
      </c>
      <c r="V912" s="97" t="s">
        <v>269</v>
      </c>
    </row>
    <row r="913" spans="1:22">
      <c r="A913" s="92">
        <v>906</v>
      </c>
      <c r="B913" s="92" t="s">
        <v>344</v>
      </c>
      <c r="C913" s="92" t="s">
        <v>21</v>
      </c>
      <c r="D913" s="92" t="s">
        <v>1135</v>
      </c>
      <c r="E913" s="93" t="s">
        <v>1271</v>
      </c>
      <c r="F913" s="94">
        <v>45717</v>
      </c>
      <c r="G913" s="94">
        <v>45901</v>
      </c>
      <c r="H913" s="124">
        <v>20000</v>
      </c>
      <c r="I913" s="92">
        <v>0</v>
      </c>
      <c r="J913" s="95">
        <v>25</v>
      </c>
      <c r="K913" s="92">
        <v>574</v>
      </c>
      <c r="L913" s="79">
        <f t="shared" si="84"/>
        <v>1419.9999999999998</v>
      </c>
      <c r="M913" s="79">
        <f t="shared" si="85"/>
        <v>260</v>
      </c>
      <c r="N913" s="81">
        <f t="shared" si="86"/>
        <v>608</v>
      </c>
      <c r="O913" s="79">
        <f t="shared" si="87"/>
        <v>1418</v>
      </c>
      <c r="P913" s="92">
        <v>25</v>
      </c>
      <c r="Q913" s="79">
        <f t="shared" si="88"/>
        <v>4305</v>
      </c>
      <c r="R913" s="124">
        <v>1207</v>
      </c>
      <c r="S913" s="79">
        <f t="shared" si="89"/>
        <v>3098</v>
      </c>
      <c r="T913" s="124">
        <v>18793</v>
      </c>
      <c r="U913" s="80" t="s">
        <v>166</v>
      </c>
      <c r="V913" s="97" t="s">
        <v>268</v>
      </c>
    </row>
    <row r="914" spans="1:22">
      <c r="A914" s="92">
        <v>907</v>
      </c>
      <c r="B914" s="92" t="s">
        <v>302</v>
      </c>
      <c r="C914" s="92" t="s">
        <v>61</v>
      </c>
      <c r="D914" s="92" t="s">
        <v>1183</v>
      </c>
      <c r="E914" s="93" t="s">
        <v>1271</v>
      </c>
      <c r="F914" s="94">
        <v>45870</v>
      </c>
      <c r="G914" s="94">
        <v>46054</v>
      </c>
      <c r="H914" s="124">
        <v>35000</v>
      </c>
      <c r="I914" s="92">
        <v>0</v>
      </c>
      <c r="J914" s="95">
        <v>25</v>
      </c>
      <c r="K914" s="124">
        <v>1004.5</v>
      </c>
      <c r="L914" s="79">
        <f t="shared" si="84"/>
        <v>2485</v>
      </c>
      <c r="M914" s="79">
        <f t="shared" si="85"/>
        <v>455</v>
      </c>
      <c r="N914" s="81">
        <f t="shared" si="86"/>
        <v>1064</v>
      </c>
      <c r="O914" s="79">
        <f t="shared" si="87"/>
        <v>2481.5</v>
      </c>
      <c r="P914" s="92">
        <v>25</v>
      </c>
      <c r="Q914" s="79">
        <f t="shared" si="88"/>
        <v>7515</v>
      </c>
      <c r="R914" s="124">
        <v>1254.28</v>
      </c>
      <c r="S914" s="79">
        <f t="shared" si="89"/>
        <v>5421.5</v>
      </c>
      <c r="T914" s="124">
        <v>32906.5</v>
      </c>
      <c r="U914" s="80" t="s">
        <v>166</v>
      </c>
      <c r="V914" s="97" t="s">
        <v>268</v>
      </c>
    </row>
    <row r="915" spans="1:22">
      <c r="A915" s="92">
        <v>908</v>
      </c>
      <c r="B915" s="92" t="s">
        <v>956</v>
      </c>
      <c r="C915" s="92" t="s">
        <v>13</v>
      </c>
      <c r="D915" s="92" t="s">
        <v>185</v>
      </c>
      <c r="E915" s="93" t="s">
        <v>1271</v>
      </c>
      <c r="F915" s="94">
        <v>45748</v>
      </c>
      <c r="G915" s="94">
        <v>45962</v>
      </c>
      <c r="H915" s="124">
        <v>80000</v>
      </c>
      <c r="I915" s="124">
        <v>7400.87</v>
      </c>
      <c r="J915" s="95">
        <v>25</v>
      </c>
      <c r="K915" s="124">
        <v>2296</v>
      </c>
      <c r="L915" s="79">
        <f t="shared" si="84"/>
        <v>5679.9999999999991</v>
      </c>
      <c r="M915" s="79">
        <f t="shared" si="85"/>
        <v>1040</v>
      </c>
      <c r="N915" s="81">
        <f t="shared" si="86"/>
        <v>2432</v>
      </c>
      <c r="O915" s="79">
        <f t="shared" si="87"/>
        <v>5672</v>
      </c>
      <c r="P915" s="124">
        <v>2125</v>
      </c>
      <c r="Q915" s="79">
        <f t="shared" si="88"/>
        <v>19245</v>
      </c>
      <c r="R915" s="124">
        <v>12153.87</v>
      </c>
      <c r="S915" s="79">
        <f t="shared" si="89"/>
        <v>12392</v>
      </c>
      <c r="T915" s="124">
        <v>65746.13</v>
      </c>
      <c r="U915" s="80" t="s">
        <v>166</v>
      </c>
      <c r="V915" s="97" t="s">
        <v>269</v>
      </c>
    </row>
    <row r="916" spans="1:22">
      <c r="A916" s="92">
        <v>909</v>
      </c>
      <c r="B916" s="92" t="s">
        <v>246</v>
      </c>
      <c r="C916" s="92" t="s">
        <v>21</v>
      </c>
      <c r="D916" s="92" t="s">
        <v>1129</v>
      </c>
      <c r="E916" s="93" t="s">
        <v>1271</v>
      </c>
      <c r="F916" s="94">
        <v>45870</v>
      </c>
      <c r="G916" s="94">
        <v>46054</v>
      </c>
      <c r="H916" s="124">
        <v>20000</v>
      </c>
      <c r="I916" s="92">
        <v>0</v>
      </c>
      <c r="J916" s="95">
        <v>25</v>
      </c>
      <c r="K916" s="92">
        <v>574</v>
      </c>
      <c r="L916" s="79">
        <f t="shared" si="84"/>
        <v>1419.9999999999998</v>
      </c>
      <c r="M916" s="79">
        <f t="shared" si="85"/>
        <v>260</v>
      </c>
      <c r="N916" s="81">
        <f t="shared" si="86"/>
        <v>608</v>
      </c>
      <c r="O916" s="79">
        <f t="shared" si="87"/>
        <v>1418</v>
      </c>
      <c r="P916" s="92">
        <v>125</v>
      </c>
      <c r="Q916" s="79">
        <f t="shared" si="88"/>
        <v>4405</v>
      </c>
      <c r="R916" s="124">
        <v>1307</v>
      </c>
      <c r="S916" s="79">
        <f t="shared" si="89"/>
        <v>3098</v>
      </c>
      <c r="T916" s="124">
        <v>18693</v>
      </c>
      <c r="U916" s="80" t="s">
        <v>166</v>
      </c>
      <c r="V916" s="97" t="s">
        <v>268</v>
      </c>
    </row>
    <row r="917" spans="1:22">
      <c r="A917" s="92">
        <v>910</v>
      </c>
      <c r="B917" s="92" t="s">
        <v>698</v>
      </c>
      <c r="C917" s="92" t="s">
        <v>20</v>
      </c>
      <c r="D917" s="92" t="s">
        <v>504</v>
      </c>
      <c r="E917" s="93" t="s">
        <v>1271</v>
      </c>
      <c r="F917" s="94">
        <v>45839</v>
      </c>
      <c r="G917" s="94">
        <v>46023</v>
      </c>
      <c r="H917" s="124">
        <v>60000</v>
      </c>
      <c r="I917" s="124">
        <v>3486.68</v>
      </c>
      <c r="J917" s="95">
        <v>25</v>
      </c>
      <c r="K917" s="124">
        <v>1722</v>
      </c>
      <c r="L917" s="79">
        <f t="shared" si="84"/>
        <v>4260</v>
      </c>
      <c r="M917" s="79">
        <f t="shared" si="85"/>
        <v>780</v>
      </c>
      <c r="N917" s="81">
        <f t="shared" si="86"/>
        <v>1824</v>
      </c>
      <c r="O917" s="79">
        <f t="shared" si="87"/>
        <v>4254</v>
      </c>
      <c r="P917" s="92">
        <v>25</v>
      </c>
      <c r="Q917" s="79">
        <f t="shared" si="88"/>
        <v>12865</v>
      </c>
      <c r="R917" s="124">
        <v>4834</v>
      </c>
      <c r="S917" s="79">
        <f t="shared" si="89"/>
        <v>9294</v>
      </c>
      <c r="T917" s="124">
        <v>52942.32</v>
      </c>
      <c r="U917" s="80" t="s">
        <v>166</v>
      </c>
      <c r="V917" s="97" t="s">
        <v>269</v>
      </c>
    </row>
    <row r="918" spans="1:22">
      <c r="A918" s="92">
        <v>911</v>
      </c>
      <c r="B918" s="92" t="s">
        <v>138</v>
      </c>
      <c r="C918" s="92" t="s">
        <v>101</v>
      </c>
      <c r="D918" s="92" t="s">
        <v>1125</v>
      </c>
      <c r="E918" s="93" t="s">
        <v>1271</v>
      </c>
      <c r="F918" s="94">
        <v>45870</v>
      </c>
      <c r="G918" s="94">
        <v>46054</v>
      </c>
      <c r="H918" s="124">
        <v>20000</v>
      </c>
      <c r="I918" s="92">
        <v>0</v>
      </c>
      <c r="J918" s="95">
        <v>25</v>
      </c>
      <c r="K918" s="92">
        <v>574</v>
      </c>
      <c r="L918" s="79">
        <f t="shared" si="84"/>
        <v>1419.9999999999998</v>
      </c>
      <c r="M918" s="79">
        <f t="shared" si="85"/>
        <v>260</v>
      </c>
      <c r="N918" s="81">
        <f t="shared" si="86"/>
        <v>608</v>
      </c>
      <c r="O918" s="79">
        <f t="shared" si="87"/>
        <v>1418</v>
      </c>
      <c r="P918" s="92">
        <v>125</v>
      </c>
      <c r="Q918" s="79">
        <f t="shared" si="88"/>
        <v>4405</v>
      </c>
      <c r="R918" s="124">
        <v>1207</v>
      </c>
      <c r="S918" s="79">
        <f t="shared" si="89"/>
        <v>3098</v>
      </c>
      <c r="T918" s="124">
        <v>18693</v>
      </c>
      <c r="U918" s="80" t="s">
        <v>166</v>
      </c>
      <c r="V918" s="97" t="s">
        <v>269</v>
      </c>
    </row>
    <row r="919" spans="1:22">
      <c r="A919" s="92">
        <v>912</v>
      </c>
      <c r="B919" s="92" t="s">
        <v>426</v>
      </c>
      <c r="C919" s="92" t="s">
        <v>41</v>
      </c>
      <c r="D919" s="92" t="s">
        <v>1162</v>
      </c>
      <c r="E919" s="93" t="s">
        <v>1271</v>
      </c>
      <c r="F919" s="94">
        <v>45870</v>
      </c>
      <c r="G919" s="94">
        <v>46054</v>
      </c>
      <c r="H919" s="124">
        <v>58000</v>
      </c>
      <c r="I919" s="124">
        <v>3110.32</v>
      </c>
      <c r="J919" s="95">
        <v>25</v>
      </c>
      <c r="K919" s="124">
        <v>1664.6</v>
      </c>
      <c r="L919" s="79">
        <f t="shared" si="84"/>
        <v>4118</v>
      </c>
      <c r="M919" s="79">
        <f t="shared" si="85"/>
        <v>754</v>
      </c>
      <c r="N919" s="81">
        <f t="shared" si="86"/>
        <v>1763.2</v>
      </c>
      <c r="O919" s="79">
        <f t="shared" si="87"/>
        <v>4112.2</v>
      </c>
      <c r="P919" s="92">
        <v>25</v>
      </c>
      <c r="Q919" s="79">
        <f t="shared" si="88"/>
        <v>12437</v>
      </c>
      <c r="R919" s="124">
        <v>6563.12</v>
      </c>
      <c r="S919" s="79">
        <f t="shared" si="89"/>
        <v>8984.2000000000007</v>
      </c>
      <c r="T919" s="124">
        <v>51436.88</v>
      </c>
      <c r="U919" s="80" t="s">
        <v>166</v>
      </c>
      <c r="V919" s="97" t="s">
        <v>269</v>
      </c>
    </row>
    <row r="920" spans="1:22">
      <c r="A920" s="92">
        <v>913</v>
      </c>
      <c r="B920" s="92" t="s">
        <v>1108</v>
      </c>
      <c r="C920" s="92" t="s">
        <v>54</v>
      </c>
      <c r="D920" s="92" t="s">
        <v>173</v>
      </c>
      <c r="E920" s="93" t="s">
        <v>1271</v>
      </c>
      <c r="F920" s="94">
        <v>45717</v>
      </c>
      <c r="G920" s="94">
        <v>45901</v>
      </c>
      <c r="H920" s="124">
        <v>95000</v>
      </c>
      <c r="I920" s="124">
        <v>10929.24</v>
      </c>
      <c r="J920" s="95">
        <v>25</v>
      </c>
      <c r="K920" s="124">
        <v>2726.5</v>
      </c>
      <c r="L920" s="79">
        <f t="shared" si="84"/>
        <v>6744.9999999999991</v>
      </c>
      <c r="M920" s="79">
        <f t="shared" si="85"/>
        <v>1235</v>
      </c>
      <c r="N920" s="81">
        <f t="shared" si="86"/>
        <v>2888</v>
      </c>
      <c r="O920" s="79">
        <f t="shared" si="87"/>
        <v>6735.5</v>
      </c>
      <c r="P920" s="92">
        <v>25</v>
      </c>
      <c r="Q920" s="79">
        <f t="shared" si="88"/>
        <v>20355</v>
      </c>
      <c r="R920" s="124">
        <v>16568.740000000002</v>
      </c>
      <c r="S920" s="79">
        <f t="shared" si="89"/>
        <v>14715.5</v>
      </c>
      <c r="T920" s="124">
        <v>71931.259999999995</v>
      </c>
      <c r="U920" s="80" t="s">
        <v>166</v>
      </c>
      <c r="V920" s="97" t="s">
        <v>268</v>
      </c>
    </row>
    <row r="921" spans="1:22">
      <c r="A921" s="92">
        <v>914</v>
      </c>
      <c r="B921" s="92" t="s">
        <v>603</v>
      </c>
      <c r="C921" s="92" t="s">
        <v>54</v>
      </c>
      <c r="D921" s="92" t="s">
        <v>1127</v>
      </c>
      <c r="E921" s="93" t="s">
        <v>1271</v>
      </c>
      <c r="F921" s="94">
        <v>45870</v>
      </c>
      <c r="G921" s="94">
        <v>46054</v>
      </c>
      <c r="H921" s="124">
        <v>75000</v>
      </c>
      <c r="I921" s="124">
        <v>6309.38</v>
      </c>
      <c r="J921" s="95">
        <v>25</v>
      </c>
      <c r="K921" s="124">
        <v>2152.5</v>
      </c>
      <c r="L921" s="79">
        <f t="shared" si="84"/>
        <v>5324.9999999999991</v>
      </c>
      <c r="M921" s="79">
        <f t="shared" si="85"/>
        <v>975</v>
      </c>
      <c r="N921" s="81">
        <f t="shared" si="86"/>
        <v>2280</v>
      </c>
      <c r="O921" s="79">
        <f t="shared" si="87"/>
        <v>5317.5</v>
      </c>
      <c r="P921" s="92">
        <v>25</v>
      </c>
      <c r="Q921" s="79">
        <f t="shared" si="88"/>
        <v>16075</v>
      </c>
      <c r="R921" s="124">
        <v>10766.88</v>
      </c>
      <c r="S921" s="79">
        <f t="shared" si="89"/>
        <v>11617.5</v>
      </c>
      <c r="T921" s="124">
        <v>64233.120000000003</v>
      </c>
      <c r="U921" s="80" t="s">
        <v>166</v>
      </c>
      <c r="V921" s="97" t="s">
        <v>268</v>
      </c>
    </row>
    <row r="922" spans="1:22">
      <c r="A922" s="92">
        <v>915</v>
      </c>
      <c r="B922" s="92" t="s">
        <v>427</v>
      </c>
      <c r="C922" s="92" t="s">
        <v>21</v>
      </c>
      <c r="D922" s="92" t="s">
        <v>1129</v>
      </c>
      <c r="E922" s="93" t="s">
        <v>1271</v>
      </c>
      <c r="F922" s="94">
        <v>45839</v>
      </c>
      <c r="G922" s="94">
        <v>46023</v>
      </c>
      <c r="H922" s="124">
        <v>20000</v>
      </c>
      <c r="I922" s="92">
        <v>0</v>
      </c>
      <c r="J922" s="95">
        <v>25</v>
      </c>
      <c r="K922" s="92">
        <v>574</v>
      </c>
      <c r="L922" s="79">
        <f t="shared" si="84"/>
        <v>1419.9999999999998</v>
      </c>
      <c r="M922" s="79">
        <f t="shared" si="85"/>
        <v>260</v>
      </c>
      <c r="N922" s="81">
        <f t="shared" si="86"/>
        <v>608</v>
      </c>
      <c r="O922" s="79">
        <f t="shared" si="87"/>
        <v>1418</v>
      </c>
      <c r="P922" s="92">
        <v>125</v>
      </c>
      <c r="Q922" s="79">
        <f t="shared" si="88"/>
        <v>4405</v>
      </c>
      <c r="R922" s="124">
        <v>1307</v>
      </c>
      <c r="S922" s="79">
        <f t="shared" si="89"/>
        <v>3098</v>
      </c>
      <c r="T922" s="124">
        <v>18693</v>
      </c>
      <c r="U922" s="80" t="s">
        <v>166</v>
      </c>
      <c r="V922" s="97" t="s">
        <v>268</v>
      </c>
    </row>
    <row r="923" spans="1:22">
      <c r="A923" s="92">
        <v>916</v>
      </c>
      <c r="B923" s="92" t="s">
        <v>1340</v>
      </c>
      <c r="C923" s="92" t="s">
        <v>1341</v>
      </c>
      <c r="D923" s="92" t="s">
        <v>1167</v>
      </c>
      <c r="E923" s="93" t="s">
        <v>647</v>
      </c>
      <c r="F923" s="94">
        <v>45870</v>
      </c>
      <c r="G923" s="94">
        <v>46054</v>
      </c>
      <c r="H923" s="124">
        <v>229035.5</v>
      </c>
      <c r="I923" s="124">
        <v>42551.13</v>
      </c>
      <c r="J923" s="95">
        <v>25</v>
      </c>
      <c r="K923" s="124">
        <v>6573.32</v>
      </c>
      <c r="L923" s="79">
        <f t="shared" si="84"/>
        <v>16261.520499999999</v>
      </c>
      <c r="M923" s="79">
        <f t="shared" si="85"/>
        <v>2977.4614999999999</v>
      </c>
      <c r="N923" s="81">
        <f t="shared" si="86"/>
        <v>6962.6791999999996</v>
      </c>
      <c r="O923" s="79">
        <f t="shared" si="87"/>
        <v>16238.616950000001</v>
      </c>
      <c r="P923" s="92">
        <v>25</v>
      </c>
      <c r="Q923" s="79">
        <f t="shared" si="88"/>
        <v>49038.598150000005</v>
      </c>
      <c r="R923" s="124">
        <v>55738.59</v>
      </c>
      <c r="S923" s="79">
        <f t="shared" si="89"/>
        <v>35477.59895</v>
      </c>
      <c r="T923" s="124">
        <v>173296.91</v>
      </c>
      <c r="U923" s="80" t="s">
        <v>166</v>
      </c>
      <c r="V923" s="97" t="s">
        <v>268</v>
      </c>
    </row>
    <row r="924" spans="1:22">
      <c r="A924" s="92">
        <v>917</v>
      </c>
      <c r="B924" s="92" t="s">
        <v>815</v>
      </c>
      <c r="C924" s="92" t="s">
        <v>377</v>
      </c>
      <c r="D924" s="92" t="s">
        <v>1205</v>
      </c>
      <c r="E924" s="93" t="s">
        <v>1271</v>
      </c>
      <c r="F924" s="94">
        <v>45839</v>
      </c>
      <c r="G924" s="94">
        <v>46023</v>
      </c>
      <c r="H924" s="124">
        <v>40000</v>
      </c>
      <c r="I924" s="92">
        <v>442.65</v>
      </c>
      <c r="J924" s="95">
        <v>25</v>
      </c>
      <c r="K924" s="124">
        <v>1148</v>
      </c>
      <c r="L924" s="79">
        <f t="shared" si="84"/>
        <v>2839.9999999999995</v>
      </c>
      <c r="M924" s="79">
        <f t="shared" si="85"/>
        <v>520</v>
      </c>
      <c r="N924" s="81">
        <f t="shared" si="86"/>
        <v>1216</v>
      </c>
      <c r="O924" s="79">
        <f t="shared" si="87"/>
        <v>2836</v>
      </c>
      <c r="P924" s="92">
        <v>25</v>
      </c>
      <c r="Q924" s="79">
        <f t="shared" si="88"/>
        <v>8585</v>
      </c>
      <c r="R924" s="124">
        <v>2831.65</v>
      </c>
      <c r="S924" s="79">
        <f t="shared" si="89"/>
        <v>6196</v>
      </c>
      <c r="T924" s="124">
        <v>37168.35</v>
      </c>
      <c r="U924" s="80" t="s">
        <v>166</v>
      </c>
      <c r="V924" s="97" t="s">
        <v>268</v>
      </c>
    </row>
    <row r="925" spans="1:22">
      <c r="A925" s="92">
        <v>918</v>
      </c>
      <c r="B925" s="92" t="s">
        <v>236</v>
      </c>
      <c r="C925" s="92" t="s">
        <v>21</v>
      </c>
      <c r="D925" s="92" t="s">
        <v>1227</v>
      </c>
      <c r="E925" s="93" t="s">
        <v>1271</v>
      </c>
      <c r="F925" s="94">
        <v>45870</v>
      </c>
      <c r="G925" s="94">
        <v>46054</v>
      </c>
      <c r="H925" s="124">
        <v>20000</v>
      </c>
      <c r="I925" s="92">
        <v>0</v>
      </c>
      <c r="J925" s="95">
        <v>25</v>
      </c>
      <c r="K925" s="92">
        <v>574</v>
      </c>
      <c r="L925" s="79">
        <f t="shared" si="84"/>
        <v>1419.9999999999998</v>
      </c>
      <c r="M925" s="79">
        <f t="shared" si="85"/>
        <v>260</v>
      </c>
      <c r="N925" s="81">
        <f t="shared" si="86"/>
        <v>608</v>
      </c>
      <c r="O925" s="79">
        <f t="shared" si="87"/>
        <v>1418</v>
      </c>
      <c r="P925" s="92">
        <v>725</v>
      </c>
      <c r="Q925" s="79">
        <f t="shared" si="88"/>
        <v>5005</v>
      </c>
      <c r="R925" s="124">
        <v>1907</v>
      </c>
      <c r="S925" s="79">
        <f t="shared" si="89"/>
        <v>3098</v>
      </c>
      <c r="T925" s="124">
        <v>18093</v>
      </c>
      <c r="U925" s="80" t="s">
        <v>166</v>
      </c>
      <c r="V925" s="97" t="s">
        <v>268</v>
      </c>
    </row>
    <row r="926" spans="1:22">
      <c r="A926" s="92">
        <v>919</v>
      </c>
      <c r="B926" s="92" t="s">
        <v>551</v>
      </c>
      <c r="C926" s="92" t="s">
        <v>54</v>
      </c>
      <c r="D926" s="92" t="s">
        <v>176</v>
      </c>
      <c r="E926" s="93" t="s">
        <v>1271</v>
      </c>
      <c r="F926" s="94">
        <v>45717</v>
      </c>
      <c r="G926" s="94">
        <v>45901</v>
      </c>
      <c r="H926" s="124">
        <v>55000</v>
      </c>
      <c r="I926" s="124">
        <v>2302.36</v>
      </c>
      <c r="J926" s="95">
        <v>25</v>
      </c>
      <c r="K926" s="124">
        <v>1578.5</v>
      </c>
      <c r="L926" s="79">
        <f t="shared" si="84"/>
        <v>3904.9999999999995</v>
      </c>
      <c r="M926" s="79">
        <f t="shared" si="85"/>
        <v>715</v>
      </c>
      <c r="N926" s="81">
        <f t="shared" si="86"/>
        <v>1672</v>
      </c>
      <c r="O926" s="79">
        <f t="shared" si="87"/>
        <v>3899.5000000000005</v>
      </c>
      <c r="P926" s="124">
        <v>1740.46</v>
      </c>
      <c r="Q926" s="79">
        <f t="shared" si="88"/>
        <v>13510.46</v>
      </c>
      <c r="R926" s="124">
        <v>7293.32</v>
      </c>
      <c r="S926" s="79">
        <f t="shared" si="89"/>
        <v>8519.5</v>
      </c>
      <c r="T926" s="124">
        <v>47706.68</v>
      </c>
      <c r="U926" s="80" t="s">
        <v>166</v>
      </c>
      <c r="V926" s="97" t="s">
        <v>268</v>
      </c>
    </row>
    <row r="927" spans="1:22">
      <c r="A927" s="92">
        <v>920</v>
      </c>
      <c r="B927" s="92" t="s">
        <v>861</v>
      </c>
      <c r="C927" s="92" t="s">
        <v>1030</v>
      </c>
      <c r="D927" s="92" t="s">
        <v>1031</v>
      </c>
      <c r="E927" s="93" t="s">
        <v>1271</v>
      </c>
      <c r="F927" s="94">
        <v>45839</v>
      </c>
      <c r="G927" s="94">
        <v>46023</v>
      </c>
      <c r="H927" s="124">
        <v>145000</v>
      </c>
      <c r="I927" s="124">
        <v>22690.49</v>
      </c>
      <c r="J927" s="95">
        <v>25</v>
      </c>
      <c r="K927" s="124">
        <v>4161.5</v>
      </c>
      <c r="L927" s="79">
        <f t="shared" si="84"/>
        <v>10294.999999999998</v>
      </c>
      <c r="M927" s="79">
        <f t="shared" si="85"/>
        <v>1885</v>
      </c>
      <c r="N927" s="81">
        <f t="shared" si="86"/>
        <v>4408</v>
      </c>
      <c r="O927" s="79">
        <f t="shared" si="87"/>
        <v>10280.5</v>
      </c>
      <c r="P927" s="124">
        <v>15025</v>
      </c>
      <c r="Q927" s="79">
        <f t="shared" si="88"/>
        <v>46055</v>
      </c>
      <c r="R927" s="124">
        <v>12153.87</v>
      </c>
      <c r="S927" s="79">
        <f t="shared" si="89"/>
        <v>22460.5</v>
      </c>
      <c r="T927" s="124">
        <v>56715.01</v>
      </c>
      <c r="U927" s="80" t="s">
        <v>166</v>
      </c>
      <c r="V927" s="97" t="s">
        <v>268</v>
      </c>
    </row>
    <row r="928" spans="1:22">
      <c r="A928" s="92">
        <v>921</v>
      </c>
      <c r="B928" s="92" t="s">
        <v>499</v>
      </c>
      <c r="C928" s="92" t="s">
        <v>1272</v>
      </c>
      <c r="D928" s="92" t="s">
        <v>1123</v>
      </c>
      <c r="E928" s="93" t="s">
        <v>1271</v>
      </c>
      <c r="F928" s="94">
        <v>45839</v>
      </c>
      <c r="G928" s="94">
        <v>46023</v>
      </c>
      <c r="H928" s="124">
        <v>45000</v>
      </c>
      <c r="I928" s="124">
        <v>1148.33</v>
      </c>
      <c r="J928" s="95">
        <v>25</v>
      </c>
      <c r="K928" s="124">
        <v>1291.5</v>
      </c>
      <c r="L928" s="79">
        <f t="shared" si="84"/>
        <v>3194.9999999999995</v>
      </c>
      <c r="M928" s="79">
        <f t="shared" si="85"/>
        <v>585</v>
      </c>
      <c r="N928" s="81">
        <f t="shared" si="86"/>
        <v>1368</v>
      </c>
      <c r="O928" s="79">
        <f t="shared" si="87"/>
        <v>3190.5</v>
      </c>
      <c r="P928" s="92">
        <v>25</v>
      </c>
      <c r="Q928" s="79">
        <f t="shared" si="88"/>
        <v>9655</v>
      </c>
      <c r="R928" s="124">
        <v>3832.83</v>
      </c>
      <c r="S928" s="79">
        <f t="shared" si="89"/>
        <v>6970.5</v>
      </c>
      <c r="T928" s="124">
        <v>41167.17</v>
      </c>
      <c r="U928" s="80" t="s">
        <v>166</v>
      </c>
      <c r="V928" s="97" t="s">
        <v>268</v>
      </c>
    </row>
    <row r="929" spans="1:22">
      <c r="A929" s="92">
        <v>922</v>
      </c>
      <c r="B929" s="92" t="s">
        <v>477</v>
      </c>
      <c r="C929" s="92" t="s">
        <v>779</v>
      </c>
      <c r="D929" s="92" t="s">
        <v>1123</v>
      </c>
      <c r="E929" s="93" t="s">
        <v>1271</v>
      </c>
      <c r="F929" s="94">
        <v>45778</v>
      </c>
      <c r="G929" s="94">
        <v>45962</v>
      </c>
      <c r="H929" s="124">
        <v>160000</v>
      </c>
      <c r="I929" s="124">
        <v>26218.87</v>
      </c>
      <c r="J929" s="95">
        <v>25</v>
      </c>
      <c r="K929" s="124">
        <v>4592</v>
      </c>
      <c r="L929" s="79">
        <f t="shared" si="84"/>
        <v>11359.999999999998</v>
      </c>
      <c r="M929" s="79">
        <f t="shared" si="85"/>
        <v>2080</v>
      </c>
      <c r="N929" s="81">
        <f t="shared" si="86"/>
        <v>4864</v>
      </c>
      <c r="O929" s="79">
        <f t="shared" si="87"/>
        <v>11344</v>
      </c>
      <c r="P929" s="92">
        <v>125</v>
      </c>
      <c r="Q929" s="79">
        <f t="shared" si="88"/>
        <v>34365</v>
      </c>
      <c r="R929" s="124">
        <v>35699.870000000003</v>
      </c>
      <c r="S929" s="79">
        <f t="shared" si="89"/>
        <v>24784</v>
      </c>
      <c r="T929" s="124">
        <v>124200.13</v>
      </c>
      <c r="U929" s="80" t="s">
        <v>166</v>
      </c>
      <c r="V929" s="97" t="s">
        <v>268</v>
      </c>
    </row>
    <row r="930" spans="1:22">
      <c r="A930" s="92">
        <v>923</v>
      </c>
      <c r="B930" s="92" t="s">
        <v>440</v>
      </c>
      <c r="C930" s="92" t="s">
        <v>54</v>
      </c>
      <c r="D930" s="92" t="s">
        <v>190</v>
      </c>
      <c r="E930" s="93" t="s">
        <v>1271</v>
      </c>
      <c r="F930" s="94">
        <v>45839</v>
      </c>
      <c r="G930" s="94">
        <v>46023</v>
      </c>
      <c r="H930" s="124">
        <v>95000</v>
      </c>
      <c r="I930" s="124">
        <v>10929.24</v>
      </c>
      <c r="J930" s="95">
        <v>25</v>
      </c>
      <c r="K930" s="124">
        <v>2726.5</v>
      </c>
      <c r="L930" s="79">
        <f t="shared" si="84"/>
        <v>6744.9999999999991</v>
      </c>
      <c r="M930" s="79">
        <f t="shared" si="85"/>
        <v>1235</v>
      </c>
      <c r="N930" s="81">
        <f t="shared" si="86"/>
        <v>2888</v>
      </c>
      <c r="O930" s="79">
        <f t="shared" si="87"/>
        <v>6735.5</v>
      </c>
      <c r="P930" s="92">
        <v>125</v>
      </c>
      <c r="Q930" s="79">
        <f t="shared" si="88"/>
        <v>20455</v>
      </c>
      <c r="R930" s="124">
        <v>16668.740000000002</v>
      </c>
      <c r="S930" s="79">
        <f t="shared" si="89"/>
        <v>14715.5</v>
      </c>
      <c r="T930" s="124">
        <v>78331.259999999995</v>
      </c>
      <c r="U930" s="80" t="s">
        <v>166</v>
      </c>
      <c r="V930" s="97" t="s">
        <v>268</v>
      </c>
    </row>
    <row r="931" spans="1:22">
      <c r="A931" s="92">
        <v>924</v>
      </c>
      <c r="B931" s="92" t="s">
        <v>460</v>
      </c>
      <c r="C931" s="92" t="s">
        <v>54</v>
      </c>
      <c r="D931" s="92" t="s">
        <v>176</v>
      </c>
      <c r="E931" s="93" t="s">
        <v>1271</v>
      </c>
      <c r="F931" s="94">
        <v>45839</v>
      </c>
      <c r="G931" s="94">
        <v>46023</v>
      </c>
      <c r="H931" s="124">
        <v>55000</v>
      </c>
      <c r="I931" s="124">
        <v>2559.6799999999998</v>
      </c>
      <c r="J931" s="95">
        <v>25</v>
      </c>
      <c r="K931" s="124">
        <v>1578.5</v>
      </c>
      <c r="L931" s="79">
        <f t="shared" si="84"/>
        <v>3904.9999999999995</v>
      </c>
      <c r="M931" s="79">
        <f t="shared" si="85"/>
        <v>715</v>
      </c>
      <c r="N931" s="81">
        <f t="shared" si="86"/>
        <v>1672</v>
      </c>
      <c r="O931" s="79">
        <f t="shared" si="87"/>
        <v>3899.5000000000005</v>
      </c>
      <c r="P931" s="92">
        <v>25</v>
      </c>
      <c r="Q931" s="79">
        <f t="shared" si="88"/>
        <v>11795</v>
      </c>
      <c r="R931" s="124">
        <v>5835.18</v>
      </c>
      <c r="S931" s="79">
        <f t="shared" si="89"/>
        <v>8519.5</v>
      </c>
      <c r="T931" s="124">
        <v>49164.82</v>
      </c>
      <c r="U931" s="80" t="s">
        <v>166</v>
      </c>
      <c r="V931" s="97" t="s">
        <v>269</v>
      </c>
    </row>
    <row r="932" spans="1:22">
      <c r="A932" s="92">
        <v>925</v>
      </c>
      <c r="B932" s="92" t="s">
        <v>478</v>
      </c>
      <c r="C932" s="92" t="s">
        <v>259</v>
      </c>
      <c r="D932" s="92" t="s">
        <v>1123</v>
      </c>
      <c r="E932" s="93" t="s">
        <v>1271</v>
      </c>
      <c r="F932" s="94">
        <v>45778</v>
      </c>
      <c r="G932" s="94">
        <v>45962</v>
      </c>
      <c r="H932" s="124">
        <v>50000</v>
      </c>
      <c r="I932" s="124">
        <v>1854</v>
      </c>
      <c r="J932" s="95">
        <v>25</v>
      </c>
      <c r="K932" s="124">
        <v>1435</v>
      </c>
      <c r="L932" s="79">
        <f t="shared" si="84"/>
        <v>3549.9999999999995</v>
      </c>
      <c r="M932" s="79">
        <f t="shared" si="85"/>
        <v>650</v>
      </c>
      <c r="N932" s="81">
        <f t="shared" si="86"/>
        <v>1520</v>
      </c>
      <c r="O932" s="79">
        <f t="shared" si="87"/>
        <v>3545.0000000000005</v>
      </c>
      <c r="P932" s="92">
        <v>125</v>
      </c>
      <c r="Q932" s="79">
        <f t="shared" si="88"/>
        <v>10825</v>
      </c>
      <c r="R932" s="124">
        <v>4934</v>
      </c>
      <c r="S932" s="79">
        <f t="shared" si="89"/>
        <v>7745</v>
      </c>
      <c r="T932" s="124">
        <v>45066</v>
      </c>
      <c r="U932" s="80" t="s">
        <v>166</v>
      </c>
      <c r="V932" s="97" t="s">
        <v>269</v>
      </c>
    </row>
    <row r="933" spans="1:22">
      <c r="A933" s="92">
        <v>926</v>
      </c>
      <c r="B933" s="92" t="s">
        <v>1109</v>
      </c>
      <c r="C933" s="92" t="s">
        <v>378</v>
      </c>
      <c r="D933" s="92" t="s">
        <v>1124</v>
      </c>
      <c r="E933" s="93" t="s">
        <v>1271</v>
      </c>
      <c r="F933" s="94">
        <v>45717</v>
      </c>
      <c r="G933" s="94">
        <v>45901</v>
      </c>
      <c r="H933" s="124">
        <v>60000</v>
      </c>
      <c r="I933" s="124">
        <v>3486.68</v>
      </c>
      <c r="J933" s="95">
        <v>25</v>
      </c>
      <c r="K933" s="124">
        <v>1722</v>
      </c>
      <c r="L933" s="79">
        <f t="shared" si="84"/>
        <v>4260</v>
      </c>
      <c r="M933" s="79">
        <f t="shared" si="85"/>
        <v>780</v>
      </c>
      <c r="N933" s="81">
        <f t="shared" si="86"/>
        <v>1824</v>
      </c>
      <c r="O933" s="79">
        <f t="shared" si="87"/>
        <v>4254</v>
      </c>
      <c r="P933" s="92">
        <v>25</v>
      </c>
      <c r="Q933" s="79">
        <f t="shared" si="88"/>
        <v>12865</v>
      </c>
      <c r="R933" s="124">
        <v>7057.68</v>
      </c>
      <c r="S933" s="79">
        <f t="shared" si="89"/>
        <v>9294</v>
      </c>
      <c r="T933" s="124">
        <v>52942.32</v>
      </c>
      <c r="U933" s="80" t="s">
        <v>166</v>
      </c>
      <c r="V933" s="97" t="s">
        <v>268</v>
      </c>
    </row>
    <row r="934" spans="1:22">
      <c r="A934" s="92">
        <v>927</v>
      </c>
      <c r="B934" s="92" t="s">
        <v>390</v>
      </c>
      <c r="C934" s="92" t="s">
        <v>79</v>
      </c>
      <c r="D934" s="92" t="s">
        <v>1228</v>
      </c>
      <c r="E934" s="93" t="s">
        <v>1271</v>
      </c>
      <c r="F934" s="94">
        <v>45778</v>
      </c>
      <c r="G934" s="94">
        <v>45962</v>
      </c>
      <c r="H934" s="124">
        <v>60000</v>
      </c>
      <c r="I934" s="124">
        <v>3486.68</v>
      </c>
      <c r="J934" s="95">
        <v>25</v>
      </c>
      <c r="K934" s="124">
        <v>1722</v>
      </c>
      <c r="L934" s="79">
        <f t="shared" si="84"/>
        <v>4260</v>
      </c>
      <c r="M934" s="79">
        <f t="shared" si="85"/>
        <v>780</v>
      </c>
      <c r="N934" s="81">
        <f t="shared" si="86"/>
        <v>1824</v>
      </c>
      <c r="O934" s="79">
        <f t="shared" si="87"/>
        <v>4254</v>
      </c>
      <c r="P934" s="92">
        <v>25</v>
      </c>
      <c r="Q934" s="79">
        <f t="shared" si="88"/>
        <v>12865</v>
      </c>
      <c r="R934" s="124">
        <v>7057.68</v>
      </c>
      <c r="S934" s="79">
        <f t="shared" si="89"/>
        <v>9294</v>
      </c>
      <c r="T934" s="124">
        <v>52942.32</v>
      </c>
      <c r="U934" s="80" t="s">
        <v>166</v>
      </c>
      <c r="V934" s="97" t="s">
        <v>268</v>
      </c>
    </row>
    <row r="935" spans="1:22">
      <c r="A935" s="92">
        <v>928</v>
      </c>
      <c r="B935" s="92" t="s">
        <v>745</v>
      </c>
      <c r="C935" s="92" t="s">
        <v>378</v>
      </c>
      <c r="D935" s="92" t="s">
        <v>1127</v>
      </c>
      <c r="E935" s="93" t="s">
        <v>1271</v>
      </c>
      <c r="F935" s="94">
        <v>45839</v>
      </c>
      <c r="G935" s="94">
        <v>46023</v>
      </c>
      <c r="H935" s="124">
        <v>30000</v>
      </c>
      <c r="I935" s="92">
        <v>0</v>
      </c>
      <c r="J935" s="95">
        <v>25</v>
      </c>
      <c r="K935" s="92">
        <v>861</v>
      </c>
      <c r="L935" s="79">
        <f t="shared" si="84"/>
        <v>2130</v>
      </c>
      <c r="M935" s="79">
        <f t="shared" si="85"/>
        <v>390</v>
      </c>
      <c r="N935" s="81">
        <f t="shared" si="86"/>
        <v>912</v>
      </c>
      <c r="O935" s="79">
        <f t="shared" si="87"/>
        <v>2127</v>
      </c>
      <c r="P935" s="92">
        <v>25</v>
      </c>
      <c r="Q935" s="79">
        <f t="shared" si="88"/>
        <v>6445</v>
      </c>
      <c r="R935" s="124">
        <v>1798</v>
      </c>
      <c r="S935" s="79">
        <f t="shared" si="89"/>
        <v>4647</v>
      </c>
      <c r="T935" s="124">
        <v>28202</v>
      </c>
      <c r="U935" s="80" t="s">
        <v>166</v>
      </c>
      <c r="V935" s="97" t="s">
        <v>268</v>
      </c>
    </row>
    <row r="936" spans="1:22">
      <c r="A936" s="92">
        <v>929</v>
      </c>
      <c r="B936" s="92" t="s">
        <v>957</v>
      </c>
      <c r="C936" s="92" t="s">
        <v>21</v>
      </c>
      <c r="D936" s="92" t="s">
        <v>171</v>
      </c>
      <c r="E936" s="93" t="s">
        <v>1271</v>
      </c>
      <c r="F936" s="94">
        <v>45748</v>
      </c>
      <c r="G936" s="94">
        <v>45962</v>
      </c>
      <c r="H936" s="124">
        <v>20000</v>
      </c>
      <c r="I936" s="92">
        <v>0</v>
      </c>
      <c r="J936" s="95">
        <v>25</v>
      </c>
      <c r="K936" s="92">
        <v>574</v>
      </c>
      <c r="L936" s="79">
        <f t="shared" si="84"/>
        <v>1419.9999999999998</v>
      </c>
      <c r="M936" s="79">
        <f t="shared" si="85"/>
        <v>260</v>
      </c>
      <c r="N936" s="81">
        <f t="shared" si="86"/>
        <v>608</v>
      </c>
      <c r="O936" s="79">
        <f t="shared" si="87"/>
        <v>1418</v>
      </c>
      <c r="P936" s="92">
        <v>25</v>
      </c>
      <c r="Q936" s="79">
        <f t="shared" si="88"/>
        <v>4305</v>
      </c>
      <c r="R936" s="124">
        <v>1207</v>
      </c>
      <c r="S936" s="79">
        <f t="shared" si="89"/>
        <v>3098</v>
      </c>
      <c r="T936" s="124">
        <v>18793</v>
      </c>
      <c r="U936" s="80" t="s">
        <v>166</v>
      </c>
      <c r="V936" s="97" t="s">
        <v>268</v>
      </c>
    </row>
    <row r="937" spans="1:22">
      <c r="A937" s="92">
        <v>930</v>
      </c>
      <c r="B937" s="92" t="s">
        <v>552</v>
      </c>
      <c r="C937" s="92" t="s">
        <v>21</v>
      </c>
      <c r="D937" s="92" t="s">
        <v>1149</v>
      </c>
      <c r="E937" s="93" t="s">
        <v>1271</v>
      </c>
      <c r="F937" s="94">
        <v>45807</v>
      </c>
      <c r="G937" s="94">
        <v>45991</v>
      </c>
      <c r="H937" s="124">
        <v>20000</v>
      </c>
      <c r="I937" s="92">
        <v>0</v>
      </c>
      <c r="J937" s="95">
        <v>25</v>
      </c>
      <c r="K937" s="92">
        <v>574</v>
      </c>
      <c r="L937" s="79">
        <f t="shared" si="84"/>
        <v>1419.9999999999998</v>
      </c>
      <c r="M937" s="79">
        <f t="shared" si="85"/>
        <v>260</v>
      </c>
      <c r="N937" s="81">
        <f t="shared" si="86"/>
        <v>608</v>
      </c>
      <c r="O937" s="79">
        <f t="shared" si="87"/>
        <v>1418</v>
      </c>
      <c r="P937" s="92">
        <v>25</v>
      </c>
      <c r="Q937" s="79">
        <f t="shared" si="88"/>
        <v>4305</v>
      </c>
      <c r="R937" s="124">
        <v>1207</v>
      </c>
      <c r="S937" s="79">
        <f t="shared" si="89"/>
        <v>3098</v>
      </c>
      <c r="T937" s="124">
        <v>18793</v>
      </c>
      <c r="U937" s="80" t="s">
        <v>166</v>
      </c>
      <c r="V937" s="97" t="s">
        <v>268</v>
      </c>
    </row>
    <row r="938" spans="1:22">
      <c r="A938" s="92">
        <v>931</v>
      </c>
      <c r="B938" s="92" t="s">
        <v>461</v>
      </c>
      <c r="C938" s="92" t="s">
        <v>21</v>
      </c>
      <c r="D938" s="92" t="s">
        <v>1129</v>
      </c>
      <c r="E938" s="93" t="s">
        <v>1271</v>
      </c>
      <c r="F938" s="94">
        <v>45839</v>
      </c>
      <c r="G938" s="94">
        <v>46023</v>
      </c>
      <c r="H938" s="124">
        <v>20000</v>
      </c>
      <c r="I938" s="92">
        <v>0</v>
      </c>
      <c r="J938" s="95">
        <v>25</v>
      </c>
      <c r="K938" s="92">
        <v>574</v>
      </c>
      <c r="L938" s="79">
        <f t="shared" si="84"/>
        <v>1419.9999999999998</v>
      </c>
      <c r="M938" s="79">
        <f t="shared" si="85"/>
        <v>260</v>
      </c>
      <c r="N938" s="81">
        <f t="shared" si="86"/>
        <v>608</v>
      </c>
      <c r="O938" s="79">
        <f t="shared" si="87"/>
        <v>1418</v>
      </c>
      <c r="P938" s="92">
        <v>125</v>
      </c>
      <c r="Q938" s="79">
        <f t="shared" si="88"/>
        <v>4405</v>
      </c>
      <c r="R938" s="124">
        <v>1307</v>
      </c>
      <c r="S938" s="79">
        <f t="shared" si="89"/>
        <v>3098</v>
      </c>
      <c r="T938" s="124">
        <v>18693</v>
      </c>
      <c r="U938" s="80" t="s">
        <v>166</v>
      </c>
      <c r="V938" s="97" t="s">
        <v>268</v>
      </c>
    </row>
    <row r="939" spans="1:22">
      <c r="A939" s="92">
        <v>932</v>
      </c>
      <c r="B939" s="92" t="s">
        <v>144</v>
      </c>
      <c r="C939" s="92" t="s">
        <v>21</v>
      </c>
      <c r="D939" s="92" t="s">
        <v>1129</v>
      </c>
      <c r="E939" s="93" t="s">
        <v>1271</v>
      </c>
      <c r="F939" s="94">
        <v>45870</v>
      </c>
      <c r="G939" s="94">
        <v>46054</v>
      </c>
      <c r="H939" s="124">
        <v>20000</v>
      </c>
      <c r="I939" s="92">
        <v>0</v>
      </c>
      <c r="J939" s="95">
        <v>25</v>
      </c>
      <c r="K939" s="92">
        <v>574</v>
      </c>
      <c r="L939" s="79">
        <f t="shared" si="84"/>
        <v>1419.9999999999998</v>
      </c>
      <c r="M939" s="79">
        <f t="shared" si="85"/>
        <v>260</v>
      </c>
      <c r="N939" s="81">
        <f t="shared" si="86"/>
        <v>608</v>
      </c>
      <c r="O939" s="79">
        <f t="shared" si="87"/>
        <v>1418</v>
      </c>
      <c r="P939" s="92">
        <v>25</v>
      </c>
      <c r="Q939" s="79">
        <f t="shared" si="88"/>
        <v>4305</v>
      </c>
      <c r="R939" s="124">
        <v>1207</v>
      </c>
      <c r="S939" s="79">
        <f t="shared" si="89"/>
        <v>3098</v>
      </c>
      <c r="T939" s="124">
        <v>18793</v>
      </c>
      <c r="U939" s="80" t="s">
        <v>166</v>
      </c>
      <c r="V939" s="97" t="s">
        <v>268</v>
      </c>
    </row>
    <row r="940" spans="1:22">
      <c r="A940" s="92">
        <v>933</v>
      </c>
      <c r="B940" s="92" t="s">
        <v>519</v>
      </c>
      <c r="C940" s="92" t="s">
        <v>51</v>
      </c>
      <c r="D940" s="92" t="s">
        <v>184</v>
      </c>
      <c r="E940" s="93" t="s">
        <v>1271</v>
      </c>
      <c r="F940" s="94">
        <v>45839</v>
      </c>
      <c r="G940" s="94">
        <v>46023</v>
      </c>
      <c r="H940" s="124">
        <v>50000</v>
      </c>
      <c r="I940" s="124">
        <v>1854</v>
      </c>
      <c r="J940" s="95">
        <v>25</v>
      </c>
      <c r="K940" s="124">
        <v>1435</v>
      </c>
      <c r="L940" s="79">
        <f t="shared" si="84"/>
        <v>3549.9999999999995</v>
      </c>
      <c r="M940" s="79">
        <f t="shared" si="85"/>
        <v>650</v>
      </c>
      <c r="N940" s="81">
        <f t="shared" si="86"/>
        <v>1520</v>
      </c>
      <c r="O940" s="79">
        <f t="shared" si="87"/>
        <v>3545.0000000000005</v>
      </c>
      <c r="P940" s="124">
        <v>14166.59</v>
      </c>
      <c r="Q940" s="79">
        <f t="shared" si="88"/>
        <v>24866.59</v>
      </c>
      <c r="R940" s="124">
        <v>18975.59</v>
      </c>
      <c r="S940" s="79">
        <f t="shared" si="89"/>
        <v>7745</v>
      </c>
      <c r="T940" s="124">
        <v>31024.41</v>
      </c>
      <c r="U940" s="80" t="s">
        <v>166</v>
      </c>
      <c r="V940" s="97" t="s">
        <v>268</v>
      </c>
    </row>
    <row r="941" spans="1:22">
      <c r="A941" s="92">
        <v>934</v>
      </c>
      <c r="B941" s="92" t="s">
        <v>1342</v>
      </c>
      <c r="C941" s="92" t="s">
        <v>13</v>
      </c>
      <c r="D941" s="92" t="s">
        <v>190</v>
      </c>
      <c r="E941" s="93" t="s">
        <v>647</v>
      </c>
      <c r="F941" s="94">
        <v>45870</v>
      </c>
      <c r="G941" s="94">
        <v>46054</v>
      </c>
      <c r="H941" s="124">
        <v>70000</v>
      </c>
      <c r="I941" s="124">
        <v>5368.48</v>
      </c>
      <c r="J941" s="95">
        <v>25</v>
      </c>
      <c r="K941" s="124">
        <v>2009</v>
      </c>
      <c r="L941" s="79">
        <f t="shared" si="84"/>
        <v>4970</v>
      </c>
      <c r="M941" s="79">
        <f t="shared" si="85"/>
        <v>910</v>
      </c>
      <c r="N941" s="81">
        <f t="shared" si="86"/>
        <v>2128</v>
      </c>
      <c r="O941" s="79">
        <f t="shared" si="87"/>
        <v>4963</v>
      </c>
      <c r="P941" s="92">
        <v>25</v>
      </c>
      <c r="Q941" s="79">
        <f t="shared" si="88"/>
        <v>15005</v>
      </c>
      <c r="R941" s="124">
        <v>9530.48</v>
      </c>
      <c r="S941" s="79">
        <f t="shared" si="89"/>
        <v>10843</v>
      </c>
      <c r="T941" s="124">
        <v>60469.52</v>
      </c>
      <c r="U941" s="80" t="s">
        <v>166</v>
      </c>
      <c r="V941" s="97" t="s">
        <v>269</v>
      </c>
    </row>
    <row r="942" spans="1:22">
      <c r="A942" s="92">
        <v>935</v>
      </c>
      <c r="B942" s="92" t="s">
        <v>76</v>
      </c>
      <c r="C942" s="92" t="s">
        <v>67</v>
      </c>
      <c r="D942" s="92" t="s">
        <v>167</v>
      </c>
      <c r="E942" s="93" t="s">
        <v>1271</v>
      </c>
      <c r="F942" s="94">
        <v>45870</v>
      </c>
      <c r="G942" s="94">
        <v>46054</v>
      </c>
      <c r="H942" s="124">
        <v>45000</v>
      </c>
      <c r="I942" s="124">
        <v>1148.33</v>
      </c>
      <c r="J942" s="95">
        <v>25</v>
      </c>
      <c r="K942" s="124">
        <v>1291.5</v>
      </c>
      <c r="L942" s="79">
        <f t="shared" si="84"/>
        <v>3194.9999999999995</v>
      </c>
      <c r="M942" s="79">
        <f t="shared" si="85"/>
        <v>585</v>
      </c>
      <c r="N942" s="81">
        <f t="shared" si="86"/>
        <v>1368</v>
      </c>
      <c r="O942" s="79">
        <f t="shared" si="87"/>
        <v>3190.5</v>
      </c>
      <c r="P942" s="92">
        <v>125</v>
      </c>
      <c r="Q942" s="79">
        <f t="shared" si="88"/>
        <v>9755</v>
      </c>
      <c r="R942" s="124">
        <v>1602.5</v>
      </c>
      <c r="S942" s="79">
        <f t="shared" si="89"/>
        <v>6970.5</v>
      </c>
      <c r="T942" s="124">
        <v>39567.17</v>
      </c>
      <c r="U942" s="80" t="s">
        <v>166</v>
      </c>
      <c r="V942" s="97" t="s">
        <v>269</v>
      </c>
    </row>
    <row r="943" spans="1:22">
      <c r="A943" s="92">
        <v>936</v>
      </c>
      <c r="B943" s="92" t="s">
        <v>500</v>
      </c>
      <c r="C943" s="92" t="s">
        <v>411</v>
      </c>
      <c r="D943" s="92" t="s">
        <v>1119</v>
      </c>
      <c r="E943" s="93" t="s">
        <v>1271</v>
      </c>
      <c r="F943" s="94">
        <v>45778</v>
      </c>
      <c r="G943" s="94">
        <v>45962</v>
      </c>
      <c r="H943" s="124">
        <v>80000</v>
      </c>
      <c r="I943" s="124">
        <v>7400.87</v>
      </c>
      <c r="J943" s="95">
        <v>25</v>
      </c>
      <c r="K943" s="124">
        <v>2296</v>
      </c>
      <c r="L943" s="79">
        <f t="shared" si="84"/>
        <v>5679.9999999999991</v>
      </c>
      <c r="M943" s="79">
        <f t="shared" si="85"/>
        <v>1040</v>
      </c>
      <c r="N943" s="81">
        <f t="shared" si="86"/>
        <v>2432</v>
      </c>
      <c r="O943" s="79">
        <f t="shared" si="87"/>
        <v>5672</v>
      </c>
      <c r="P943" s="92">
        <v>125</v>
      </c>
      <c r="Q943" s="79">
        <f t="shared" si="88"/>
        <v>17245</v>
      </c>
      <c r="R943" s="124">
        <v>12253.87</v>
      </c>
      <c r="S943" s="79">
        <f t="shared" si="89"/>
        <v>12392</v>
      </c>
      <c r="T943" s="124">
        <v>67746.13</v>
      </c>
      <c r="U943" s="80" t="s">
        <v>166</v>
      </c>
      <c r="V943" s="97" t="s">
        <v>268</v>
      </c>
    </row>
    <row r="944" spans="1:22">
      <c r="A944" s="92">
        <v>937</v>
      </c>
      <c r="B944" s="92" t="s">
        <v>1317</v>
      </c>
      <c r="C944" s="92" t="s">
        <v>1115</v>
      </c>
      <c r="D944" s="92" t="s">
        <v>175</v>
      </c>
      <c r="E944" s="93" t="s">
        <v>1271</v>
      </c>
      <c r="F944" s="94">
        <v>45839</v>
      </c>
      <c r="G944" s="94">
        <v>46023</v>
      </c>
      <c r="H944" s="124">
        <v>57000</v>
      </c>
      <c r="I944" s="124">
        <v>2922.14</v>
      </c>
      <c r="J944" s="95">
        <v>25</v>
      </c>
      <c r="K944" s="124">
        <v>1635.9</v>
      </c>
      <c r="L944" s="79">
        <f t="shared" si="84"/>
        <v>4046.9999999999995</v>
      </c>
      <c r="M944" s="79">
        <f t="shared" si="85"/>
        <v>741</v>
      </c>
      <c r="N944" s="81">
        <f t="shared" si="86"/>
        <v>1732.8</v>
      </c>
      <c r="O944" s="79">
        <f t="shared" si="87"/>
        <v>4041.3</v>
      </c>
      <c r="P944" s="92">
        <v>25</v>
      </c>
      <c r="Q944" s="79">
        <f t="shared" si="88"/>
        <v>12223</v>
      </c>
      <c r="R944" s="124">
        <v>6315.84</v>
      </c>
      <c r="S944" s="79">
        <f t="shared" si="89"/>
        <v>8829.2999999999993</v>
      </c>
      <c r="T944" s="124">
        <v>50684.160000000003</v>
      </c>
      <c r="U944" s="80" t="s">
        <v>166</v>
      </c>
      <c r="V944" s="97" t="s">
        <v>268</v>
      </c>
    </row>
    <row r="945" spans="1:22">
      <c r="A945" s="92">
        <v>938</v>
      </c>
      <c r="B945" s="92" t="s">
        <v>775</v>
      </c>
      <c r="C945" s="92" t="s">
        <v>378</v>
      </c>
      <c r="D945" s="92" t="s">
        <v>1127</v>
      </c>
      <c r="E945" s="93" t="s">
        <v>1271</v>
      </c>
      <c r="F945" s="94">
        <v>45839</v>
      </c>
      <c r="G945" s="94">
        <v>46023</v>
      </c>
      <c r="H945" s="124">
        <v>20000</v>
      </c>
      <c r="I945" s="92">
        <v>0</v>
      </c>
      <c r="J945" s="95">
        <v>25</v>
      </c>
      <c r="K945" s="92">
        <v>574</v>
      </c>
      <c r="L945" s="79">
        <f t="shared" si="84"/>
        <v>1419.9999999999998</v>
      </c>
      <c r="M945" s="79">
        <f t="shared" si="85"/>
        <v>260</v>
      </c>
      <c r="N945" s="81">
        <f t="shared" si="86"/>
        <v>608</v>
      </c>
      <c r="O945" s="79">
        <f t="shared" si="87"/>
        <v>1418</v>
      </c>
      <c r="P945" s="92">
        <v>25</v>
      </c>
      <c r="Q945" s="79">
        <f t="shared" si="88"/>
        <v>4305</v>
      </c>
      <c r="R945" s="124">
        <v>1207</v>
      </c>
      <c r="S945" s="79">
        <f t="shared" si="89"/>
        <v>3098</v>
      </c>
      <c r="T945" s="124">
        <v>18793</v>
      </c>
      <c r="U945" s="80" t="s">
        <v>166</v>
      </c>
      <c r="V945" s="97" t="s">
        <v>269</v>
      </c>
    </row>
    <row r="946" spans="1:22">
      <c r="A946" s="92">
        <v>939</v>
      </c>
      <c r="B946" s="92" t="s">
        <v>1270</v>
      </c>
      <c r="C946" s="92" t="s">
        <v>1262</v>
      </c>
      <c r="D946" s="92" t="s">
        <v>1122</v>
      </c>
      <c r="E946" s="93" t="s">
        <v>1271</v>
      </c>
      <c r="F946" s="94">
        <v>45809</v>
      </c>
      <c r="G946" s="94">
        <v>45992</v>
      </c>
      <c r="H946" s="124">
        <v>95000</v>
      </c>
      <c r="I946" s="124">
        <v>10929.24</v>
      </c>
      <c r="J946" s="95">
        <v>25</v>
      </c>
      <c r="K946" s="124">
        <v>2726.5</v>
      </c>
      <c r="L946" s="79">
        <f t="shared" si="84"/>
        <v>6744.9999999999991</v>
      </c>
      <c r="M946" s="79">
        <f t="shared" si="85"/>
        <v>1235</v>
      </c>
      <c r="N946" s="81">
        <f t="shared" si="86"/>
        <v>2888</v>
      </c>
      <c r="O946" s="79">
        <f t="shared" si="87"/>
        <v>6735.5</v>
      </c>
      <c r="P946" s="92">
        <v>25</v>
      </c>
      <c r="Q946" s="79">
        <f t="shared" si="88"/>
        <v>20355</v>
      </c>
      <c r="R946" s="124">
        <v>16568.740000000002</v>
      </c>
      <c r="S946" s="79">
        <f t="shared" si="89"/>
        <v>14715.5</v>
      </c>
      <c r="T946" s="124">
        <v>78431.259999999995</v>
      </c>
      <c r="U946" s="80" t="s">
        <v>166</v>
      </c>
      <c r="V946" s="97" t="s">
        <v>268</v>
      </c>
    </row>
    <row r="947" spans="1:22">
      <c r="A947" s="92">
        <v>940</v>
      </c>
      <c r="B947" s="92" t="s">
        <v>1257</v>
      </c>
      <c r="C947" s="92" t="s">
        <v>79</v>
      </c>
      <c r="D947" s="92" t="s">
        <v>1194</v>
      </c>
      <c r="E947" s="93" t="s">
        <v>686</v>
      </c>
      <c r="F947" s="94">
        <v>45748</v>
      </c>
      <c r="G947" s="94">
        <v>45962</v>
      </c>
      <c r="H947" s="124">
        <v>95000</v>
      </c>
      <c r="I947" s="124">
        <v>10929.24</v>
      </c>
      <c r="J947" s="95">
        <v>25</v>
      </c>
      <c r="K947" s="124">
        <v>2726.5</v>
      </c>
      <c r="L947" s="79">
        <f t="shared" si="84"/>
        <v>6744.9999999999991</v>
      </c>
      <c r="M947" s="79">
        <f t="shared" si="85"/>
        <v>1235</v>
      </c>
      <c r="N947" s="81">
        <f t="shared" si="86"/>
        <v>2888</v>
      </c>
      <c r="O947" s="79">
        <f t="shared" si="87"/>
        <v>6735.5</v>
      </c>
      <c r="P947" s="92">
        <v>25</v>
      </c>
      <c r="Q947" s="79">
        <f t="shared" si="88"/>
        <v>20355</v>
      </c>
      <c r="R947" s="124">
        <v>16568.740000000002</v>
      </c>
      <c r="S947" s="79">
        <f t="shared" si="89"/>
        <v>14715.5</v>
      </c>
      <c r="T947" s="124">
        <v>78431.259999999995</v>
      </c>
      <c r="U947" s="80" t="s">
        <v>166</v>
      </c>
      <c r="V947" s="97" t="s">
        <v>268</v>
      </c>
    </row>
    <row r="948" spans="1:22">
      <c r="A948" s="92">
        <v>941</v>
      </c>
      <c r="B948" s="92" t="s">
        <v>958</v>
      </c>
      <c r="C948" s="92" t="s">
        <v>260</v>
      </c>
      <c r="D948" s="92" t="s">
        <v>1139</v>
      </c>
      <c r="E948" s="93" t="s">
        <v>1271</v>
      </c>
      <c r="F948" s="94">
        <v>45748</v>
      </c>
      <c r="G948" s="94">
        <v>45962</v>
      </c>
      <c r="H948" s="124">
        <v>40000</v>
      </c>
      <c r="I948" s="92">
        <v>442.65</v>
      </c>
      <c r="J948" s="95">
        <v>25</v>
      </c>
      <c r="K948" s="124">
        <v>1148</v>
      </c>
      <c r="L948" s="79">
        <f t="shared" si="84"/>
        <v>2839.9999999999995</v>
      </c>
      <c r="M948" s="79">
        <f t="shared" si="85"/>
        <v>520</v>
      </c>
      <c r="N948" s="81">
        <f t="shared" si="86"/>
        <v>1216</v>
      </c>
      <c r="O948" s="79">
        <f t="shared" si="87"/>
        <v>2836</v>
      </c>
      <c r="P948" s="92">
        <v>25</v>
      </c>
      <c r="Q948" s="79">
        <f t="shared" si="88"/>
        <v>8585</v>
      </c>
      <c r="R948" s="124">
        <v>2831.65</v>
      </c>
      <c r="S948" s="79">
        <f t="shared" si="89"/>
        <v>6196</v>
      </c>
      <c r="T948" s="124">
        <v>37168.35</v>
      </c>
      <c r="U948" s="80" t="s">
        <v>166</v>
      </c>
      <c r="V948" s="97" t="s">
        <v>268</v>
      </c>
    </row>
    <row r="949" spans="1:22">
      <c r="A949" s="92">
        <v>942</v>
      </c>
      <c r="B949" s="92" t="s">
        <v>959</v>
      </c>
      <c r="C949" s="92" t="s">
        <v>62</v>
      </c>
      <c r="D949" s="92" t="s">
        <v>1138</v>
      </c>
      <c r="E949" s="93" t="s">
        <v>1271</v>
      </c>
      <c r="F949" s="94">
        <v>45748</v>
      </c>
      <c r="G949" s="94">
        <v>45962</v>
      </c>
      <c r="H949" s="124">
        <v>60000</v>
      </c>
      <c r="I949" s="124">
        <v>3486.68</v>
      </c>
      <c r="J949" s="95">
        <v>25</v>
      </c>
      <c r="K949" s="124">
        <v>1722</v>
      </c>
      <c r="L949" s="79">
        <f t="shared" si="84"/>
        <v>4260</v>
      </c>
      <c r="M949" s="79">
        <f t="shared" si="85"/>
        <v>780</v>
      </c>
      <c r="N949" s="81">
        <f t="shared" si="86"/>
        <v>1824</v>
      </c>
      <c r="O949" s="79">
        <f t="shared" si="87"/>
        <v>4254</v>
      </c>
      <c r="P949" s="92">
        <v>25</v>
      </c>
      <c r="Q949" s="79">
        <f t="shared" si="88"/>
        <v>12865</v>
      </c>
      <c r="R949" s="124">
        <v>7057.68</v>
      </c>
      <c r="S949" s="79">
        <f t="shared" si="89"/>
        <v>9294</v>
      </c>
      <c r="T949" s="124">
        <v>52942.32</v>
      </c>
      <c r="U949" s="80" t="s">
        <v>166</v>
      </c>
      <c r="V949" s="97" t="s">
        <v>268</v>
      </c>
    </row>
    <row r="950" spans="1:22">
      <c r="A950" s="92">
        <v>943</v>
      </c>
      <c r="B950" s="92" t="s">
        <v>311</v>
      </c>
      <c r="C950" s="92" t="s">
        <v>21</v>
      </c>
      <c r="D950" s="92" t="s">
        <v>1223</v>
      </c>
      <c r="E950" s="93" t="s">
        <v>1271</v>
      </c>
      <c r="F950" s="94">
        <v>45839</v>
      </c>
      <c r="G950" s="94">
        <v>46023</v>
      </c>
      <c r="H950" s="124">
        <v>20000</v>
      </c>
      <c r="I950" s="92">
        <v>0</v>
      </c>
      <c r="J950" s="95">
        <v>25</v>
      </c>
      <c r="K950" s="92">
        <v>574</v>
      </c>
      <c r="L950" s="79">
        <f t="shared" si="84"/>
        <v>1419.9999999999998</v>
      </c>
      <c r="M950" s="79">
        <f t="shared" si="85"/>
        <v>260</v>
      </c>
      <c r="N950" s="81">
        <f t="shared" si="86"/>
        <v>608</v>
      </c>
      <c r="O950" s="79">
        <f t="shared" si="87"/>
        <v>1418</v>
      </c>
      <c r="P950" s="92">
        <v>25</v>
      </c>
      <c r="Q950" s="79">
        <f t="shared" si="88"/>
        <v>4305</v>
      </c>
      <c r="R950" s="124">
        <v>1207</v>
      </c>
      <c r="S950" s="79">
        <f t="shared" si="89"/>
        <v>3098</v>
      </c>
      <c r="T950" s="124">
        <v>18793</v>
      </c>
      <c r="U950" s="80" t="s">
        <v>166</v>
      </c>
      <c r="V950" s="97" t="s">
        <v>268</v>
      </c>
    </row>
    <row r="951" spans="1:22">
      <c r="A951" s="92">
        <v>944</v>
      </c>
      <c r="B951" s="92" t="s">
        <v>960</v>
      </c>
      <c r="C951" s="92" t="s">
        <v>260</v>
      </c>
      <c r="D951" s="92" t="s">
        <v>1123</v>
      </c>
      <c r="E951" s="93" t="s">
        <v>686</v>
      </c>
      <c r="F951" s="94">
        <v>45748</v>
      </c>
      <c r="G951" s="94">
        <v>45962</v>
      </c>
      <c r="H951" s="124">
        <v>65000</v>
      </c>
      <c r="I951" s="124">
        <v>4427.58</v>
      </c>
      <c r="J951" s="95">
        <v>25</v>
      </c>
      <c r="K951" s="124">
        <v>1865.5</v>
      </c>
      <c r="L951" s="79">
        <f t="shared" si="84"/>
        <v>4615</v>
      </c>
      <c r="M951" s="79">
        <f t="shared" si="85"/>
        <v>845</v>
      </c>
      <c r="N951" s="81">
        <f t="shared" si="86"/>
        <v>1976</v>
      </c>
      <c r="O951" s="79">
        <f t="shared" si="87"/>
        <v>4608.5</v>
      </c>
      <c r="P951" s="92">
        <v>25</v>
      </c>
      <c r="Q951" s="79">
        <f t="shared" si="88"/>
        <v>13935</v>
      </c>
      <c r="R951" s="124">
        <v>7057.68</v>
      </c>
      <c r="S951" s="79">
        <f t="shared" si="89"/>
        <v>10068.5</v>
      </c>
      <c r="T951" s="124">
        <v>56705.919999999998</v>
      </c>
      <c r="U951" s="80" t="s">
        <v>166</v>
      </c>
      <c r="V951" s="97" t="s">
        <v>268</v>
      </c>
    </row>
    <row r="952" spans="1:22">
      <c r="A952" s="92">
        <v>945</v>
      </c>
      <c r="B952" s="92" t="s">
        <v>553</v>
      </c>
      <c r="C952" s="92" t="s">
        <v>21</v>
      </c>
      <c r="D952" s="92" t="s">
        <v>1214</v>
      </c>
      <c r="E952" s="93" t="s">
        <v>1271</v>
      </c>
      <c r="F952" s="94">
        <v>45839</v>
      </c>
      <c r="G952" s="94">
        <v>46023</v>
      </c>
      <c r="H952" s="124">
        <v>20000</v>
      </c>
      <c r="I952" s="92">
        <v>0</v>
      </c>
      <c r="J952" s="95">
        <v>25</v>
      </c>
      <c r="K952" s="92">
        <v>574</v>
      </c>
      <c r="L952" s="79">
        <f t="shared" si="84"/>
        <v>1419.9999999999998</v>
      </c>
      <c r="M952" s="79">
        <f t="shared" si="85"/>
        <v>260</v>
      </c>
      <c r="N952" s="81">
        <f t="shared" si="86"/>
        <v>608</v>
      </c>
      <c r="O952" s="79">
        <f t="shared" si="87"/>
        <v>1418</v>
      </c>
      <c r="P952" s="92">
        <v>25</v>
      </c>
      <c r="Q952" s="79">
        <f t="shared" si="88"/>
        <v>4305</v>
      </c>
      <c r="R952" s="124">
        <v>3207</v>
      </c>
      <c r="S952" s="79">
        <f t="shared" si="89"/>
        <v>3098</v>
      </c>
      <c r="T952" s="124">
        <v>18793</v>
      </c>
      <c r="U952" s="80" t="s">
        <v>166</v>
      </c>
      <c r="V952" s="97" t="s">
        <v>268</v>
      </c>
    </row>
    <row r="953" spans="1:22">
      <c r="A953" s="92">
        <v>946</v>
      </c>
      <c r="B953" s="92" t="s">
        <v>174</v>
      </c>
      <c r="C953" s="92" t="s">
        <v>1272</v>
      </c>
      <c r="D953" s="92" t="s">
        <v>753</v>
      </c>
      <c r="E953" s="93" t="s">
        <v>1271</v>
      </c>
      <c r="F953" s="94">
        <v>45870</v>
      </c>
      <c r="G953" s="94">
        <v>46054</v>
      </c>
      <c r="H953" s="124">
        <v>32000</v>
      </c>
      <c r="I953" s="92">
        <v>0</v>
      </c>
      <c r="J953" s="95">
        <v>25</v>
      </c>
      <c r="K953" s="92">
        <v>918.4</v>
      </c>
      <c r="L953" s="79">
        <f t="shared" si="84"/>
        <v>2272</v>
      </c>
      <c r="M953" s="79">
        <f t="shared" si="85"/>
        <v>416</v>
      </c>
      <c r="N953" s="81">
        <f t="shared" si="86"/>
        <v>972.8</v>
      </c>
      <c r="O953" s="79">
        <f t="shared" si="87"/>
        <v>2268.8000000000002</v>
      </c>
      <c r="P953" s="92">
        <v>25</v>
      </c>
      <c r="Q953" s="79">
        <f t="shared" si="88"/>
        <v>6873</v>
      </c>
      <c r="R953" s="124">
        <v>1916.2</v>
      </c>
      <c r="S953" s="79">
        <f t="shared" si="89"/>
        <v>4956.8</v>
      </c>
      <c r="T953" s="124">
        <v>30083.8</v>
      </c>
      <c r="U953" s="80" t="s">
        <v>166</v>
      </c>
      <c r="V953" s="97" t="s">
        <v>268</v>
      </c>
    </row>
    <row r="954" spans="1:22">
      <c r="A954" s="92">
        <v>947</v>
      </c>
      <c r="B954" s="92" t="s">
        <v>657</v>
      </c>
      <c r="C954" s="92" t="s">
        <v>679</v>
      </c>
      <c r="D954" s="92" t="s">
        <v>700</v>
      </c>
      <c r="E954" s="93" t="s">
        <v>1271</v>
      </c>
      <c r="F954" s="94">
        <v>45778</v>
      </c>
      <c r="G954" s="94">
        <v>45962</v>
      </c>
      <c r="H954" s="124">
        <v>50000</v>
      </c>
      <c r="I954" s="124">
        <v>1854</v>
      </c>
      <c r="J954" s="95">
        <v>25</v>
      </c>
      <c r="K954" s="124">
        <v>1435</v>
      </c>
      <c r="L954" s="79">
        <f t="shared" si="84"/>
        <v>3549.9999999999995</v>
      </c>
      <c r="M954" s="79">
        <f t="shared" si="85"/>
        <v>650</v>
      </c>
      <c r="N954" s="81">
        <f t="shared" si="86"/>
        <v>1520</v>
      </c>
      <c r="O954" s="79">
        <f t="shared" si="87"/>
        <v>3545.0000000000005</v>
      </c>
      <c r="P954" s="124">
        <v>11670.65</v>
      </c>
      <c r="Q954" s="79">
        <f t="shared" si="88"/>
        <v>22370.65</v>
      </c>
      <c r="R954" s="124">
        <v>8605.68</v>
      </c>
      <c r="S954" s="79">
        <f t="shared" si="89"/>
        <v>7745</v>
      </c>
      <c r="T954" s="124">
        <v>38393.83</v>
      </c>
      <c r="U954" s="80" t="s">
        <v>166</v>
      </c>
      <c r="V954" s="97" t="s">
        <v>268</v>
      </c>
    </row>
    <row r="955" spans="1:22">
      <c r="A955" s="92">
        <v>948</v>
      </c>
      <c r="B955" s="92" t="s">
        <v>554</v>
      </c>
      <c r="C955" s="92" t="s">
        <v>21</v>
      </c>
      <c r="D955" s="92" t="s">
        <v>1145</v>
      </c>
      <c r="E955" s="93" t="s">
        <v>1271</v>
      </c>
      <c r="F955" s="94">
        <v>45839</v>
      </c>
      <c r="G955" s="94">
        <v>46023</v>
      </c>
      <c r="H955" s="124">
        <v>20000</v>
      </c>
      <c r="I955" s="92">
        <v>0</v>
      </c>
      <c r="J955" s="95">
        <v>25</v>
      </c>
      <c r="K955" s="92">
        <v>574</v>
      </c>
      <c r="L955" s="79">
        <f t="shared" si="84"/>
        <v>1419.9999999999998</v>
      </c>
      <c r="M955" s="79">
        <f t="shared" si="85"/>
        <v>260</v>
      </c>
      <c r="N955" s="81">
        <f t="shared" si="86"/>
        <v>608</v>
      </c>
      <c r="O955" s="79">
        <f t="shared" si="87"/>
        <v>1418</v>
      </c>
      <c r="P955" s="124">
        <v>1840.46</v>
      </c>
      <c r="Q955" s="79">
        <f t="shared" si="88"/>
        <v>6120.46</v>
      </c>
      <c r="R955" s="124">
        <v>3022.46</v>
      </c>
      <c r="S955" s="79">
        <f t="shared" si="89"/>
        <v>3098</v>
      </c>
      <c r="T955" s="124">
        <v>16977.54</v>
      </c>
      <c r="U955" s="80" t="s">
        <v>166</v>
      </c>
      <c r="V955" s="97" t="s">
        <v>268</v>
      </c>
    </row>
    <row r="956" spans="1:22">
      <c r="A956" s="92">
        <v>949</v>
      </c>
      <c r="B956" s="92" t="s">
        <v>428</v>
      </c>
      <c r="C956" s="92" t="s">
        <v>21</v>
      </c>
      <c r="D956" s="92" t="s">
        <v>1198</v>
      </c>
      <c r="E956" s="93" t="s">
        <v>1271</v>
      </c>
      <c r="F956" s="94">
        <v>45807</v>
      </c>
      <c r="G956" s="94">
        <v>45991</v>
      </c>
      <c r="H956" s="124">
        <v>20000</v>
      </c>
      <c r="I956" s="92">
        <v>0</v>
      </c>
      <c r="J956" s="95">
        <v>25</v>
      </c>
      <c r="K956" s="92">
        <v>574</v>
      </c>
      <c r="L956" s="79">
        <f t="shared" si="84"/>
        <v>1419.9999999999998</v>
      </c>
      <c r="M956" s="79">
        <f t="shared" si="85"/>
        <v>260</v>
      </c>
      <c r="N956" s="81">
        <f t="shared" si="86"/>
        <v>608</v>
      </c>
      <c r="O956" s="79">
        <f t="shared" si="87"/>
        <v>1418</v>
      </c>
      <c r="P956" s="92">
        <v>125</v>
      </c>
      <c r="Q956" s="79">
        <f t="shared" si="88"/>
        <v>4405</v>
      </c>
      <c r="R956" s="124">
        <v>1307</v>
      </c>
      <c r="S956" s="79">
        <f t="shared" si="89"/>
        <v>3098</v>
      </c>
      <c r="T956" s="124">
        <v>18693</v>
      </c>
      <c r="U956" s="80" t="s">
        <v>166</v>
      </c>
      <c r="V956" s="97" t="s">
        <v>268</v>
      </c>
    </row>
    <row r="957" spans="1:22">
      <c r="A957" s="92">
        <v>950</v>
      </c>
      <c r="B957" s="92" t="s">
        <v>1291</v>
      </c>
      <c r="C957" s="92" t="s">
        <v>7</v>
      </c>
      <c r="D957" s="92" t="s">
        <v>190</v>
      </c>
      <c r="E957" s="93" t="s">
        <v>1271</v>
      </c>
      <c r="F957" s="94">
        <v>45809</v>
      </c>
      <c r="G957" s="94">
        <v>45992</v>
      </c>
      <c r="H957" s="124">
        <v>80000</v>
      </c>
      <c r="I957" s="124">
        <v>7400.87</v>
      </c>
      <c r="J957" s="95">
        <v>25</v>
      </c>
      <c r="K957" s="124">
        <v>2296</v>
      </c>
      <c r="L957" s="79">
        <f t="shared" si="84"/>
        <v>5679.9999999999991</v>
      </c>
      <c r="M957" s="79">
        <f t="shared" si="85"/>
        <v>1040</v>
      </c>
      <c r="N957" s="81">
        <f t="shared" si="86"/>
        <v>2432</v>
      </c>
      <c r="O957" s="79">
        <f t="shared" si="87"/>
        <v>5672</v>
      </c>
      <c r="P957" s="92">
        <v>25</v>
      </c>
      <c r="Q957" s="79">
        <f t="shared" si="88"/>
        <v>17145</v>
      </c>
      <c r="R957" s="124">
        <v>12153.87</v>
      </c>
      <c r="S957" s="79">
        <f t="shared" si="89"/>
        <v>12392</v>
      </c>
      <c r="T957" s="124">
        <v>67846.13</v>
      </c>
      <c r="U957" s="80" t="s">
        <v>166</v>
      </c>
      <c r="V957" s="97" t="s">
        <v>268</v>
      </c>
    </row>
    <row r="958" spans="1:22">
      <c r="A958" s="92">
        <v>951</v>
      </c>
      <c r="B958" s="92" t="s">
        <v>334</v>
      </c>
      <c r="C958" s="92" t="s">
        <v>21</v>
      </c>
      <c r="D958" s="92" t="s">
        <v>1132</v>
      </c>
      <c r="E958" s="93" t="s">
        <v>1271</v>
      </c>
      <c r="F958" s="94">
        <v>45807</v>
      </c>
      <c r="G958" s="94">
        <v>45991</v>
      </c>
      <c r="H958" s="124">
        <v>20000</v>
      </c>
      <c r="I958" s="92">
        <v>0</v>
      </c>
      <c r="J958" s="95">
        <v>25</v>
      </c>
      <c r="K958" s="92">
        <v>574</v>
      </c>
      <c r="L958" s="79">
        <f t="shared" si="84"/>
        <v>1419.9999999999998</v>
      </c>
      <c r="M958" s="79">
        <f t="shared" si="85"/>
        <v>260</v>
      </c>
      <c r="N958" s="81">
        <f t="shared" si="86"/>
        <v>608</v>
      </c>
      <c r="O958" s="79">
        <f t="shared" si="87"/>
        <v>1418</v>
      </c>
      <c r="P958" s="92">
        <v>25</v>
      </c>
      <c r="Q958" s="79">
        <f t="shared" si="88"/>
        <v>4305</v>
      </c>
      <c r="R958" s="124">
        <v>1207</v>
      </c>
      <c r="S958" s="79">
        <f t="shared" si="89"/>
        <v>3098</v>
      </c>
      <c r="T958" s="124">
        <v>18793</v>
      </c>
      <c r="U958" s="80" t="s">
        <v>166</v>
      </c>
      <c r="V958" s="97" t="s">
        <v>268</v>
      </c>
    </row>
    <row r="959" spans="1:22">
      <c r="A959" s="92">
        <v>952</v>
      </c>
      <c r="B959" s="92" t="s">
        <v>357</v>
      </c>
      <c r="C959" s="92" t="s">
        <v>21</v>
      </c>
      <c r="D959" s="92" t="s">
        <v>1135</v>
      </c>
      <c r="E959" s="93" t="s">
        <v>1271</v>
      </c>
      <c r="F959" s="94">
        <v>45778</v>
      </c>
      <c r="G959" s="94">
        <v>45962</v>
      </c>
      <c r="H959" s="124">
        <v>20000</v>
      </c>
      <c r="I959" s="92">
        <v>0</v>
      </c>
      <c r="J959" s="95">
        <v>25</v>
      </c>
      <c r="K959" s="92">
        <v>574</v>
      </c>
      <c r="L959" s="79">
        <f t="shared" si="84"/>
        <v>1419.9999999999998</v>
      </c>
      <c r="M959" s="79">
        <f t="shared" si="85"/>
        <v>260</v>
      </c>
      <c r="N959" s="81">
        <f t="shared" si="86"/>
        <v>608</v>
      </c>
      <c r="O959" s="79">
        <f t="shared" si="87"/>
        <v>1418</v>
      </c>
      <c r="P959" s="92">
        <v>125</v>
      </c>
      <c r="Q959" s="79">
        <f t="shared" si="88"/>
        <v>4405</v>
      </c>
      <c r="R959" s="124">
        <v>1307</v>
      </c>
      <c r="S959" s="79">
        <f t="shared" si="89"/>
        <v>3098</v>
      </c>
      <c r="T959" s="124">
        <v>18693</v>
      </c>
      <c r="U959" s="80" t="s">
        <v>166</v>
      </c>
      <c r="V959" s="97" t="s">
        <v>268</v>
      </c>
    </row>
    <row r="960" spans="1:22">
      <c r="A960" s="92">
        <v>953</v>
      </c>
      <c r="B960" s="92" t="s">
        <v>663</v>
      </c>
      <c r="C960" s="92" t="s">
        <v>59</v>
      </c>
      <c r="D960" s="92" t="s">
        <v>1127</v>
      </c>
      <c r="E960" s="93" t="s">
        <v>1271</v>
      </c>
      <c r="F960" s="94">
        <v>45778</v>
      </c>
      <c r="G960" s="94">
        <v>45962</v>
      </c>
      <c r="H960" s="124">
        <v>40000</v>
      </c>
      <c r="I960" s="92">
        <v>442.65</v>
      </c>
      <c r="J960" s="95">
        <v>25</v>
      </c>
      <c r="K960" s="124">
        <v>1148</v>
      </c>
      <c r="L960" s="79">
        <f t="shared" si="84"/>
        <v>2839.9999999999995</v>
      </c>
      <c r="M960" s="79">
        <f t="shared" si="85"/>
        <v>520</v>
      </c>
      <c r="N960" s="81">
        <f t="shared" si="86"/>
        <v>1216</v>
      </c>
      <c r="O960" s="79">
        <f t="shared" si="87"/>
        <v>2836</v>
      </c>
      <c r="P960" s="92">
        <v>25</v>
      </c>
      <c r="Q960" s="79">
        <f t="shared" si="88"/>
        <v>8585</v>
      </c>
      <c r="R960" s="124">
        <v>2831.65</v>
      </c>
      <c r="S960" s="79">
        <f t="shared" si="89"/>
        <v>6196</v>
      </c>
      <c r="T960" s="124">
        <v>37168.35</v>
      </c>
      <c r="U960" s="80" t="s">
        <v>166</v>
      </c>
      <c r="V960" s="97" t="s">
        <v>268</v>
      </c>
    </row>
    <row r="961" spans="1:22">
      <c r="A961" s="92">
        <v>954</v>
      </c>
      <c r="B961" s="92" t="s">
        <v>389</v>
      </c>
      <c r="C961" s="92" t="s">
        <v>21</v>
      </c>
      <c r="D961" s="92" t="s">
        <v>1228</v>
      </c>
      <c r="E961" s="93" t="s">
        <v>1271</v>
      </c>
      <c r="F961" s="94">
        <v>45778</v>
      </c>
      <c r="G961" s="94">
        <v>45962</v>
      </c>
      <c r="H961" s="124">
        <v>20000</v>
      </c>
      <c r="I961" s="92">
        <v>0</v>
      </c>
      <c r="J961" s="95">
        <v>25</v>
      </c>
      <c r="K961" s="92">
        <v>574</v>
      </c>
      <c r="L961" s="79">
        <f t="shared" si="84"/>
        <v>1419.9999999999998</v>
      </c>
      <c r="M961" s="79">
        <f t="shared" si="85"/>
        <v>260</v>
      </c>
      <c r="N961" s="81">
        <f t="shared" si="86"/>
        <v>608</v>
      </c>
      <c r="O961" s="79">
        <f t="shared" si="87"/>
        <v>1418</v>
      </c>
      <c r="P961" s="92">
        <v>25</v>
      </c>
      <c r="Q961" s="79">
        <f t="shared" si="88"/>
        <v>4305</v>
      </c>
      <c r="R961" s="124">
        <v>1207</v>
      </c>
      <c r="S961" s="79">
        <f t="shared" si="89"/>
        <v>3098</v>
      </c>
      <c r="T961" s="124">
        <v>18793</v>
      </c>
      <c r="U961" s="80" t="s">
        <v>166</v>
      </c>
      <c r="V961" s="97" t="s">
        <v>268</v>
      </c>
    </row>
    <row r="962" spans="1:22">
      <c r="A962" s="92">
        <v>955</v>
      </c>
      <c r="B962" s="92" t="s">
        <v>808</v>
      </c>
      <c r="C962" s="92" t="s">
        <v>1272</v>
      </c>
      <c r="D962" s="92" t="s">
        <v>175</v>
      </c>
      <c r="E962" s="93" t="s">
        <v>1271</v>
      </c>
      <c r="F962" s="94">
        <v>45778</v>
      </c>
      <c r="G962" s="94">
        <v>45962</v>
      </c>
      <c r="H962" s="124">
        <v>46000</v>
      </c>
      <c r="I962" s="124">
        <v>1289.46</v>
      </c>
      <c r="J962" s="95">
        <v>25</v>
      </c>
      <c r="K962" s="124">
        <v>1320.2</v>
      </c>
      <c r="L962" s="79">
        <f t="shared" si="84"/>
        <v>3265.9999999999995</v>
      </c>
      <c r="M962" s="79">
        <f t="shared" si="85"/>
        <v>598</v>
      </c>
      <c r="N962" s="81">
        <f t="shared" si="86"/>
        <v>1398.4</v>
      </c>
      <c r="O962" s="79">
        <f t="shared" si="87"/>
        <v>3261.4</v>
      </c>
      <c r="P962" s="124">
        <v>7560.41</v>
      </c>
      <c r="Q962" s="79">
        <f t="shared" si="88"/>
        <v>17404.41</v>
      </c>
      <c r="R962" s="124">
        <v>10414.89</v>
      </c>
      <c r="S962" s="79">
        <f t="shared" si="89"/>
        <v>7125.4</v>
      </c>
      <c r="T962" s="124">
        <v>33413.660000000003</v>
      </c>
      <c r="U962" s="80" t="s">
        <v>166</v>
      </c>
      <c r="V962" s="97" t="s">
        <v>268</v>
      </c>
    </row>
    <row r="963" spans="1:22">
      <c r="A963" s="92">
        <v>956</v>
      </c>
      <c r="B963" s="92" t="s">
        <v>1292</v>
      </c>
      <c r="C963" s="92" t="s">
        <v>260</v>
      </c>
      <c r="D963" s="92" t="s">
        <v>208</v>
      </c>
      <c r="E963" s="93" t="s">
        <v>1271</v>
      </c>
      <c r="F963" s="94">
        <v>45809</v>
      </c>
      <c r="G963" s="94">
        <v>45992</v>
      </c>
      <c r="H963" s="124">
        <v>80000</v>
      </c>
      <c r="I963" s="124">
        <v>7400.87</v>
      </c>
      <c r="J963" s="95">
        <v>25</v>
      </c>
      <c r="K963" s="124">
        <v>2296</v>
      </c>
      <c r="L963" s="79">
        <f t="shared" si="84"/>
        <v>5679.9999999999991</v>
      </c>
      <c r="M963" s="79">
        <f t="shared" si="85"/>
        <v>1040</v>
      </c>
      <c r="N963" s="81">
        <f t="shared" si="86"/>
        <v>2432</v>
      </c>
      <c r="O963" s="79">
        <f t="shared" si="87"/>
        <v>5672</v>
      </c>
      <c r="P963" s="92">
        <v>25</v>
      </c>
      <c r="Q963" s="79">
        <f t="shared" si="88"/>
        <v>17145</v>
      </c>
      <c r="R963" s="124">
        <v>12153.87</v>
      </c>
      <c r="S963" s="79">
        <f t="shared" si="89"/>
        <v>12392</v>
      </c>
      <c r="T963" s="124">
        <v>67846.13</v>
      </c>
      <c r="U963" s="80" t="s">
        <v>166</v>
      </c>
      <c r="V963" s="97" t="s">
        <v>269</v>
      </c>
    </row>
    <row r="964" spans="1:22">
      <c r="A964" s="92">
        <v>957</v>
      </c>
      <c r="B964" s="92" t="s">
        <v>501</v>
      </c>
      <c r="C964" s="92" t="s">
        <v>21</v>
      </c>
      <c r="D964" s="92" t="s">
        <v>1224</v>
      </c>
      <c r="E964" s="93" t="s">
        <v>1271</v>
      </c>
      <c r="F964" s="94">
        <v>45778</v>
      </c>
      <c r="G964" s="94">
        <v>45962</v>
      </c>
      <c r="H964" s="124">
        <v>20000</v>
      </c>
      <c r="I964" s="92">
        <v>0</v>
      </c>
      <c r="J964" s="95">
        <v>25</v>
      </c>
      <c r="K964" s="92">
        <v>574</v>
      </c>
      <c r="L964" s="79">
        <f t="shared" si="84"/>
        <v>1419.9999999999998</v>
      </c>
      <c r="M964" s="79">
        <f t="shared" si="85"/>
        <v>260</v>
      </c>
      <c r="N964" s="81">
        <f t="shared" si="86"/>
        <v>608</v>
      </c>
      <c r="O964" s="79">
        <f t="shared" si="87"/>
        <v>1418</v>
      </c>
      <c r="P964" s="92">
        <v>125</v>
      </c>
      <c r="Q964" s="79">
        <f t="shared" si="88"/>
        <v>4405</v>
      </c>
      <c r="R964" s="124">
        <v>1307</v>
      </c>
      <c r="S964" s="79">
        <f t="shared" si="89"/>
        <v>3098</v>
      </c>
      <c r="T964" s="124">
        <v>18693</v>
      </c>
      <c r="U964" s="80" t="s">
        <v>166</v>
      </c>
      <c r="V964" s="97" t="s">
        <v>268</v>
      </c>
    </row>
    <row r="965" spans="1:22">
      <c r="A965" s="92">
        <v>958</v>
      </c>
      <c r="B965" s="92" t="s">
        <v>117</v>
      </c>
      <c r="C965" s="92" t="s">
        <v>80</v>
      </c>
      <c r="D965" s="92" t="s">
        <v>1192</v>
      </c>
      <c r="E965" s="93" t="s">
        <v>1271</v>
      </c>
      <c r="F965" s="94">
        <v>45778</v>
      </c>
      <c r="G965" s="94">
        <v>45962</v>
      </c>
      <c r="H965" s="124">
        <v>60000</v>
      </c>
      <c r="I965" s="124">
        <v>3486.68</v>
      </c>
      <c r="J965" s="95">
        <v>25</v>
      </c>
      <c r="K965" s="124">
        <v>1722</v>
      </c>
      <c r="L965" s="79">
        <f t="shared" si="84"/>
        <v>4260</v>
      </c>
      <c r="M965" s="79">
        <f t="shared" si="85"/>
        <v>780</v>
      </c>
      <c r="N965" s="81">
        <f t="shared" si="86"/>
        <v>1824</v>
      </c>
      <c r="O965" s="79">
        <f t="shared" si="87"/>
        <v>4254</v>
      </c>
      <c r="P965" s="92">
        <v>125</v>
      </c>
      <c r="Q965" s="79">
        <f t="shared" si="88"/>
        <v>12965</v>
      </c>
      <c r="R965" s="124">
        <v>7157.68</v>
      </c>
      <c r="S965" s="79">
        <f t="shared" si="89"/>
        <v>9294</v>
      </c>
      <c r="T965" s="124">
        <v>52842.32</v>
      </c>
      <c r="U965" s="80" t="s">
        <v>166</v>
      </c>
      <c r="V965" s="97" t="s">
        <v>268</v>
      </c>
    </row>
    <row r="966" spans="1:22">
      <c r="A966" s="92">
        <v>959</v>
      </c>
      <c r="B966" s="92" t="s">
        <v>137</v>
      </c>
      <c r="C966" s="92" t="s">
        <v>21</v>
      </c>
      <c r="D966" s="92" t="s">
        <v>1121</v>
      </c>
      <c r="E966" s="93" t="s">
        <v>1271</v>
      </c>
      <c r="F966" s="94">
        <v>45778</v>
      </c>
      <c r="G966" s="94">
        <v>45962</v>
      </c>
      <c r="H966" s="124">
        <v>20000</v>
      </c>
      <c r="I966" s="92">
        <v>0</v>
      </c>
      <c r="J966" s="95">
        <v>25</v>
      </c>
      <c r="K966" s="92">
        <v>574</v>
      </c>
      <c r="L966" s="79">
        <f t="shared" si="84"/>
        <v>1419.9999999999998</v>
      </c>
      <c r="M966" s="79">
        <f t="shared" si="85"/>
        <v>260</v>
      </c>
      <c r="N966" s="81">
        <f t="shared" si="86"/>
        <v>608</v>
      </c>
      <c r="O966" s="79">
        <f t="shared" si="87"/>
        <v>1418</v>
      </c>
      <c r="P966" s="92">
        <v>125</v>
      </c>
      <c r="Q966" s="79">
        <f t="shared" si="88"/>
        <v>4405</v>
      </c>
      <c r="R966" s="124">
        <v>1307</v>
      </c>
      <c r="S966" s="79">
        <f t="shared" si="89"/>
        <v>3098</v>
      </c>
      <c r="T966" s="124">
        <v>18693</v>
      </c>
      <c r="U966" s="80" t="s">
        <v>166</v>
      </c>
      <c r="V966" s="97" t="s">
        <v>268</v>
      </c>
    </row>
    <row r="967" spans="1:22">
      <c r="A967" s="92">
        <v>960</v>
      </c>
      <c r="B967" s="92" t="s">
        <v>862</v>
      </c>
      <c r="C967" s="92" t="s">
        <v>6</v>
      </c>
      <c r="D967" s="92" t="s">
        <v>190</v>
      </c>
      <c r="E967" s="93" t="s">
        <v>1271</v>
      </c>
      <c r="F967" s="94">
        <v>45717</v>
      </c>
      <c r="G967" s="94">
        <v>45901</v>
      </c>
      <c r="H967" s="124">
        <v>155000</v>
      </c>
      <c r="I967" s="124">
        <v>24613.88</v>
      </c>
      <c r="J967" s="95">
        <v>25</v>
      </c>
      <c r="K967" s="124">
        <v>4448.5</v>
      </c>
      <c r="L967" s="79">
        <f t="shared" si="84"/>
        <v>11004.999999999998</v>
      </c>
      <c r="M967" s="79">
        <f t="shared" si="85"/>
        <v>2015</v>
      </c>
      <c r="N967" s="81">
        <f t="shared" si="86"/>
        <v>4712</v>
      </c>
      <c r="O967" s="79">
        <f t="shared" si="87"/>
        <v>10989.5</v>
      </c>
      <c r="P967" s="124">
        <v>1740.46</v>
      </c>
      <c r="Q967" s="79">
        <f t="shared" si="88"/>
        <v>34910.46</v>
      </c>
      <c r="R967" s="124">
        <v>32571.59</v>
      </c>
      <c r="S967" s="79">
        <f t="shared" si="89"/>
        <v>24009.5</v>
      </c>
      <c r="T967" s="124">
        <v>119485.16</v>
      </c>
      <c r="U967" s="80" t="s">
        <v>166</v>
      </c>
      <c r="V967" s="97" t="s">
        <v>268</v>
      </c>
    </row>
    <row r="968" spans="1:22">
      <c r="A968" s="92">
        <v>961</v>
      </c>
      <c r="B968" s="92" t="s">
        <v>332</v>
      </c>
      <c r="C968" s="92" t="s">
        <v>21</v>
      </c>
      <c r="D968" s="92" t="s">
        <v>1135</v>
      </c>
      <c r="E968" s="93" t="s">
        <v>1271</v>
      </c>
      <c r="F968" s="94">
        <v>45778</v>
      </c>
      <c r="G968" s="94">
        <v>45962</v>
      </c>
      <c r="H968" s="124">
        <v>20000</v>
      </c>
      <c r="I968" s="92">
        <v>0</v>
      </c>
      <c r="J968" s="95">
        <v>25</v>
      </c>
      <c r="K968" s="92">
        <v>574</v>
      </c>
      <c r="L968" s="79">
        <f t="shared" ref="L968:L1007" si="90">H968*0.071</f>
        <v>1419.9999999999998</v>
      </c>
      <c r="M968" s="79">
        <f t="shared" ref="M968:M1007" si="91">H968*0.013</f>
        <v>260</v>
      </c>
      <c r="N968" s="81">
        <f t="shared" ref="N968:N1007" si="92">+H968*0.0304</f>
        <v>608</v>
      </c>
      <c r="O968" s="79">
        <f t="shared" ref="O968:O1007" si="93">H968*0.0709</f>
        <v>1418</v>
      </c>
      <c r="P968" s="92">
        <v>125</v>
      </c>
      <c r="Q968" s="79">
        <f t="shared" ref="Q968:Q1031" si="94">SUM(K968:P968)</f>
        <v>4405</v>
      </c>
      <c r="R968" s="124">
        <v>1307</v>
      </c>
      <c r="S968" s="79">
        <f t="shared" ref="S968:S1007" si="95">L968+M968+O968</f>
        <v>3098</v>
      </c>
      <c r="T968" s="124">
        <v>18693</v>
      </c>
      <c r="U968" s="80" t="s">
        <v>166</v>
      </c>
      <c r="V968" s="97" t="s">
        <v>268</v>
      </c>
    </row>
    <row r="969" spans="1:22">
      <c r="A969" s="92">
        <v>962</v>
      </c>
      <c r="B969" s="92" t="s">
        <v>1110</v>
      </c>
      <c r="C969" s="92" t="s">
        <v>4</v>
      </c>
      <c r="D969" s="92" t="s">
        <v>1207</v>
      </c>
      <c r="E969" s="93" t="s">
        <v>1271</v>
      </c>
      <c r="F969" s="94">
        <v>45717</v>
      </c>
      <c r="G969" s="94">
        <v>45901</v>
      </c>
      <c r="H969" s="124">
        <v>80000</v>
      </c>
      <c r="I969" s="124">
        <v>7400.87</v>
      </c>
      <c r="J969" s="95">
        <v>25</v>
      </c>
      <c r="K969" s="124">
        <v>2296</v>
      </c>
      <c r="L969" s="79">
        <f t="shared" si="90"/>
        <v>5679.9999999999991</v>
      </c>
      <c r="M969" s="79">
        <f t="shared" si="91"/>
        <v>1040</v>
      </c>
      <c r="N969" s="81">
        <f t="shared" si="92"/>
        <v>2432</v>
      </c>
      <c r="O969" s="79">
        <f t="shared" si="93"/>
        <v>5672</v>
      </c>
      <c r="P969" s="124">
        <v>2525</v>
      </c>
      <c r="Q969" s="79">
        <f t="shared" si="94"/>
        <v>19645</v>
      </c>
      <c r="R969" s="124">
        <v>12153.87</v>
      </c>
      <c r="S969" s="79">
        <f t="shared" si="95"/>
        <v>12392</v>
      </c>
      <c r="T969" s="124">
        <v>64093.1</v>
      </c>
      <c r="U969" s="80" t="s">
        <v>166</v>
      </c>
      <c r="V969" s="97" t="s">
        <v>269</v>
      </c>
    </row>
    <row r="970" spans="1:22">
      <c r="A970" s="92">
        <v>963</v>
      </c>
      <c r="B970" s="92" t="s">
        <v>961</v>
      </c>
      <c r="C970" s="92" t="s">
        <v>6</v>
      </c>
      <c r="D970" s="92" t="s">
        <v>968</v>
      </c>
      <c r="E970" s="93" t="s">
        <v>1271</v>
      </c>
      <c r="F970" s="94">
        <v>45748</v>
      </c>
      <c r="G970" s="94">
        <v>45962</v>
      </c>
      <c r="H970" s="124">
        <v>145000</v>
      </c>
      <c r="I970" s="124">
        <v>22690.49</v>
      </c>
      <c r="J970" s="95">
        <v>25</v>
      </c>
      <c r="K970" s="124">
        <v>4161.5</v>
      </c>
      <c r="L970" s="79">
        <f t="shared" si="90"/>
        <v>10294.999999999998</v>
      </c>
      <c r="M970" s="79">
        <f t="shared" si="91"/>
        <v>1885</v>
      </c>
      <c r="N970" s="81">
        <f t="shared" si="92"/>
        <v>4408</v>
      </c>
      <c r="O970" s="79">
        <f t="shared" si="93"/>
        <v>10280.5</v>
      </c>
      <c r="P970" s="92">
        <v>25</v>
      </c>
      <c r="Q970" s="79">
        <f t="shared" si="94"/>
        <v>31055</v>
      </c>
      <c r="R970" s="124">
        <v>31284.99</v>
      </c>
      <c r="S970" s="79">
        <f t="shared" si="95"/>
        <v>22460.5</v>
      </c>
      <c r="T970" s="124">
        <v>108615.01</v>
      </c>
      <c r="U970" s="80" t="s">
        <v>166</v>
      </c>
      <c r="V970" s="97" t="s">
        <v>269</v>
      </c>
    </row>
    <row r="971" spans="1:22">
      <c r="A971" s="92">
        <v>964</v>
      </c>
      <c r="B971" s="92" t="s">
        <v>962</v>
      </c>
      <c r="C971" s="92" t="s">
        <v>258</v>
      </c>
      <c r="D971" s="92" t="s">
        <v>169</v>
      </c>
      <c r="E971" s="93" t="s">
        <v>1271</v>
      </c>
      <c r="F971" s="94">
        <v>45839</v>
      </c>
      <c r="G971" s="94">
        <v>46023</v>
      </c>
      <c r="H971" s="124">
        <v>75000</v>
      </c>
      <c r="I971" s="124">
        <v>6309.38</v>
      </c>
      <c r="J971" s="95">
        <v>25</v>
      </c>
      <c r="K971" s="124">
        <v>2152.5</v>
      </c>
      <c r="L971" s="79">
        <f t="shared" si="90"/>
        <v>5324.9999999999991</v>
      </c>
      <c r="M971" s="79">
        <f t="shared" si="91"/>
        <v>975</v>
      </c>
      <c r="N971" s="81">
        <f t="shared" si="92"/>
        <v>2280</v>
      </c>
      <c r="O971" s="79">
        <f t="shared" si="93"/>
        <v>5317.5</v>
      </c>
      <c r="P971" s="92">
        <v>25</v>
      </c>
      <c r="Q971" s="79">
        <f t="shared" si="94"/>
        <v>16075</v>
      </c>
      <c r="R971" s="124">
        <v>10766.88</v>
      </c>
      <c r="S971" s="79">
        <f t="shared" si="95"/>
        <v>11617.5</v>
      </c>
      <c r="T971" s="124">
        <v>64233.120000000003</v>
      </c>
      <c r="U971" s="80" t="s">
        <v>166</v>
      </c>
      <c r="V971" s="97" t="s">
        <v>269</v>
      </c>
    </row>
    <row r="972" spans="1:22">
      <c r="A972" s="92">
        <v>965</v>
      </c>
      <c r="B972" s="92" t="s">
        <v>386</v>
      </c>
      <c r="C972" s="92" t="s">
        <v>259</v>
      </c>
      <c r="D972" s="92" t="s">
        <v>208</v>
      </c>
      <c r="E972" s="93" t="s">
        <v>1271</v>
      </c>
      <c r="F972" s="94">
        <v>45778</v>
      </c>
      <c r="G972" s="94">
        <v>45962</v>
      </c>
      <c r="H972" s="124">
        <v>46000</v>
      </c>
      <c r="I972" s="124">
        <v>1289.46</v>
      </c>
      <c r="J972" s="95">
        <v>25</v>
      </c>
      <c r="K972" s="124">
        <v>1320.2</v>
      </c>
      <c r="L972" s="79">
        <f t="shared" si="90"/>
        <v>3265.9999999999995</v>
      </c>
      <c r="M972" s="79">
        <f t="shared" si="91"/>
        <v>598</v>
      </c>
      <c r="N972" s="81">
        <f t="shared" si="92"/>
        <v>1398.4</v>
      </c>
      <c r="O972" s="79">
        <f t="shared" si="93"/>
        <v>3261.4</v>
      </c>
      <c r="P972" s="92">
        <v>25</v>
      </c>
      <c r="Q972" s="79">
        <f t="shared" si="94"/>
        <v>9869</v>
      </c>
      <c r="R972" s="124">
        <v>4033.06</v>
      </c>
      <c r="S972" s="79">
        <f t="shared" si="95"/>
        <v>7125.4</v>
      </c>
      <c r="T972" s="124">
        <v>41966.94</v>
      </c>
      <c r="U972" s="80" t="s">
        <v>166</v>
      </c>
      <c r="V972" s="97" t="s">
        <v>269</v>
      </c>
    </row>
    <row r="973" spans="1:22">
      <c r="A973" s="92">
        <v>966</v>
      </c>
      <c r="B973" s="92" t="s">
        <v>1111</v>
      </c>
      <c r="C973" s="92" t="s">
        <v>260</v>
      </c>
      <c r="D973" s="92" t="s">
        <v>1159</v>
      </c>
      <c r="E973" s="93" t="s">
        <v>1271</v>
      </c>
      <c r="F973" s="94">
        <v>45717</v>
      </c>
      <c r="G973" s="94">
        <v>45901</v>
      </c>
      <c r="H973" s="124">
        <v>60000</v>
      </c>
      <c r="I973" s="124">
        <v>3486.68</v>
      </c>
      <c r="J973" s="95">
        <v>25</v>
      </c>
      <c r="K973" s="124">
        <v>1722</v>
      </c>
      <c r="L973" s="79">
        <f t="shared" si="90"/>
        <v>4260</v>
      </c>
      <c r="M973" s="79">
        <f t="shared" si="91"/>
        <v>780</v>
      </c>
      <c r="N973" s="81">
        <f t="shared" si="92"/>
        <v>1824</v>
      </c>
      <c r="O973" s="79">
        <f t="shared" si="93"/>
        <v>4254</v>
      </c>
      <c r="P973" s="92">
        <v>25</v>
      </c>
      <c r="Q973" s="79">
        <f t="shared" si="94"/>
        <v>12865</v>
      </c>
      <c r="R973" s="124">
        <v>7057.68</v>
      </c>
      <c r="S973" s="79">
        <f t="shared" si="95"/>
        <v>9294</v>
      </c>
      <c r="T973" s="124">
        <v>52942.32</v>
      </c>
      <c r="U973" s="80" t="s">
        <v>166</v>
      </c>
      <c r="V973" s="97" t="s">
        <v>268</v>
      </c>
    </row>
    <row r="974" spans="1:22">
      <c r="A974" s="92">
        <v>967</v>
      </c>
      <c r="B974" s="92" t="s">
        <v>863</v>
      </c>
      <c r="C974" s="92" t="s">
        <v>37</v>
      </c>
      <c r="D974" s="92" t="s">
        <v>171</v>
      </c>
      <c r="E974" s="93" t="s">
        <v>1271</v>
      </c>
      <c r="F974" s="94">
        <v>45778</v>
      </c>
      <c r="G974" s="94">
        <v>45962</v>
      </c>
      <c r="H974" s="124">
        <v>95000</v>
      </c>
      <c r="I974" s="124">
        <v>10929.24</v>
      </c>
      <c r="J974" s="95">
        <v>25</v>
      </c>
      <c r="K974" s="124">
        <v>2726.5</v>
      </c>
      <c r="L974" s="79">
        <f t="shared" si="90"/>
        <v>6744.9999999999991</v>
      </c>
      <c r="M974" s="79">
        <f t="shared" si="91"/>
        <v>1235</v>
      </c>
      <c r="N974" s="81">
        <f t="shared" si="92"/>
        <v>2888</v>
      </c>
      <c r="O974" s="79">
        <f t="shared" si="93"/>
        <v>6735.5</v>
      </c>
      <c r="P974" s="92">
        <v>125</v>
      </c>
      <c r="Q974" s="79">
        <f t="shared" si="94"/>
        <v>20455</v>
      </c>
      <c r="R974" s="124">
        <v>12153.87</v>
      </c>
      <c r="S974" s="79">
        <f t="shared" si="95"/>
        <v>14715.5</v>
      </c>
      <c r="T974" s="124">
        <v>78331.259999999995</v>
      </c>
      <c r="U974" s="80" t="s">
        <v>166</v>
      </c>
      <c r="V974" s="97" t="s">
        <v>269</v>
      </c>
    </row>
    <row r="975" spans="1:22">
      <c r="A975" s="92">
        <v>968</v>
      </c>
      <c r="B975" s="92" t="s">
        <v>1112</v>
      </c>
      <c r="C975" s="92" t="s">
        <v>377</v>
      </c>
      <c r="D975" s="92" t="s">
        <v>1215</v>
      </c>
      <c r="E975" s="93" t="s">
        <v>1271</v>
      </c>
      <c r="F975" s="94">
        <v>45717</v>
      </c>
      <c r="G975" s="94">
        <v>45901</v>
      </c>
      <c r="H975" s="124">
        <v>50000</v>
      </c>
      <c r="I975" s="124">
        <v>1854</v>
      </c>
      <c r="J975" s="95">
        <v>25</v>
      </c>
      <c r="K975" s="124">
        <v>1435</v>
      </c>
      <c r="L975" s="79">
        <f t="shared" si="90"/>
        <v>3549.9999999999995</v>
      </c>
      <c r="M975" s="79">
        <f t="shared" si="91"/>
        <v>650</v>
      </c>
      <c r="N975" s="81">
        <f t="shared" si="92"/>
        <v>1520</v>
      </c>
      <c r="O975" s="79">
        <f t="shared" si="93"/>
        <v>3545.0000000000005</v>
      </c>
      <c r="P975" s="92">
        <v>25</v>
      </c>
      <c r="Q975" s="79">
        <f t="shared" si="94"/>
        <v>10725</v>
      </c>
      <c r="R975" s="124">
        <v>4834</v>
      </c>
      <c r="S975" s="79">
        <f t="shared" si="95"/>
        <v>7745</v>
      </c>
      <c r="T975" s="124">
        <v>45166</v>
      </c>
      <c r="U975" s="80" t="s">
        <v>166</v>
      </c>
      <c r="V975" s="97" t="s">
        <v>269</v>
      </c>
    </row>
    <row r="976" spans="1:22">
      <c r="A976" s="92">
        <v>969</v>
      </c>
      <c r="B976" s="92" t="s">
        <v>429</v>
      </c>
      <c r="C976" s="92" t="s">
        <v>432</v>
      </c>
      <c r="D976" s="92" t="s">
        <v>168</v>
      </c>
      <c r="E976" s="93" t="s">
        <v>1271</v>
      </c>
      <c r="F976" s="94">
        <v>45778</v>
      </c>
      <c r="G976" s="94">
        <v>45962</v>
      </c>
      <c r="H976" s="124">
        <v>35000</v>
      </c>
      <c r="I976" s="92">
        <v>0</v>
      </c>
      <c r="J976" s="95">
        <v>25</v>
      </c>
      <c r="K976" s="124">
        <v>1004.5</v>
      </c>
      <c r="L976" s="79">
        <f t="shared" si="90"/>
        <v>2485</v>
      </c>
      <c r="M976" s="79">
        <f t="shared" si="91"/>
        <v>455</v>
      </c>
      <c r="N976" s="81">
        <f t="shared" si="92"/>
        <v>1064</v>
      </c>
      <c r="O976" s="79">
        <f t="shared" si="93"/>
        <v>2481.5</v>
      </c>
      <c r="P976" s="92">
        <v>25</v>
      </c>
      <c r="Q976" s="79">
        <f t="shared" si="94"/>
        <v>7515</v>
      </c>
      <c r="R976" s="124">
        <v>2093.5</v>
      </c>
      <c r="S976" s="79">
        <f t="shared" si="95"/>
        <v>5421.5</v>
      </c>
      <c r="T976" s="124">
        <v>32906.5</v>
      </c>
      <c r="U976" s="80" t="s">
        <v>166</v>
      </c>
      <c r="V976" s="97" t="s">
        <v>268</v>
      </c>
    </row>
    <row r="977" spans="1:22">
      <c r="A977" s="92">
        <v>970</v>
      </c>
      <c r="B977" s="92" t="s">
        <v>271</v>
      </c>
      <c r="C977" s="92" t="s">
        <v>67</v>
      </c>
      <c r="D977" s="92" t="s">
        <v>1167</v>
      </c>
      <c r="E977" s="93" t="s">
        <v>1271</v>
      </c>
      <c r="F977" s="94">
        <v>45778</v>
      </c>
      <c r="G977" s="94">
        <v>45962</v>
      </c>
      <c r="H977" s="124">
        <v>60000</v>
      </c>
      <c r="I977" s="124">
        <v>3143.58</v>
      </c>
      <c r="J977" s="95">
        <v>25</v>
      </c>
      <c r="K977" s="124">
        <v>1722</v>
      </c>
      <c r="L977" s="79">
        <f t="shared" si="90"/>
        <v>4260</v>
      </c>
      <c r="M977" s="79">
        <f t="shared" si="91"/>
        <v>780</v>
      </c>
      <c r="N977" s="81">
        <f t="shared" si="92"/>
        <v>1824</v>
      </c>
      <c r="O977" s="79">
        <f t="shared" si="93"/>
        <v>4254</v>
      </c>
      <c r="P977" s="124">
        <v>1840.46</v>
      </c>
      <c r="Q977" s="79">
        <f t="shared" si="94"/>
        <v>14680.46</v>
      </c>
      <c r="R977" s="124">
        <v>4389.79</v>
      </c>
      <c r="S977" s="79">
        <f t="shared" si="95"/>
        <v>9294</v>
      </c>
      <c r="T977" s="124">
        <v>51469.96</v>
      </c>
      <c r="U977" s="80" t="s">
        <v>166</v>
      </c>
      <c r="V977" s="97" t="s">
        <v>268</v>
      </c>
    </row>
    <row r="978" spans="1:22">
      <c r="A978" s="92">
        <v>971</v>
      </c>
      <c r="B978" s="92" t="s">
        <v>26</v>
      </c>
      <c r="C978" s="92" t="s">
        <v>6</v>
      </c>
      <c r="D978" s="92" t="s">
        <v>1171</v>
      </c>
      <c r="E978" s="93" t="s">
        <v>1271</v>
      </c>
      <c r="F978" s="94">
        <v>45778</v>
      </c>
      <c r="G978" s="94">
        <v>45962</v>
      </c>
      <c r="H978" s="124">
        <v>120000</v>
      </c>
      <c r="I978" s="124">
        <v>16381</v>
      </c>
      <c r="J978" s="95">
        <v>25</v>
      </c>
      <c r="K978" s="124">
        <v>3444</v>
      </c>
      <c r="L978" s="79">
        <f t="shared" si="90"/>
        <v>8520</v>
      </c>
      <c r="M978" s="79">
        <f t="shared" si="91"/>
        <v>1560</v>
      </c>
      <c r="N978" s="81">
        <f t="shared" si="92"/>
        <v>3648</v>
      </c>
      <c r="O978" s="79">
        <f t="shared" si="93"/>
        <v>8508</v>
      </c>
      <c r="P978" s="124">
        <v>1840.46</v>
      </c>
      <c r="Q978" s="79">
        <f t="shared" si="94"/>
        <v>27520.46</v>
      </c>
      <c r="R978" s="124">
        <v>25313.46</v>
      </c>
      <c r="S978" s="79">
        <f t="shared" si="95"/>
        <v>18588</v>
      </c>
      <c r="T978" s="124">
        <v>94686.54</v>
      </c>
      <c r="U978" s="80" t="s">
        <v>166</v>
      </c>
      <c r="V978" s="97" t="s">
        <v>269</v>
      </c>
    </row>
    <row r="979" spans="1:22">
      <c r="A979" s="92">
        <v>972</v>
      </c>
      <c r="B979" s="92" t="s">
        <v>1024</v>
      </c>
      <c r="C979" s="92" t="s">
        <v>524</v>
      </c>
      <c r="D979" s="92" t="s">
        <v>1119</v>
      </c>
      <c r="E979" s="93" t="s">
        <v>1271</v>
      </c>
      <c r="F979" s="94">
        <v>45870</v>
      </c>
      <c r="G979" s="94">
        <v>46054</v>
      </c>
      <c r="H979" s="124">
        <v>46000</v>
      </c>
      <c r="I979" s="124">
        <v>1289.46</v>
      </c>
      <c r="J979" s="95">
        <v>25</v>
      </c>
      <c r="K979" s="124">
        <v>1320.2</v>
      </c>
      <c r="L979" s="79">
        <f t="shared" si="90"/>
        <v>3265.9999999999995</v>
      </c>
      <c r="M979" s="79">
        <f t="shared" si="91"/>
        <v>598</v>
      </c>
      <c r="N979" s="81">
        <f t="shared" si="92"/>
        <v>1398.4</v>
      </c>
      <c r="O979" s="79">
        <f t="shared" si="93"/>
        <v>3261.4</v>
      </c>
      <c r="P979" s="92">
        <v>25</v>
      </c>
      <c r="Q979" s="79">
        <f t="shared" si="94"/>
        <v>9869</v>
      </c>
      <c r="R979" s="124">
        <v>4033.06</v>
      </c>
      <c r="S979" s="79">
        <f t="shared" si="95"/>
        <v>7125.4</v>
      </c>
      <c r="T979" s="124">
        <v>41966.94</v>
      </c>
      <c r="U979" s="80" t="s">
        <v>166</v>
      </c>
      <c r="V979" s="97" t="s">
        <v>269</v>
      </c>
    </row>
    <row r="980" spans="1:22">
      <c r="A980" s="92">
        <v>973</v>
      </c>
      <c r="B980" s="92" t="s">
        <v>963</v>
      </c>
      <c r="C980" s="92" t="s">
        <v>67</v>
      </c>
      <c r="D980" s="92" t="s">
        <v>1157</v>
      </c>
      <c r="E980" s="93" t="s">
        <v>1271</v>
      </c>
      <c r="F980" s="94">
        <v>45748</v>
      </c>
      <c r="G980" s="94">
        <v>45962</v>
      </c>
      <c r="H980" s="124">
        <v>50000</v>
      </c>
      <c r="I980" s="124">
        <v>1854</v>
      </c>
      <c r="J980" s="95">
        <v>25</v>
      </c>
      <c r="K980" s="124">
        <v>1435</v>
      </c>
      <c r="L980" s="79">
        <f t="shared" si="90"/>
        <v>3549.9999999999995</v>
      </c>
      <c r="M980" s="79">
        <f t="shared" si="91"/>
        <v>650</v>
      </c>
      <c r="N980" s="81">
        <f t="shared" si="92"/>
        <v>1520</v>
      </c>
      <c r="O980" s="79">
        <f t="shared" si="93"/>
        <v>3545.0000000000005</v>
      </c>
      <c r="P980" s="92">
        <v>25</v>
      </c>
      <c r="Q980" s="79">
        <f t="shared" si="94"/>
        <v>10725</v>
      </c>
      <c r="R980" s="124">
        <v>4834</v>
      </c>
      <c r="S980" s="79">
        <f t="shared" si="95"/>
        <v>7745</v>
      </c>
      <c r="T980" s="124">
        <v>45166</v>
      </c>
      <c r="U980" s="80" t="s">
        <v>166</v>
      </c>
      <c r="V980" s="97" t="s">
        <v>269</v>
      </c>
    </row>
    <row r="981" spans="1:22">
      <c r="A981" s="92">
        <v>974</v>
      </c>
      <c r="B981" s="92" t="s">
        <v>776</v>
      </c>
      <c r="C981" s="92" t="s">
        <v>378</v>
      </c>
      <c r="D981" s="92" t="s">
        <v>1127</v>
      </c>
      <c r="E981" s="93" t="s">
        <v>1271</v>
      </c>
      <c r="F981" s="94">
        <v>45778</v>
      </c>
      <c r="G981" s="94">
        <v>45962</v>
      </c>
      <c r="H981" s="124">
        <v>20000</v>
      </c>
      <c r="I981" s="92">
        <v>0</v>
      </c>
      <c r="J981" s="95">
        <v>25</v>
      </c>
      <c r="K981" s="92">
        <v>574</v>
      </c>
      <c r="L981" s="79">
        <f t="shared" si="90"/>
        <v>1419.9999999999998</v>
      </c>
      <c r="M981" s="79">
        <f t="shared" si="91"/>
        <v>260</v>
      </c>
      <c r="N981" s="81">
        <f t="shared" si="92"/>
        <v>608</v>
      </c>
      <c r="O981" s="79">
        <f t="shared" si="93"/>
        <v>1418</v>
      </c>
      <c r="P981" s="92">
        <v>25</v>
      </c>
      <c r="Q981" s="79">
        <f t="shared" si="94"/>
        <v>4305</v>
      </c>
      <c r="R981" s="124">
        <v>1207</v>
      </c>
      <c r="S981" s="79">
        <f t="shared" si="95"/>
        <v>3098</v>
      </c>
      <c r="T981" s="124">
        <v>18793</v>
      </c>
      <c r="U981" s="80" t="s">
        <v>166</v>
      </c>
      <c r="V981" s="97" t="s">
        <v>269</v>
      </c>
    </row>
    <row r="982" spans="1:22">
      <c r="A982" s="92">
        <v>975</v>
      </c>
      <c r="B982" s="92" t="s">
        <v>670</v>
      </c>
      <c r="C982" s="92" t="s">
        <v>59</v>
      </c>
      <c r="D982" s="92" t="s">
        <v>185</v>
      </c>
      <c r="E982" s="93" t="s">
        <v>1271</v>
      </c>
      <c r="F982" s="94">
        <v>45778</v>
      </c>
      <c r="G982" s="94">
        <v>45962</v>
      </c>
      <c r="H982" s="124">
        <v>57000</v>
      </c>
      <c r="I982" s="124">
        <v>2922.14</v>
      </c>
      <c r="J982" s="95">
        <v>25</v>
      </c>
      <c r="K982" s="124">
        <v>1635.9</v>
      </c>
      <c r="L982" s="79">
        <f t="shared" si="90"/>
        <v>4046.9999999999995</v>
      </c>
      <c r="M982" s="79">
        <f t="shared" si="91"/>
        <v>741</v>
      </c>
      <c r="N982" s="81">
        <f t="shared" si="92"/>
        <v>1732.8</v>
      </c>
      <c r="O982" s="79">
        <f t="shared" si="93"/>
        <v>4041.3</v>
      </c>
      <c r="P982" s="92">
        <v>125</v>
      </c>
      <c r="Q982" s="79">
        <f t="shared" si="94"/>
        <v>12323</v>
      </c>
      <c r="R982" s="124">
        <v>4834</v>
      </c>
      <c r="S982" s="79">
        <f t="shared" si="95"/>
        <v>8829.2999999999993</v>
      </c>
      <c r="T982" s="124">
        <v>50584.160000000003</v>
      </c>
      <c r="U982" s="80" t="s">
        <v>166</v>
      </c>
      <c r="V982" s="97" t="s">
        <v>269</v>
      </c>
    </row>
    <row r="983" spans="1:22">
      <c r="A983" s="92">
        <v>976</v>
      </c>
      <c r="B983" s="92" t="s">
        <v>746</v>
      </c>
      <c r="C983" s="92" t="s">
        <v>618</v>
      </c>
      <c r="D983" s="92" t="s">
        <v>1127</v>
      </c>
      <c r="E983" s="93" t="s">
        <v>1271</v>
      </c>
      <c r="F983" s="94">
        <v>45778</v>
      </c>
      <c r="G983" s="94">
        <v>45962</v>
      </c>
      <c r="H983" s="124">
        <v>35000</v>
      </c>
      <c r="I983" s="92">
        <v>0</v>
      </c>
      <c r="J983" s="95">
        <v>25</v>
      </c>
      <c r="K983" s="124">
        <v>1004.5</v>
      </c>
      <c r="L983" s="79">
        <f t="shared" si="90"/>
        <v>2485</v>
      </c>
      <c r="M983" s="79">
        <f t="shared" si="91"/>
        <v>455</v>
      </c>
      <c r="N983" s="81">
        <f t="shared" si="92"/>
        <v>1064</v>
      </c>
      <c r="O983" s="79">
        <f t="shared" si="93"/>
        <v>2481.5</v>
      </c>
      <c r="P983" s="92">
        <v>25</v>
      </c>
      <c r="Q983" s="79">
        <f t="shared" si="94"/>
        <v>7515</v>
      </c>
      <c r="R983" s="124">
        <v>2093.5</v>
      </c>
      <c r="S983" s="79">
        <f t="shared" si="95"/>
        <v>5421.5</v>
      </c>
      <c r="T983" s="124">
        <v>32906.5</v>
      </c>
      <c r="U983" s="80" t="s">
        <v>166</v>
      </c>
      <c r="V983" s="97" t="s">
        <v>269</v>
      </c>
    </row>
    <row r="984" spans="1:22">
      <c r="A984" s="92">
        <v>977</v>
      </c>
      <c r="B984" s="92" t="s">
        <v>777</v>
      </c>
      <c r="C984" s="92" t="s">
        <v>780</v>
      </c>
      <c r="D984" s="92" t="s">
        <v>201</v>
      </c>
      <c r="E984" s="93" t="s">
        <v>1271</v>
      </c>
      <c r="F984" s="94">
        <v>45778</v>
      </c>
      <c r="G984" s="94">
        <v>45962</v>
      </c>
      <c r="H984" s="124">
        <v>46000</v>
      </c>
      <c r="I984" s="124">
        <v>1289.46</v>
      </c>
      <c r="J984" s="95">
        <v>25</v>
      </c>
      <c r="K984" s="124">
        <v>1320.2</v>
      </c>
      <c r="L984" s="79">
        <f t="shared" si="90"/>
        <v>3265.9999999999995</v>
      </c>
      <c r="M984" s="79">
        <f t="shared" si="91"/>
        <v>598</v>
      </c>
      <c r="N984" s="81">
        <f t="shared" si="92"/>
        <v>1398.4</v>
      </c>
      <c r="O984" s="79">
        <f t="shared" si="93"/>
        <v>3261.4</v>
      </c>
      <c r="P984" s="92">
        <v>25</v>
      </c>
      <c r="Q984" s="79">
        <f t="shared" si="94"/>
        <v>9869</v>
      </c>
      <c r="R984" s="124">
        <v>4033.06</v>
      </c>
      <c r="S984" s="79">
        <f t="shared" si="95"/>
        <v>7125.4</v>
      </c>
      <c r="T984" s="124">
        <v>41966.94</v>
      </c>
      <c r="U984" s="80" t="s">
        <v>166</v>
      </c>
      <c r="V984" s="97" t="s">
        <v>269</v>
      </c>
    </row>
    <row r="985" spans="1:22">
      <c r="A985" s="92">
        <v>978</v>
      </c>
      <c r="B985" s="92" t="s">
        <v>19</v>
      </c>
      <c r="C985" s="92" t="s">
        <v>20</v>
      </c>
      <c r="D985" s="92" t="s">
        <v>169</v>
      </c>
      <c r="E985" s="93" t="s">
        <v>1271</v>
      </c>
      <c r="F985" s="94">
        <v>45778</v>
      </c>
      <c r="G985" s="94">
        <v>45962</v>
      </c>
      <c r="H985" s="124">
        <v>60000</v>
      </c>
      <c r="I985" s="124">
        <v>3486.68</v>
      </c>
      <c r="J985" s="95">
        <v>25</v>
      </c>
      <c r="K985" s="124">
        <v>1722</v>
      </c>
      <c r="L985" s="79">
        <f t="shared" si="90"/>
        <v>4260</v>
      </c>
      <c r="M985" s="79">
        <f t="shared" si="91"/>
        <v>780</v>
      </c>
      <c r="N985" s="81">
        <f t="shared" si="92"/>
        <v>1824</v>
      </c>
      <c r="O985" s="79">
        <f t="shared" si="93"/>
        <v>4254</v>
      </c>
      <c r="P985" s="124">
        <v>4392.2</v>
      </c>
      <c r="Q985" s="79">
        <f t="shared" si="94"/>
        <v>17232.2</v>
      </c>
      <c r="R985" s="124">
        <v>7899.53</v>
      </c>
      <c r="S985" s="79">
        <f t="shared" si="95"/>
        <v>9294</v>
      </c>
      <c r="T985" s="124">
        <v>46894.39</v>
      </c>
      <c r="U985" s="80" t="s">
        <v>166</v>
      </c>
      <c r="V985" s="97" t="s">
        <v>269</v>
      </c>
    </row>
    <row r="986" spans="1:22">
      <c r="A986" s="92">
        <v>979</v>
      </c>
      <c r="B986" s="92" t="s">
        <v>22</v>
      </c>
      <c r="C986" s="92" t="s">
        <v>8</v>
      </c>
      <c r="D986" s="92" t="s">
        <v>1213</v>
      </c>
      <c r="E986" s="93" t="s">
        <v>1271</v>
      </c>
      <c r="F986" s="94">
        <v>45778</v>
      </c>
      <c r="G986" s="94">
        <v>45962</v>
      </c>
      <c r="H986" s="124">
        <v>10000</v>
      </c>
      <c r="I986" s="92">
        <v>0</v>
      </c>
      <c r="J986" s="95">
        <v>25</v>
      </c>
      <c r="K986" s="92">
        <v>287</v>
      </c>
      <c r="L986" s="79">
        <f t="shared" si="90"/>
        <v>709.99999999999989</v>
      </c>
      <c r="M986" s="79">
        <f t="shared" si="91"/>
        <v>130</v>
      </c>
      <c r="N986" s="81">
        <f t="shared" si="92"/>
        <v>304</v>
      </c>
      <c r="O986" s="79">
        <f t="shared" si="93"/>
        <v>709</v>
      </c>
      <c r="P986" s="92">
        <v>25</v>
      </c>
      <c r="Q986" s="79">
        <f t="shared" si="94"/>
        <v>2165</v>
      </c>
      <c r="R986" s="124">
        <v>7083.55</v>
      </c>
      <c r="S986" s="79">
        <f t="shared" si="95"/>
        <v>1549</v>
      </c>
      <c r="T986" s="124">
        <v>9384</v>
      </c>
      <c r="U986" s="80" t="s">
        <v>166</v>
      </c>
      <c r="V986" s="97" t="s">
        <v>269</v>
      </c>
    </row>
    <row r="987" spans="1:22">
      <c r="A987" s="92">
        <v>980</v>
      </c>
      <c r="B987" s="92" t="s">
        <v>645</v>
      </c>
      <c r="C987" s="92" t="s">
        <v>4</v>
      </c>
      <c r="D987" s="92" t="s">
        <v>173</v>
      </c>
      <c r="E987" s="93" t="s">
        <v>1271</v>
      </c>
      <c r="F987" s="94">
        <v>45778</v>
      </c>
      <c r="G987" s="94">
        <v>45962</v>
      </c>
      <c r="H987" s="124">
        <v>65000</v>
      </c>
      <c r="I987" s="124">
        <v>4427.58</v>
      </c>
      <c r="J987" s="95">
        <v>25</v>
      </c>
      <c r="K987" s="124">
        <v>1865.5</v>
      </c>
      <c r="L987" s="79">
        <f t="shared" si="90"/>
        <v>4615</v>
      </c>
      <c r="M987" s="79">
        <f t="shared" si="91"/>
        <v>845</v>
      </c>
      <c r="N987" s="81">
        <f t="shared" si="92"/>
        <v>1976</v>
      </c>
      <c r="O987" s="79">
        <f t="shared" si="93"/>
        <v>4608.5</v>
      </c>
      <c r="P987" s="92">
        <v>125</v>
      </c>
      <c r="Q987" s="79">
        <f t="shared" si="94"/>
        <v>14035</v>
      </c>
      <c r="R987" s="124">
        <v>8394.08</v>
      </c>
      <c r="S987" s="79">
        <f t="shared" si="95"/>
        <v>10068.5</v>
      </c>
      <c r="T987" s="124">
        <v>56605.919999999998</v>
      </c>
      <c r="U987" s="80" t="s">
        <v>166</v>
      </c>
      <c r="V987" s="97" t="s">
        <v>269</v>
      </c>
    </row>
    <row r="988" spans="1:22">
      <c r="A988" s="92">
        <v>981</v>
      </c>
      <c r="B988" s="92" t="s">
        <v>802</v>
      </c>
      <c r="C988" s="92" t="s">
        <v>384</v>
      </c>
      <c r="D988" s="92" t="s">
        <v>1137</v>
      </c>
      <c r="E988" s="93" t="s">
        <v>1271</v>
      </c>
      <c r="F988" s="94">
        <v>45778</v>
      </c>
      <c r="G988" s="94">
        <v>45962</v>
      </c>
      <c r="H988" s="124">
        <v>46000</v>
      </c>
      <c r="I988" s="124">
        <v>1289.46</v>
      </c>
      <c r="J988" s="95">
        <v>25</v>
      </c>
      <c r="K988" s="124">
        <v>1320.2</v>
      </c>
      <c r="L988" s="79">
        <f t="shared" si="90"/>
        <v>3265.9999999999995</v>
      </c>
      <c r="M988" s="79">
        <f t="shared" si="91"/>
        <v>598</v>
      </c>
      <c r="N988" s="81">
        <f t="shared" si="92"/>
        <v>1398.4</v>
      </c>
      <c r="O988" s="79">
        <f t="shared" si="93"/>
        <v>3261.4</v>
      </c>
      <c r="P988" s="124">
        <v>10025</v>
      </c>
      <c r="Q988" s="79">
        <f t="shared" si="94"/>
        <v>19869</v>
      </c>
      <c r="R988" s="124">
        <v>4033.06</v>
      </c>
      <c r="S988" s="79">
        <f t="shared" si="95"/>
        <v>7125.4</v>
      </c>
      <c r="T988" s="124">
        <v>31966.94</v>
      </c>
      <c r="U988" s="80" t="s">
        <v>166</v>
      </c>
      <c r="V988" s="97" t="s">
        <v>269</v>
      </c>
    </row>
    <row r="989" spans="1:22" ht="18.75" customHeight="1">
      <c r="A989" s="92">
        <v>982</v>
      </c>
      <c r="B989" s="92" t="s">
        <v>747</v>
      </c>
      <c r="C989" s="92" t="s">
        <v>1321</v>
      </c>
      <c r="D989" s="92" t="s">
        <v>173</v>
      </c>
      <c r="E989" s="93" t="s">
        <v>1271</v>
      </c>
      <c r="F989" s="94">
        <v>45778</v>
      </c>
      <c r="G989" s="94">
        <v>45962</v>
      </c>
      <c r="H989" s="124">
        <v>75000</v>
      </c>
      <c r="I989" s="124">
        <v>5966.28</v>
      </c>
      <c r="J989" s="95">
        <v>25</v>
      </c>
      <c r="K989" s="124">
        <v>2152.5</v>
      </c>
      <c r="L989" s="79">
        <f t="shared" si="90"/>
        <v>5324.9999999999991</v>
      </c>
      <c r="M989" s="79">
        <f t="shared" si="91"/>
        <v>975</v>
      </c>
      <c r="N989" s="81">
        <f t="shared" si="92"/>
        <v>2280</v>
      </c>
      <c r="O989" s="79">
        <f t="shared" si="93"/>
        <v>5317.5</v>
      </c>
      <c r="P989" s="124">
        <v>1740.46</v>
      </c>
      <c r="Q989" s="79">
        <f t="shared" si="94"/>
        <v>17790.46</v>
      </c>
      <c r="R989" s="124">
        <v>10766.88</v>
      </c>
      <c r="S989" s="79">
        <f t="shared" si="95"/>
        <v>11617.5</v>
      </c>
      <c r="T989" s="124">
        <v>62860.76</v>
      </c>
      <c r="U989" s="80" t="s">
        <v>166</v>
      </c>
      <c r="V989" s="97" t="s">
        <v>268</v>
      </c>
    </row>
    <row r="990" spans="1:22" ht="18.75" customHeight="1">
      <c r="A990" s="92">
        <v>983</v>
      </c>
      <c r="B990" s="92" t="s">
        <v>401</v>
      </c>
      <c r="C990" s="92" t="s">
        <v>21</v>
      </c>
      <c r="D990" s="92" t="s">
        <v>1201</v>
      </c>
      <c r="E990" s="93" t="s">
        <v>1271</v>
      </c>
      <c r="F990" s="94">
        <v>45778</v>
      </c>
      <c r="G990" s="94">
        <v>45962</v>
      </c>
      <c r="H990" s="124">
        <v>20000</v>
      </c>
      <c r="I990" s="92">
        <v>0</v>
      </c>
      <c r="J990" s="95">
        <v>25</v>
      </c>
      <c r="K990" s="92">
        <v>574</v>
      </c>
      <c r="L990" s="79">
        <f t="shared" si="90"/>
        <v>1419.9999999999998</v>
      </c>
      <c r="M990" s="79">
        <f t="shared" si="91"/>
        <v>260</v>
      </c>
      <c r="N990" s="81">
        <f t="shared" si="92"/>
        <v>608</v>
      </c>
      <c r="O990" s="79">
        <f t="shared" si="93"/>
        <v>1418</v>
      </c>
      <c r="P990" s="92">
        <v>25</v>
      </c>
      <c r="Q990" s="79">
        <f t="shared" si="94"/>
        <v>4305</v>
      </c>
      <c r="R990" s="124">
        <v>1207</v>
      </c>
      <c r="S990" s="79">
        <f t="shared" si="95"/>
        <v>3098</v>
      </c>
      <c r="T990" s="124">
        <v>18793</v>
      </c>
      <c r="U990" s="80" t="s">
        <v>166</v>
      </c>
      <c r="V990" s="97" t="s">
        <v>268</v>
      </c>
    </row>
    <row r="991" spans="1:22" ht="19.5" customHeight="1">
      <c r="A991" s="92">
        <v>984</v>
      </c>
      <c r="B991" s="92" t="s">
        <v>748</v>
      </c>
      <c r="C991" s="92" t="s">
        <v>21</v>
      </c>
      <c r="D991" s="92" t="s">
        <v>1141</v>
      </c>
      <c r="E991" s="93" t="s">
        <v>1271</v>
      </c>
      <c r="F991" s="94">
        <v>45778</v>
      </c>
      <c r="G991" s="94">
        <v>45962</v>
      </c>
      <c r="H991" s="124">
        <v>20000</v>
      </c>
      <c r="I991" s="92">
        <v>0</v>
      </c>
      <c r="J991" s="95">
        <v>25</v>
      </c>
      <c r="K991" s="92">
        <v>574</v>
      </c>
      <c r="L991" s="79">
        <f t="shared" si="90"/>
        <v>1419.9999999999998</v>
      </c>
      <c r="M991" s="79">
        <f t="shared" si="91"/>
        <v>260</v>
      </c>
      <c r="N991" s="81">
        <f t="shared" si="92"/>
        <v>608</v>
      </c>
      <c r="O991" s="79">
        <f t="shared" si="93"/>
        <v>1418</v>
      </c>
      <c r="P991" s="92">
        <v>25</v>
      </c>
      <c r="Q991" s="79">
        <f t="shared" si="94"/>
        <v>4305</v>
      </c>
      <c r="R991" s="124">
        <v>1207</v>
      </c>
      <c r="S991" s="79">
        <f t="shared" si="95"/>
        <v>3098</v>
      </c>
      <c r="T991" s="124">
        <v>18793</v>
      </c>
      <c r="U991" s="80" t="s">
        <v>166</v>
      </c>
      <c r="V991" s="97" t="s">
        <v>269</v>
      </c>
    </row>
    <row r="992" spans="1:22" ht="21.75" customHeight="1">
      <c r="A992" s="92">
        <v>985</v>
      </c>
      <c r="B992" s="92" t="s">
        <v>1258</v>
      </c>
      <c r="C992" s="92" t="s">
        <v>59</v>
      </c>
      <c r="D992" s="92" t="s">
        <v>372</v>
      </c>
      <c r="E992" s="93" t="s">
        <v>1271</v>
      </c>
      <c r="F992" s="94">
        <v>45748</v>
      </c>
      <c r="G992" s="94">
        <v>45962</v>
      </c>
      <c r="H992" s="124">
        <v>52000</v>
      </c>
      <c r="I992" s="124">
        <v>2136.27</v>
      </c>
      <c r="J992" s="95">
        <v>25</v>
      </c>
      <c r="K992" s="124">
        <v>1492.4</v>
      </c>
      <c r="L992" s="79">
        <f t="shared" si="90"/>
        <v>3691.9999999999995</v>
      </c>
      <c r="M992" s="79">
        <f t="shared" si="91"/>
        <v>676</v>
      </c>
      <c r="N992" s="81">
        <f t="shared" si="92"/>
        <v>1580.8</v>
      </c>
      <c r="O992" s="79">
        <f t="shared" si="93"/>
        <v>3686.8</v>
      </c>
      <c r="P992" s="92">
        <v>25</v>
      </c>
      <c r="Q992" s="79">
        <f t="shared" si="94"/>
        <v>11153</v>
      </c>
      <c r="R992" s="124">
        <v>5234.47</v>
      </c>
      <c r="S992" s="79">
        <f t="shared" si="95"/>
        <v>8054.8</v>
      </c>
      <c r="T992" s="124">
        <v>46765.53</v>
      </c>
      <c r="U992" s="80" t="s">
        <v>166</v>
      </c>
      <c r="V992" s="97" t="s">
        <v>269</v>
      </c>
    </row>
    <row r="993" spans="1:22" ht="20.25" customHeight="1">
      <c r="A993" s="92">
        <v>986</v>
      </c>
      <c r="B993" s="92" t="s">
        <v>1318</v>
      </c>
      <c r="C993" s="92" t="s">
        <v>260</v>
      </c>
      <c r="D993" s="92" t="s">
        <v>1137</v>
      </c>
      <c r="E993" s="93" t="s">
        <v>1271</v>
      </c>
      <c r="F993" s="94">
        <v>45839</v>
      </c>
      <c r="G993" s="94">
        <v>46023</v>
      </c>
      <c r="H993" s="124">
        <v>80000</v>
      </c>
      <c r="I993" s="124">
        <v>7400.87</v>
      </c>
      <c r="J993" s="95">
        <v>25</v>
      </c>
      <c r="K993" s="124">
        <v>2296</v>
      </c>
      <c r="L993" s="79">
        <f t="shared" si="90"/>
        <v>5679.9999999999991</v>
      </c>
      <c r="M993" s="79">
        <f t="shared" si="91"/>
        <v>1040</v>
      </c>
      <c r="N993" s="81">
        <f t="shared" si="92"/>
        <v>2432</v>
      </c>
      <c r="O993" s="79">
        <f t="shared" si="93"/>
        <v>5672</v>
      </c>
      <c r="P993" s="92">
        <v>25</v>
      </c>
      <c r="Q993" s="79">
        <f t="shared" si="94"/>
        <v>17145</v>
      </c>
      <c r="R993" s="124">
        <v>12153.87</v>
      </c>
      <c r="S993" s="79">
        <f t="shared" si="95"/>
        <v>12392</v>
      </c>
      <c r="T993" s="124">
        <v>67846.13</v>
      </c>
      <c r="U993" s="80" t="s">
        <v>166</v>
      </c>
      <c r="V993" s="133" t="s">
        <v>268</v>
      </c>
    </row>
    <row r="994" spans="1:22" ht="21.75" customHeight="1">
      <c r="A994" s="92">
        <v>987</v>
      </c>
      <c r="B994" s="92" t="s">
        <v>778</v>
      </c>
      <c r="C994" s="92" t="s">
        <v>378</v>
      </c>
      <c r="D994" s="92" t="s">
        <v>1127</v>
      </c>
      <c r="E994" s="93" t="s">
        <v>1271</v>
      </c>
      <c r="F994" s="94">
        <v>45778</v>
      </c>
      <c r="G994" s="94">
        <v>45962</v>
      </c>
      <c r="H994" s="124">
        <v>20000</v>
      </c>
      <c r="I994" s="92">
        <v>0</v>
      </c>
      <c r="J994" s="95">
        <v>25</v>
      </c>
      <c r="K994" s="92">
        <v>574</v>
      </c>
      <c r="L994" s="79">
        <f t="shared" si="90"/>
        <v>1419.9999999999998</v>
      </c>
      <c r="M994" s="79">
        <f t="shared" si="91"/>
        <v>260</v>
      </c>
      <c r="N994" s="81">
        <f t="shared" si="92"/>
        <v>608</v>
      </c>
      <c r="O994" s="79">
        <f t="shared" si="93"/>
        <v>1418</v>
      </c>
      <c r="P994" s="92">
        <v>25</v>
      </c>
      <c r="Q994" s="79">
        <f t="shared" si="94"/>
        <v>4305</v>
      </c>
      <c r="R994" s="124">
        <v>1207</v>
      </c>
      <c r="S994" s="79">
        <f t="shared" si="95"/>
        <v>3098</v>
      </c>
      <c r="T994" s="124">
        <v>18793</v>
      </c>
      <c r="U994" s="80" t="s">
        <v>166</v>
      </c>
      <c r="V994" s="97" t="s">
        <v>268</v>
      </c>
    </row>
    <row r="995" spans="1:22" ht="18.75" customHeight="1">
      <c r="A995" s="92">
        <v>988</v>
      </c>
      <c r="B995" s="92" t="s">
        <v>1113</v>
      </c>
      <c r="C995" s="92" t="s">
        <v>445</v>
      </c>
      <c r="D995" s="92" t="s">
        <v>180</v>
      </c>
      <c r="E995" s="93" t="s">
        <v>686</v>
      </c>
      <c r="F995" s="94">
        <v>45717</v>
      </c>
      <c r="G995" s="94">
        <v>45901</v>
      </c>
      <c r="H995" s="124">
        <v>80000</v>
      </c>
      <c r="I995" s="124">
        <v>6972</v>
      </c>
      <c r="J995" s="95">
        <v>25</v>
      </c>
      <c r="K995" s="124">
        <v>2296</v>
      </c>
      <c r="L995" s="79">
        <f t="shared" si="90"/>
        <v>5679.9999999999991</v>
      </c>
      <c r="M995" s="79">
        <f t="shared" si="91"/>
        <v>1040</v>
      </c>
      <c r="N995" s="81">
        <f t="shared" si="92"/>
        <v>2432</v>
      </c>
      <c r="O995" s="79">
        <f t="shared" si="93"/>
        <v>5672</v>
      </c>
      <c r="P995" s="124">
        <v>1740.46</v>
      </c>
      <c r="Q995" s="79">
        <f t="shared" si="94"/>
        <v>18860.46</v>
      </c>
      <c r="R995" s="124">
        <v>12153.87</v>
      </c>
      <c r="S995" s="79">
        <f t="shared" si="95"/>
        <v>12392</v>
      </c>
      <c r="T995" s="124">
        <v>66559.539999999994</v>
      </c>
      <c r="U995" s="80" t="s">
        <v>166</v>
      </c>
      <c r="V995" s="97" t="s">
        <v>269</v>
      </c>
    </row>
    <row r="996" spans="1:22" ht="21.75" customHeight="1">
      <c r="A996" s="92">
        <v>989</v>
      </c>
      <c r="B996" s="92" t="s">
        <v>65</v>
      </c>
      <c r="C996" s="92" t="s">
        <v>260</v>
      </c>
      <c r="D996" s="92" t="s">
        <v>172</v>
      </c>
      <c r="E996" s="93" t="s">
        <v>1271</v>
      </c>
      <c r="F996" s="94">
        <v>45778</v>
      </c>
      <c r="G996" s="94">
        <v>45962</v>
      </c>
      <c r="H996" s="124">
        <v>80000</v>
      </c>
      <c r="I996" s="124">
        <v>7400.87</v>
      </c>
      <c r="J996" s="95">
        <v>25</v>
      </c>
      <c r="K996" s="124">
        <v>2296</v>
      </c>
      <c r="L996" s="79">
        <f t="shared" si="90"/>
        <v>5679.9999999999991</v>
      </c>
      <c r="M996" s="79">
        <f t="shared" si="91"/>
        <v>1040</v>
      </c>
      <c r="N996" s="81">
        <f t="shared" si="92"/>
        <v>2432</v>
      </c>
      <c r="O996" s="79">
        <f t="shared" si="93"/>
        <v>5672</v>
      </c>
      <c r="P996" s="92">
        <v>125</v>
      </c>
      <c r="Q996" s="79">
        <f t="shared" si="94"/>
        <v>17245</v>
      </c>
      <c r="R996" s="124">
        <v>8041.75</v>
      </c>
      <c r="S996" s="79">
        <f t="shared" si="95"/>
        <v>12392</v>
      </c>
      <c r="T996" s="124">
        <v>67746.13</v>
      </c>
      <c r="U996" s="80" t="s">
        <v>166</v>
      </c>
      <c r="V996" s="97" t="s">
        <v>268</v>
      </c>
    </row>
    <row r="997" spans="1:22" ht="21.75" customHeight="1">
      <c r="A997" s="92">
        <v>990</v>
      </c>
      <c r="B997" s="92" t="s">
        <v>749</v>
      </c>
      <c r="C997" s="92" t="s">
        <v>378</v>
      </c>
      <c r="D997" s="92" t="s">
        <v>1127</v>
      </c>
      <c r="E997" s="93" t="s">
        <v>1271</v>
      </c>
      <c r="F997" s="94">
        <v>45778</v>
      </c>
      <c r="G997" s="94">
        <v>45962</v>
      </c>
      <c r="H997" s="124">
        <v>20000</v>
      </c>
      <c r="I997" s="92">
        <v>0</v>
      </c>
      <c r="J997" s="95">
        <v>25</v>
      </c>
      <c r="K997" s="92">
        <v>574</v>
      </c>
      <c r="L997" s="79">
        <f t="shared" si="90"/>
        <v>1419.9999999999998</v>
      </c>
      <c r="M997" s="79">
        <f t="shared" si="91"/>
        <v>260</v>
      </c>
      <c r="N997" s="81">
        <f t="shared" si="92"/>
        <v>608</v>
      </c>
      <c r="O997" s="79">
        <f t="shared" si="93"/>
        <v>1418</v>
      </c>
      <c r="P997" s="92">
        <v>25</v>
      </c>
      <c r="Q997" s="79">
        <f t="shared" si="94"/>
        <v>4305</v>
      </c>
      <c r="R997" s="124">
        <v>1207</v>
      </c>
      <c r="S997" s="79">
        <f t="shared" si="95"/>
        <v>3098</v>
      </c>
      <c r="T997" s="124">
        <v>18793</v>
      </c>
      <c r="U997" s="80" t="s">
        <v>166</v>
      </c>
      <c r="V997" s="97" t="s">
        <v>269</v>
      </c>
    </row>
    <row r="998" spans="1:22" ht="24" customHeight="1">
      <c r="A998" s="92">
        <v>991</v>
      </c>
      <c r="B998" s="92" t="s">
        <v>430</v>
      </c>
      <c r="C998" s="92" t="s">
        <v>433</v>
      </c>
      <c r="D998" s="92" t="s">
        <v>178</v>
      </c>
      <c r="E998" s="93" t="s">
        <v>1271</v>
      </c>
      <c r="F998" s="94">
        <v>45778</v>
      </c>
      <c r="G998" s="94">
        <v>45962</v>
      </c>
      <c r="H998" s="124">
        <v>70000</v>
      </c>
      <c r="I998" s="124">
        <v>5368.48</v>
      </c>
      <c r="J998" s="95">
        <v>25</v>
      </c>
      <c r="K998" s="124">
        <v>2009</v>
      </c>
      <c r="L998" s="79">
        <f t="shared" si="90"/>
        <v>4970</v>
      </c>
      <c r="M998" s="79">
        <f t="shared" si="91"/>
        <v>910</v>
      </c>
      <c r="N998" s="81">
        <f t="shared" si="92"/>
        <v>2128</v>
      </c>
      <c r="O998" s="79">
        <f t="shared" si="93"/>
        <v>4963</v>
      </c>
      <c r="P998" s="92">
        <v>25</v>
      </c>
      <c r="Q998" s="79">
        <f t="shared" si="94"/>
        <v>15005</v>
      </c>
      <c r="R998" s="124">
        <v>9530.48</v>
      </c>
      <c r="S998" s="79">
        <f t="shared" si="95"/>
        <v>10843</v>
      </c>
      <c r="T998" s="124">
        <v>60469.52</v>
      </c>
      <c r="U998" s="80" t="s">
        <v>166</v>
      </c>
      <c r="V998" s="97" t="s">
        <v>269</v>
      </c>
    </row>
    <row r="999" spans="1:22" ht="18.75" customHeight="1">
      <c r="A999" s="92">
        <v>992</v>
      </c>
      <c r="B999" s="92" t="s">
        <v>1343</v>
      </c>
      <c r="C999" s="92" t="s">
        <v>524</v>
      </c>
      <c r="D999" s="92" t="s">
        <v>1205</v>
      </c>
      <c r="E999" s="93" t="s">
        <v>647</v>
      </c>
      <c r="F999" s="94">
        <v>45870</v>
      </c>
      <c r="G999" s="94">
        <v>46054</v>
      </c>
      <c r="H999" s="124">
        <v>50000</v>
      </c>
      <c r="I999" s="124">
        <v>1854</v>
      </c>
      <c r="J999" s="95">
        <v>25</v>
      </c>
      <c r="K999" s="124">
        <v>1435</v>
      </c>
      <c r="L999" s="79">
        <f t="shared" si="90"/>
        <v>3549.9999999999995</v>
      </c>
      <c r="M999" s="79">
        <f t="shared" si="91"/>
        <v>650</v>
      </c>
      <c r="N999" s="81">
        <f t="shared" si="92"/>
        <v>1520</v>
      </c>
      <c r="O999" s="79">
        <f t="shared" si="93"/>
        <v>3545.0000000000005</v>
      </c>
      <c r="P999" s="92">
        <v>25</v>
      </c>
      <c r="Q999" s="79">
        <f t="shared" si="94"/>
        <v>10725</v>
      </c>
      <c r="R999" s="124">
        <v>4834</v>
      </c>
      <c r="S999" s="79">
        <f t="shared" si="95"/>
        <v>7745</v>
      </c>
      <c r="T999" s="124">
        <v>45166</v>
      </c>
      <c r="U999" s="80" t="s">
        <v>166</v>
      </c>
      <c r="V999" s="97" t="s">
        <v>269</v>
      </c>
    </row>
    <row r="1000" spans="1:22" ht="18.75" customHeight="1">
      <c r="A1000" s="92">
        <v>993</v>
      </c>
      <c r="B1000" s="92" t="s">
        <v>964</v>
      </c>
      <c r="C1000" s="92" t="s">
        <v>260</v>
      </c>
      <c r="D1000" s="92" t="s">
        <v>208</v>
      </c>
      <c r="E1000" s="93" t="s">
        <v>1271</v>
      </c>
      <c r="F1000" s="94">
        <v>45748</v>
      </c>
      <c r="G1000" s="94">
        <v>45962</v>
      </c>
      <c r="H1000" s="124">
        <v>80000</v>
      </c>
      <c r="I1000" s="124">
        <v>7400.87</v>
      </c>
      <c r="J1000" s="95">
        <v>25</v>
      </c>
      <c r="K1000" s="124">
        <v>2296</v>
      </c>
      <c r="L1000" s="79">
        <f t="shared" si="90"/>
        <v>5679.9999999999991</v>
      </c>
      <c r="M1000" s="79">
        <f t="shared" si="91"/>
        <v>1040</v>
      </c>
      <c r="N1000" s="81">
        <f t="shared" si="92"/>
        <v>2432</v>
      </c>
      <c r="O1000" s="79">
        <f t="shared" si="93"/>
        <v>5672</v>
      </c>
      <c r="P1000" s="92">
        <v>125</v>
      </c>
      <c r="Q1000" s="79">
        <f t="shared" si="94"/>
        <v>17245</v>
      </c>
      <c r="R1000" s="124">
        <v>12153.87</v>
      </c>
      <c r="S1000" s="79">
        <f t="shared" si="95"/>
        <v>12392</v>
      </c>
      <c r="T1000" s="124">
        <v>67746.13</v>
      </c>
      <c r="U1000" s="80" t="s">
        <v>166</v>
      </c>
      <c r="V1000" s="97" t="s">
        <v>268</v>
      </c>
    </row>
    <row r="1001" spans="1:22" ht="19.5" customHeight="1">
      <c r="A1001" s="92">
        <v>994</v>
      </c>
      <c r="B1001" s="92" t="s">
        <v>654</v>
      </c>
      <c r="C1001" s="92" t="s">
        <v>4</v>
      </c>
      <c r="D1001" s="92" t="s">
        <v>190</v>
      </c>
      <c r="E1001" s="93" t="s">
        <v>1271</v>
      </c>
      <c r="F1001" s="94">
        <v>45778</v>
      </c>
      <c r="G1001" s="94">
        <v>45962</v>
      </c>
      <c r="H1001" s="124">
        <v>50000</v>
      </c>
      <c r="I1001" s="124">
        <v>1854</v>
      </c>
      <c r="J1001" s="95">
        <v>25</v>
      </c>
      <c r="K1001" s="124">
        <v>1435</v>
      </c>
      <c r="L1001" s="79">
        <f t="shared" si="90"/>
        <v>3549.9999999999995</v>
      </c>
      <c r="M1001" s="79">
        <f t="shared" si="91"/>
        <v>650</v>
      </c>
      <c r="N1001" s="81">
        <f t="shared" si="92"/>
        <v>1520</v>
      </c>
      <c r="O1001" s="79">
        <f t="shared" si="93"/>
        <v>3545.0000000000005</v>
      </c>
      <c r="P1001" s="124">
        <v>1625</v>
      </c>
      <c r="Q1001" s="79">
        <f t="shared" si="94"/>
        <v>12325</v>
      </c>
      <c r="R1001" s="124">
        <v>6434</v>
      </c>
      <c r="S1001" s="79">
        <f t="shared" si="95"/>
        <v>7745</v>
      </c>
      <c r="T1001" s="124">
        <v>43566</v>
      </c>
      <c r="U1001" s="80" t="s">
        <v>166</v>
      </c>
      <c r="V1001" s="97" t="s">
        <v>269</v>
      </c>
    </row>
    <row r="1002" spans="1:22" ht="19.5" customHeight="1">
      <c r="A1002" s="92">
        <v>995</v>
      </c>
      <c r="B1002" s="92" t="s">
        <v>219</v>
      </c>
      <c r="C1002" s="92" t="s">
        <v>260</v>
      </c>
      <c r="D1002" s="92" t="s">
        <v>172</v>
      </c>
      <c r="E1002" s="93" t="s">
        <v>1271</v>
      </c>
      <c r="F1002" s="94">
        <v>45778</v>
      </c>
      <c r="G1002" s="94">
        <v>45962</v>
      </c>
      <c r="H1002" s="124">
        <v>80000</v>
      </c>
      <c r="I1002" s="124">
        <v>7400.87</v>
      </c>
      <c r="J1002" s="95">
        <v>25</v>
      </c>
      <c r="K1002" s="124">
        <v>2296</v>
      </c>
      <c r="L1002" s="79">
        <f t="shared" si="90"/>
        <v>5679.9999999999991</v>
      </c>
      <c r="M1002" s="79">
        <f t="shared" si="91"/>
        <v>1040</v>
      </c>
      <c r="N1002" s="81">
        <f t="shared" si="92"/>
        <v>2432</v>
      </c>
      <c r="O1002" s="79">
        <f t="shared" si="93"/>
        <v>5672</v>
      </c>
      <c r="P1002" s="92">
        <v>25</v>
      </c>
      <c r="Q1002" s="79">
        <f t="shared" si="94"/>
        <v>17145</v>
      </c>
      <c r="R1002" s="124">
        <v>12153.87</v>
      </c>
      <c r="S1002" s="79">
        <f t="shared" si="95"/>
        <v>12392</v>
      </c>
      <c r="T1002" s="124">
        <v>67846.13</v>
      </c>
      <c r="U1002" s="80" t="s">
        <v>166</v>
      </c>
      <c r="V1002" s="97" t="s">
        <v>269</v>
      </c>
    </row>
    <row r="1003" spans="1:22" ht="20.25" customHeight="1">
      <c r="A1003" s="92">
        <v>996</v>
      </c>
      <c r="B1003" s="92" t="s">
        <v>301</v>
      </c>
      <c r="C1003" s="92" t="s">
        <v>446</v>
      </c>
      <c r="D1003" s="92" t="s">
        <v>1148</v>
      </c>
      <c r="E1003" s="93" t="s">
        <v>1271</v>
      </c>
      <c r="F1003" s="94">
        <v>45778</v>
      </c>
      <c r="G1003" s="94">
        <v>45962</v>
      </c>
      <c r="H1003" s="124">
        <v>20000</v>
      </c>
      <c r="I1003" s="92">
        <v>0</v>
      </c>
      <c r="J1003" s="95">
        <v>25</v>
      </c>
      <c r="K1003" s="92">
        <v>574</v>
      </c>
      <c r="L1003" s="79">
        <f t="shared" si="90"/>
        <v>1419.9999999999998</v>
      </c>
      <c r="M1003" s="79">
        <f t="shared" si="91"/>
        <v>260</v>
      </c>
      <c r="N1003" s="81">
        <f t="shared" si="92"/>
        <v>608</v>
      </c>
      <c r="O1003" s="79">
        <f t="shared" si="93"/>
        <v>1418</v>
      </c>
      <c r="P1003" s="92">
        <v>25</v>
      </c>
      <c r="Q1003" s="79">
        <f t="shared" si="94"/>
        <v>4305</v>
      </c>
      <c r="R1003" s="124">
        <v>1207</v>
      </c>
      <c r="S1003" s="79">
        <f t="shared" si="95"/>
        <v>3098</v>
      </c>
      <c r="T1003" s="124">
        <v>18793</v>
      </c>
      <c r="U1003" s="80" t="s">
        <v>166</v>
      </c>
      <c r="V1003" s="97" t="s">
        <v>269</v>
      </c>
    </row>
    <row r="1004" spans="1:22" ht="18" customHeight="1">
      <c r="A1004" s="92">
        <v>997</v>
      </c>
      <c r="B1004" s="92" t="s">
        <v>1025</v>
      </c>
      <c r="C1004" s="92" t="s">
        <v>524</v>
      </c>
      <c r="D1004" s="92" t="s">
        <v>1119</v>
      </c>
      <c r="E1004" s="93" t="s">
        <v>1271</v>
      </c>
      <c r="F1004" s="94">
        <v>45870</v>
      </c>
      <c r="G1004" s="94">
        <v>46054</v>
      </c>
      <c r="H1004" s="124">
        <v>46000</v>
      </c>
      <c r="I1004" s="124">
        <v>1289.46</v>
      </c>
      <c r="J1004" s="95">
        <v>25</v>
      </c>
      <c r="K1004" s="124">
        <v>1320.2</v>
      </c>
      <c r="L1004" s="79">
        <f t="shared" si="90"/>
        <v>3265.9999999999995</v>
      </c>
      <c r="M1004" s="79">
        <f t="shared" si="91"/>
        <v>598</v>
      </c>
      <c r="N1004" s="81">
        <f t="shared" si="92"/>
        <v>1398.4</v>
      </c>
      <c r="O1004" s="79">
        <f t="shared" si="93"/>
        <v>3261.4</v>
      </c>
      <c r="P1004" s="92">
        <v>25</v>
      </c>
      <c r="Q1004" s="79">
        <f t="shared" si="94"/>
        <v>9869</v>
      </c>
      <c r="R1004" s="124">
        <v>4033.06</v>
      </c>
      <c r="S1004" s="79">
        <f t="shared" si="95"/>
        <v>7125.4</v>
      </c>
      <c r="T1004" s="124">
        <v>41966.94</v>
      </c>
      <c r="U1004" s="80" t="s">
        <v>166</v>
      </c>
      <c r="V1004" s="97" t="s">
        <v>269</v>
      </c>
    </row>
    <row r="1005" spans="1:22" ht="19.5" customHeight="1">
      <c r="A1005" s="92">
        <v>998</v>
      </c>
      <c r="B1005" s="92" t="s">
        <v>479</v>
      </c>
      <c r="C1005" s="92" t="s">
        <v>438</v>
      </c>
      <c r="D1005" s="92" t="s">
        <v>1123</v>
      </c>
      <c r="E1005" s="93" t="s">
        <v>1271</v>
      </c>
      <c r="F1005" s="94">
        <v>45778</v>
      </c>
      <c r="G1005" s="94">
        <v>45962</v>
      </c>
      <c r="H1005" s="124">
        <v>65000</v>
      </c>
      <c r="I1005" s="124">
        <v>4427.58</v>
      </c>
      <c r="J1005" s="95">
        <v>25</v>
      </c>
      <c r="K1005" s="124">
        <v>1865.5</v>
      </c>
      <c r="L1005" s="79">
        <f t="shared" si="90"/>
        <v>4615</v>
      </c>
      <c r="M1005" s="79">
        <f t="shared" si="91"/>
        <v>845</v>
      </c>
      <c r="N1005" s="81">
        <f t="shared" si="92"/>
        <v>1976</v>
      </c>
      <c r="O1005" s="79">
        <f t="shared" si="93"/>
        <v>4608.5</v>
      </c>
      <c r="P1005" s="92">
        <v>25</v>
      </c>
      <c r="Q1005" s="79">
        <f t="shared" si="94"/>
        <v>13935</v>
      </c>
      <c r="R1005" s="124">
        <v>3832.83</v>
      </c>
      <c r="S1005" s="79">
        <f t="shared" si="95"/>
        <v>10068.5</v>
      </c>
      <c r="T1005" s="124">
        <v>56705.919999999998</v>
      </c>
      <c r="U1005" s="80" t="s">
        <v>166</v>
      </c>
      <c r="V1005" s="97" t="s">
        <v>268</v>
      </c>
    </row>
    <row r="1006" spans="1:22" ht="18" customHeight="1">
      <c r="A1006" s="92">
        <v>999</v>
      </c>
      <c r="B1006" s="92" t="s">
        <v>237</v>
      </c>
      <c r="C1006" s="92" t="s">
        <v>260</v>
      </c>
      <c r="D1006" s="92" t="s">
        <v>179</v>
      </c>
      <c r="E1006" s="93" t="s">
        <v>1271</v>
      </c>
      <c r="F1006" s="94">
        <v>45778</v>
      </c>
      <c r="G1006" s="94">
        <v>45962</v>
      </c>
      <c r="H1006" s="124">
        <v>65000</v>
      </c>
      <c r="I1006" s="124">
        <v>4427.58</v>
      </c>
      <c r="J1006" s="95">
        <v>25</v>
      </c>
      <c r="K1006" s="124">
        <v>1865.5</v>
      </c>
      <c r="L1006" s="79">
        <f t="shared" si="90"/>
        <v>4615</v>
      </c>
      <c r="M1006" s="79">
        <f t="shared" si="91"/>
        <v>845</v>
      </c>
      <c r="N1006" s="81">
        <f t="shared" si="92"/>
        <v>1976</v>
      </c>
      <c r="O1006" s="79">
        <f t="shared" si="93"/>
        <v>4608.5</v>
      </c>
      <c r="P1006" s="92">
        <v>125</v>
      </c>
      <c r="Q1006" s="79">
        <f t="shared" si="94"/>
        <v>14035</v>
      </c>
      <c r="R1006" s="124">
        <v>8394.08</v>
      </c>
      <c r="S1006" s="79">
        <f t="shared" si="95"/>
        <v>10068.5</v>
      </c>
      <c r="T1006" s="124">
        <v>56605.919999999998</v>
      </c>
      <c r="U1006" s="80" t="s">
        <v>166</v>
      </c>
      <c r="V1006" s="97" t="s">
        <v>268</v>
      </c>
    </row>
    <row r="1007" spans="1:22" ht="16.5" customHeight="1">
      <c r="A1007" s="92">
        <v>1000</v>
      </c>
      <c r="B1007" s="92" t="s">
        <v>1114</v>
      </c>
      <c r="C1007" s="92" t="s">
        <v>4</v>
      </c>
      <c r="D1007" s="92" t="s">
        <v>1207</v>
      </c>
      <c r="E1007" s="93" t="s">
        <v>1271</v>
      </c>
      <c r="F1007" s="94">
        <v>45717</v>
      </c>
      <c r="G1007" s="94">
        <v>45901</v>
      </c>
      <c r="H1007" s="124">
        <v>80000</v>
      </c>
      <c r="I1007" s="124">
        <v>7400.87</v>
      </c>
      <c r="J1007" s="95">
        <v>25</v>
      </c>
      <c r="K1007" s="124">
        <v>2296</v>
      </c>
      <c r="L1007" s="79">
        <f t="shared" si="90"/>
        <v>5679.9999999999991</v>
      </c>
      <c r="M1007" s="79">
        <f t="shared" si="91"/>
        <v>1040</v>
      </c>
      <c r="N1007" s="81">
        <f t="shared" si="92"/>
        <v>2432</v>
      </c>
      <c r="O1007" s="79">
        <f t="shared" si="93"/>
        <v>5672</v>
      </c>
      <c r="P1007" s="92">
        <v>25</v>
      </c>
      <c r="Q1007" s="79">
        <f t="shared" si="94"/>
        <v>17145</v>
      </c>
      <c r="R1007" s="124">
        <v>12153.87</v>
      </c>
      <c r="S1007" s="79">
        <f t="shared" si="95"/>
        <v>12392</v>
      </c>
      <c r="T1007" s="124">
        <v>67846.13</v>
      </c>
      <c r="U1007" s="80" t="s">
        <v>166</v>
      </c>
      <c r="V1007" s="97" t="s">
        <v>269</v>
      </c>
    </row>
    <row r="1008" spans="1:22" s="12" customFormat="1" ht="27.75" customHeight="1">
      <c r="A1008" s="84"/>
      <c r="B1008" s="85"/>
      <c r="C1008" s="86"/>
      <c r="D1008" s="87" t="s">
        <v>209</v>
      </c>
      <c r="E1008" s="88"/>
      <c r="F1008" s="89"/>
      <c r="G1008" s="90"/>
      <c r="H1008" s="91">
        <f t="shared" ref="H1008:T1008" si="96">SUM(H8:H1007)</f>
        <v>62120054.719999999</v>
      </c>
      <c r="I1008" s="91">
        <f t="shared" si="96"/>
        <v>5374248.2500000307</v>
      </c>
      <c r="J1008" s="91">
        <f t="shared" si="96"/>
        <v>25000</v>
      </c>
      <c r="K1008" s="91">
        <f t="shared" si="96"/>
        <v>1782845.5699999989</v>
      </c>
      <c r="L1008" s="91">
        <f t="shared" si="96"/>
        <v>4410523.8851200007</v>
      </c>
      <c r="M1008" s="91">
        <f t="shared" si="96"/>
        <v>807560.71135999996</v>
      </c>
      <c r="N1008" s="91">
        <f t="shared" si="96"/>
        <v>1888449.6634879988</v>
      </c>
      <c r="O1008" s="91">
        <f t="shared" si="96"/>
        <v>4404311.8796479991</v>
      </c>
      <c r="P1008" s="91">
        <f t="shared" si="96"/>
        <v>1109370.7299999984</v>
      </c>
      <c r="Q1008" s="91">
        <f t="shared" si="96"/>
        <v>14403062.439616023</v>
      </c>
      <c r="R1008" s="91">
        <f t="shared" si="96"/>
        <v>9313084.1000000089</v>
      </c>
      <c r="S1008" s="91">
        <f t="shared" si="96"/>
        <v>9622396.4761280082</v>
      </c>
      <c r="T1008" s="91">
        <f t="shared" si="96"/>
        <v>51703859.890000083</v>
      </c>
      <c r="U1008" s="54"/>
      <c r="V1008" s="54"/>
    </row>
    <row r="1009" spans="1:22" ht="21">
      <c r="A1009" s="13"/>
      <c r="B1009" s="62"/>
      <c r="C1009" s="64"/>
      <c r="D1009" s="64"/>
      <c r="E1009" s="148"/>
      <c r="F1009" s="148"/>
      <c r="G1009" s="24"/>
      <c r="H1009" s="24"/>
      <c r="I1009" s="48"/>
      <c r="J1009" s="21"/>
      <c r="K1009" s="30"/>
      <c r="L1009" s="30"/>
      <c r="M1009" s="149"/>
      <c r="N1009" s="57"/>
      <c r="O1009" s="149"/>
      <c r="P1009" s="31"/>
      <c r="Q1009" s="31"/>
      <c r="R1009" s="9"/>
      <c r="S1009" s="9"/>
      <c r="T1009" s="15"/>
      <c r="U1009" s="9"/>
      <c r="V1009" s="9"/>
    </row>
    <row r="1010" spans="1:22" ht="21">
      <c r="A1010" s="13"/>
      <c r="B1010" s="62"/>
      <c r="C1010" s="153" t="s">
        <v>192</v>
      </c>
      <c r="D1010" s="153"/>
      <c r="E1010" s="153"/>
      <c r="F1010" s="148"/>
      <c r="G1010" s="24"/>
      <c r="H1010" s="24"/>
      <c r="I1010" s="48"/>
      <c r="J1010" s="21"/>
      <c r="K1010" s="30"/>
      <c r="L1010" s="30"/>
      <c r="M1010" s="154" t="s">
        <v>193</v>
      </c>
      <c r="N1010" s="154"/>
      <c r="O1010" s="154"/>
      <c r="P1010" s="154"/>
      <c r="Q1010" s="154"/>
      <c r="R1010" s="9"/>
      <c r="S1010" s="9"/>
      <c r="T1010" s="15"/>
      <c r="U1010" s="9"/>
      <c r="V1010" s="9"/>
    </row>
    <row r="1011" spans="1:22" ht="23.25">
      <c r="A1011" s="13"/>
      <c r="B1011" s="62"/>
      <c r="C1011" s="65"/>
      <c r="D1011" s="65"/>
      <c r="E1011" s="27"/>
      <c r="F1011" s="14"/>
      <c r="G1011" s="24"/>
      <c r="H1011" s="24"/>
      <c r="I1011" s="48"/>
      <c r="J1011" s="27"/>
      <c r="K1011" s="30"/>
      <c r="L1011" s="30"/>
      <c r="M1011" s="30"/>
      <c r="N1011" s="58"/>
      <c r="O1011" s="32"/>
      <c r="P1011" s="16"/>
      <c r="Q1011" s="17"/>
      <c r="R1011" s="9"/>
      <c r="S1011" s="9"/>
      <c r="T1011" s="15"/>
      <c r="U1011" s="9"/>
      <c r="V1011" s="9"/>
    </row>
    <row r="1012" spans="1:22" ht="21">
      <c r="A1012" s="13"/>
      <c r="B1012" s="62"/>
      <c r="C1012" s="66"/>
      <c r="D1012" s="66"/>
      <c r="E1012" s="55"/>
      <c r="F1012" s="45"/>
      <c r="G1012" s="33"/>
      <c r="H1012" s="33"/>
      <c r="I1012" s="49"/>
      <c r="J1012" s="9"/>
      <c r="K1012" s="30"/>
      <c r="L1012" s="30"/>
      <c r="M1012" s="34"/>
      <c r="N1012" s="59"/>
      <c r="O1012" s="34"/>
      <c r="P1012" s="56"/>
      <c r="Q1012" s="56"/>
      <c r="R1012" s="9"/>
      <c r="S1012" s="9"/>
      <c r="T1012" s="15"/>
      <c r="U1012" s="9"/>
      <c r="V1012" s="9"/>
    </row>
    <row r="1013" spans="1:22" s="7" customFormat="1" ht="23.25" customHeight="1">
      <c r="A1013" s="18"/>
      <c r="B1013" s="62"/>
      <c r="C1013" s="155" t="s">
        <v>506</v>
      </c>
      <c r="D1013" s="155"/>
      <c r="E1013" s="155"/>
      <c r="F1013" s="44"/>
      <c r="G1013" s="19"/>
      <c r="H1013" s="19"/>
      <c r="I1013" s="49"/>
      <c r="J1013" s="19"/>
      <c r="K1013" s="35"/>
      <c r="L1013" s="36"/>
      <c r="M1013" s="156" t="s">
        <v>816</v>
      </c>
      <c r="N1013" s="156"/>
      <c r="O1013" s="156"/>
      <c r="P1013" s="156"/>
      <c r="Q1013" s="156"/>
      <c r="R1013" s="19"/>
      <c r="S1013" s="19"/>
      <c r="T1013" s="20"/>
      <c r="U1013" s="19"/>
      <c r="V1013" s="37"/>
    </row>
    <row r="1014" spans="1:22" ht="23.25">
      <c r="A1014" s="13"/>
      <c r="B1014" s="62"/>
      <c r="C1014" s="152" t="s">
        <v>194</v>
      </c>
      <c r="D1014" s="152"/>
      <c r="E1014" s="152"/>
      <c r="F1014" s="147"/>
      <c r="G1014" s="26"/>
      <c r="H1014" s="11"/>
      <c r="I1014" s="50"/>
      <c r="J1014" s="6"/>
      <c r="K1014" s="30"/>
      <c r="L1014" s="30"/>
      <c r="M1014" s="157" t="s">
        <v>817</v>
      </c>
      <c r="N1014" s="157"/>
      <c r="O1014" s="157"/>
      <c r="P1014" s="157"/>
      <c r="Q1014" s="157"/>
      <c r="R1014" s="9"/>
      <c r="S1014" s="9"/>
      <c r="T1014" s="15"/>
      <c r="U1014" s="9"/>
      <c r="V1014" s="28"/>
    </row>
    <row r="1015" spans="1:22" ht="21">
      <c r="B1015" s="62"/>
      <c r="C1015" s="65"/>
      <c r="D1015" s="67"/>
      <c r="E1015" s="6"/>
      <c r="F1015" s="150" t="s">
        <v>212</v>
      </c>
      <c r="G1015" s="150"/>
      <c r="H1015" s="150"/>
      <c r="I1015" s="150"/>
      <c r="J1015" s="150"/>
      <c r="K1015" s="150"/>
      <c r="L1015" s="30"/>
      <c r="M1015" s="38"/>
      <c r="N1015" s="60"/>
      <c r="O1015" s="39"/>
      <c r="P1015" s="21"/>
      <c r="Q1015" s="21"/>
      <c r="R1015" s="9"/>
      <c r="S1015" s="9"/>
      <c r="T1015" s="15"/>
      <c r="U1015" s="9"/>
      <c r="V1015" s="17"/>
    </row>
    <row r="1016" spans="1:22" ht="21">
      <c r="B1016" s="62"/>
      <c r="C1016" s="65"/>
      <c r="D1016" s="65"/>
      <c r="E1016" s="27"/>
      <c r="F1016" s="6"/>
      <c r="G1016" s="33"/>
      <c r="H1016" s="33"/>
      <c r="I1016" s="49"/>
      <c r="J1016" s="9"/>
      <c r="K1016" s="38"/>
      <c r="L1016" s="39"/>
      <c r="M1016" s="38"/>
      <c r="N1016" s="60"/>
      <c r="O1016" s="40"/>
      <c r="P1016" s="28"/>
      <c r="Q1016" s="17"/>
      <c r="R1016" s="9"/>
      <c r="S1016" s="9"/>
      <c r="T1016" s="15"/>
      <c r="U1016" s="9"/>
      <c r="V1016" s="9"/>
    </row>
    <row r="1017" spans="1:22" ht="21">
      <c r="B1017" s="62"/>
      <c r="C1017" s="65"/>
      <c r="D1017" s="65"/>
      <c r="E1017" s="27"/>
      <c r="F1017" s="46"/>
      <c r="G1017" s="68"/>
      <c r="H1017" s="68"/>
      <c r="I1017" s="68"/>
      <c r="J1017" s="68"/>
      <c r="K1017" s="47"/>
      <c r="L1017" s="39"/>
      <c r="M1017" s="38"/>
      <c r="N1017" s="60"/>
      <c r="O1017" s="40"/>
      <c r="P1017" s="28"/>
      <c r="Q1017" s="17"/>
      <c r="R1017" s="9"/>
      <c r="S1017" s="9"/>
      <c r="T1017" s="15"/>
      <c r="U1017" s="9"/>
      <c r="V1017" s="9"/>
    </row>
    <row r="1018" spans="1:22" ht="23.25">
      <c r="B1018" s="62"/>
      <c r="C1018" s="65"/>
      <c r="D1018" s="65"/>
      <c r="E1018" s="27"/>
      <c r="F1018" s="151" t="s">
        <v>819</v>
      </c>
      <c r="G1018" s="151"/>
      <c r="H1018" s="151"/>
      <c r="I1018" s="151"/>
      <c r="J1018" s="151"/>
      <c r="K1018" s="151"/>
      <c r="L1018" s="39"/>
      <c r="M1018" s="38"/>
      <c r="N1018" s="60"/>
      <c r="O1018" s="40"/>
      <c r="P1018" s="28"/>
      <c r="Q1018" s="17"/>
      <c r="R1018" s="9"/>
      <c r="S1018" s="9"/>
      <c r="T1018" s="15"/>
      <c r="U1018" s="9"/>
      <c r="V1018" s="9"/>
    </row>
    <row r="1019" spans="1:22" ht="23.25">
      <c r="B1019" s="62"/>
      <c r="C1019" s="65"/>
      <c r="D1019" s="65"/>
      <c r="E1019" s="27"/>
      <c r="F1019" s="152" t="s">
        <v>818</v>
      </c>
      <c r="G1019" s="152"/>
      <c r="H1019" s="152"/>
      <c r="I1019" s="152"/>
      <c r="J1019" s="152"/>
      <c r="K1019" s="152"/>
      <c r="L1019" s="39"/>
      <c r="M1019" s="38"/>
      <c r="N1019" s="60"/>
      <c r="O1019" s="40"/>
      <c r="P1019" s="28"/>
      <c r="Q1019" s="17"/>
      <c r="R1019" s="9"/>
      <c r="S1019" s="9"/>
      <c r="T1019" s="15"/>
      <c r="U1019" s="9"/>
      <c r="V1019" s="9"/>
    </row>
    <row r="1020" spans="1:22" ht="23.25">
      <c r="B1020" s="62"/>
      <c r="C1020" s="65"/>
      <c r="D1020" s="65"/>
      <c r="E1020" s="27"/>
      <c r="F1020" s="6"/>
      <c r="G1020" s="147"/>
      <c r="H1020" s="147"/>
      <c r="I1020" s="51"/>
      <c r="J1020" s="147"/>
      <c r="K1020" s="38"/>
      <c r="L1020" s="39"/>
      <c r="M1020" s="38"/>
      <c r="N1020" s="60"/>
      <c r="O1020" s="40"/>
      <c r="P1020" s="28"/>
      <c r="Q1020" s="17"/>
      <c r="R1020" s="9"/>
      <c r="S1020" s="9"/>
      <c r="T1020" s="15"/>
      <c r="U1020" s="9"/>
      <c r="V1020" s="9"/>
    </row>
    <row r="1021" spans="1:22" ht="23.25">
      <c r="B1021" s="62"/>
      <c r="C1021" s="65"/>
      <c r="D1021" s="65"/>
      <c r="E1021" s="27"/>
      <c r="F1021" s="6"/>
      <c r="G1021" s="147"/>
      <c r="H1021" s="147"/>
      <c r="I1021" s="51"/>
      <c r="J1021" s="147"/>
      <c r="K1021" s="38"/>
      <c r="L1021" s="39"/>
      <c r="M1021" s="38"/>
      <c r="N1021" s="60"/>
      <c r="O1021" s="40"/>
      <c r="P1021" s="28"/>
      <c r="Q1021" s="17"/>
      <c r="R1021" s="9"/>
      <c r="S1021" s="9"/>
      <c r="T1021" s="15"/>
      <c r="U1021"/>
      <c r="V1021"/>
    </row>
    <row r="1022" spans="1:22" ht="17.25">
      <c r="A1022" s="3" t="s">
        <v>195</v>
      </c>
      <c r="B1022" s="69"/>
      <c r="C1022" s="69"/>
      <c r="D1022" s="69"/>
      <c r="E1022" s="4"/>
      <c r="F1022" s="4"/>
      <c r="G1022" s="25"/>
      <c r="H1022" s="25"/>
      <c r="I1022" s="52"/>
      <c r="J1022" s="10"/>
      <c r="K1022" s="41"/>
      <c r="L1022" s="30"/>
      <c r="M1022" s="41"/>
      <c r="N1022" s="61"/>
      <c r="O1022" s="41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196</v>
      </c>
      <c r="B1023" s="69"/>
      <c r="C1023" s="69"/>
      <c r="D1023" s="69"/>
      <c r="E1023" s="4"/>
      <c r="F1023" s="4"/>
      <c r="G1023" s="25"/>
      <c r="H1023" s="25"/>
      <c r="I1023" s="52"/>
      <c r="J1023" s="10"/>
      <c r="K1023" s="41"/>
      <c r="L1023" s="30"/>
      <c r="M1023" s="41"/>
      <c r="N1023" s="61"/>
      <c r="O1023" s="41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197</v>
      </c>
      <c r="B1024" s="69"/>
      <c r="C1024" s="69"/>
      <c r="D1024" s="69"/>
      <c r="E1024" s="4"/>
      <c r="F1024" s="4"/>
      <c r="G1024" s="25"/>
      <c r="H1024" s="25"/>
      <c r="I1024" s="52"/>
      <c r="J1024" s="10"/>
      <c r="K1024" s="41"/>
      <c r="L1024" s="30"/>
      <c r="M1024" s="41"/>
      <c r="N1024" s="61"/>
      <c r="O1024" s="41"/>
      <c r="P1024" s="10"/>
      <c r="Q1024" s="10"/>
      <c r="R1024" s="8"/>
      <c r="S1024" s="9"/>
      <c r="T1024" s="15"/>
      <c r="U1024"/>
      <c r="V1024"/>
    </row>
    <row r="1025" spans="1:22" ht="17.25">
      <c r="A1025" s="5" t="s">
        <v>198</v>
      </c>
      <c r="B1025" s="69"/>
      <c r="C1025" s="69"/>
      <c r="D1025" s="69"/>
      <c r="E1025" s="4"/>
      <c r="F1025" s="4"/>
      <c r="G1025" s="25"/>
      <c r="H1025" s="25"/>
      <c r="I1025" s="52"/>
      <c r="J1025" s="10"/>
      <c r="K1025" s="41"/>
      <c r="L1025" s="30"/>
      <c r="M1025" s="41"/>
      <c r="N1025" s="61"/>
      <c r="O1025" s="41"/>
      <c r="P1025" s="10"/>
      <c r="Q1025" s="10"/>
      <c r="R1025" s="8"/>
      <c r="S1025" s="9"/>
      <c r="T1025" s="15"/>
      <c r="U1025"/>
      <c r="V1025"/>
    </row>
    <row r="1026" spans="1:22" ht="17.25">
      <c r="A1026" s="5" t="s">
        <v>199</v>
      </c>
      <c r="B1026" s="69"/>
      <c r="C1026" s="69"/>
      <c r="D1026" s="69"/>
      <c r="E1026" s="4"/>
      <c r="F1026" s="4"/>
      <c r="G1026" s="25"/>
      <c r="H1026" s="25"/>
      <c r="I1026" s="52"/>
      <c r="J1026" s="10"/>
      <c r="K1026" s="41"/>
      <c r="L1026" s="30"/>
      <c r="M1026" s="41"/>
      <c r="N1026" s="61"/>
      <c r="O1026" s="41"/>
      <c r="P1026" s="10"/>
      <c r="Q1026" s="10"/>
      <c r="R1026" s="8"/>
      <c r="S1026" s="9"/>
      <c r="T1026" s="15"/>
      <c r="U1026"/>
      <c r="V1026"/>
    </row>
    <row r="1027" spans="1:22" ht="17.25">
      <c r="A1027" s="23" t="s">
        <v>213</v>
      </c>
      <c r="B1027" s="53"/>
      <c r="C1027" s="70"/>
      <c r="D1027" s="70"/>
      <c r="E1027" s="29"/>
      <c r="F1027" s="29"/>
      <c r="G1027" s="42"/>
      <c r="H1027" s="42"/>
      <c r="I1027" s="51"/>
      <c r="J1027" s="29"/>
      <c r="K1027" s="43"/>
      <c r="L1027" s="30"/>
      <c r="M1027" s="43"/>
      <c r="N1027" s="61"/>
      <c r="O1027" s="43"/>
      <c r="P1027" s="22"/>
      <c r="Q1027" s="22"/>
      <c r="R1027" s="8"/>
      <c r="S1027" s="9"/>
      <c r="T1027" s="15"/>
      <c r="U1027"/>
      <c r="V1027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>
      <c r="A985664"/>
      <c r="B985664"/>
      <c r="C985664"/>
      <c r="D985664"/>
      <c r="E985664"/>
      <c r="F985664"/>
      <c r="G985664"/>
      <c r="H985664"/>
      <c r="I985664"/>
      <c r="J985664"/>
      <c r="K985664"/>
      <c r="L985664"/>
      <c r="M985664"/>
      <c r="N985664"/>
      <c r="O985664"/>
      <c r="P985664"/>
      <c r="Q985664"/>
      <c r="R985664"/>
      <c r="S985664"/>
      <c r="T985664"/>
      <c r="U985664"/>
      <c r="V985664"/>
    </row>
    <row r="985665" spans="1:22">
      <c r="A985665"/>
      <c r="B985665"/>
      <c r="C985665"/>
      <c r="D985665"/>
      <c r="E985665"/>
      <c r="F985665"/>
      <c r="G985665"/>
      <c r="H985665"/>
      <c r="I985665"/>
      <c r="J985665"/>
      <c r="K985665"/>
      <c r="L985665"/>
      <c r="M985665"/>
      <c r="N985665"/>
      <c r="O985665"/>
      <c r="P985665"/>
      <c r="Q985665"/>
      <c r="R985665"/>
      <c r="S985665"/>
      <c r="T985665"/>
      <c r="U985665"/>
      <c r="V985665"/>
    </row>
    <row r="985666" spans="1:22">
      <c r="A985666"/>
      <c r="B985666"/>
      <c r="C985666"/>
      <c r="D985666"/>
      <c r="E985666"/>
      <c r="F985666"/>
      <c r="G985666"/>
      <c r="H985666"/>
      <c r="I985666"/>
      <c r="J985666"/>
      <c r="K985666"/>
      <c r="L985666"/>
      <c r="M985666"/>
      <c r="N985666"/>
      <c r="O985666"/>
      <c r="P985666"/>
      <c r="Q985666"/>
      <c r="R985666"/>
      <c r="S985666"/>
      <c r="T985666"/>
      <c r="U985666"/>
      <c r="V985666"/>
    </row>
    <row r="985667" spans="1:22">
      <c r="A985667"/>
      <c r="B985667"/>
      <c r="C985667"/>
      <c r="D985667"/>
      <c r="E985667"/>
      <c r="F985667"/>
      <c r="G985667"/>
      <c r="H985667"/>
      <c r="I985667"/>
      <c r="J985667"/>
      <c r="K985667"/>
      <c r="L985667"/>
      <c r="M985667"/>
      <c r="N985667"/>
      <c r="O985667"/>
      <c r="P985667"/>
      <c r="Q985667"/>
      <c r="R985667"/>
      <c r="S985667"/>
      <c r="T985667"/>
      <c r="U985667"/>
      <c r="V985667"/>
    </row>
    <row r="985668" spans="1:22">
      <c r="A985668"/>
      <c r="B985668"/>
      <c r="C985668"/>
      <c r="D985668"/>
      <c r="E985668"/>
      <c r="F985668"/>
      <c r="G985668"/>
      <c r="H985668"/>
      <c r="I985668"/>
      <c r="J985668"/>
      <c r="K985668"/>
      <c r="L985668"/>
      <c r="M985668"/>
      <c r="N985668"/>
      <c r="O985668"/>
      <c r="P985668"/>
      <c r="Q985668"/>
      <c r="R985668"/>
      <c r="S985668"/>
      <c r="T985668"/>
      <c r="U985668"/>
      <c r="V985668"/>
    </row>
    <row r="985669" spans="1:22">
      <c r="A985669"/>
      <c r="B985669"/>
      <c r="C985669"/>
      <c r="D985669"/>
      <c r="E985669"/>
      <c r="F985669"/>
      <c r="G985669"/>
      <c r="H985669"/>
      <c r="I985669"/>
      <c r="J985669"/>
      <c r="K985669"/>
      <c r="L985669"/>
      <c r="M985669"/>
      <c r="N985669"/>
      <c r="O985669"/>
      <c r="P985669"/>
      <c r="Q985669"/>
      <c r="R985669"/>
      <c r="S985669"/>
      <c r="T985669"/>
      <c r="U985669"/>
      <c r="V985669"/>
    </row>
    <row r="985670" spans="1:22">
      <c r="A985670"/>
      <c r="B985670"/>
      <c r="C985670"/>
      <c r="D985670"/>
      <c r="E985670"/>
      <c r="F985670"/>
      <c r="G985670"/>
      <c r="H985670"/>
      <c r="I985670"/>
      <c r="J985670"/>
      <c r="K985670"/>
      <c r="L985670"/>
      <c r="M985670"/>
      <c r="N985670"/>
      <c r="O985670"/>
      <c r="P985670"/>
      <c r="Q985670"/>
      <c r="R985670"/>
      <c r="S985670"/>
      <c r="T985670"/>
      <c r="U985670"/>
      <c r="V985670"/>
    </row>
    <row r="985671" spans="1:22">
      <c r="A985671"/>
      <c r="B985671"/>
      <c r="C985671"/>
      <c r="D985671"/>
      <c r="E985671"/>
      <c r="F985671"/>
      <c r="G985671"/>
      <c r="H985671"/>
      <c r="I985671"/>
      <c r="J985671"/>
      <c r="K985671"/>
      <c r="L985671"/>
      <c r="M985671"/>
      <c r="N985671"/>
      <c r="O985671"/>
      <c r="P985671"/>
      <c r="Q985671"/>
      <c r="R985671"/>
      <c r="S985671"/>
      <c r="T985671"/>
      <c r="U985671"/>
      <c r="V985671"/>
    </row>
    <row r="985672" spans="1:22">
      <c r="A985672"/>
      <c r="B985672"/>
      <c r="C985672"/>
      <c r="D985672"/>
      <c r="E985672"/>
      <c r="F985672"/>
      <c r="G985672"/>
      <c r="H985672"/>
      <c r="I985672"/>
      <c r="J985672"/>
      <c r="K985672"/>
      <c r="L985672"/>
      <c r="M985672"/>
      <c r="N985672"/>
      <c r="O985672"/>
      <c r="P985672"/>
      <c r="Q985672"/>
      <c r="R985672"/>
      <c r="S985672"/>
      <c r="T985672"/>
      <c r="U985672"/>
      <c r="V985672"/>
    </row>
    <row r="985673" spans="1:22">
      <c r="A985673"/>
      <c r="B985673"/>
      <c r="C985673"/>
      <c r="D985673"/>
      <c r="E985673"/>
      <c r="F985673"/>
      <c r="G985673"/>
      <c r="H985673"/>
      <c r="I985673"/>
      <c r="J985673"/>
      <c r="K985673"/>
      <c r="L985673"/>
      <c r="M985673"/>
      <c r="N985673"/>
      <c r="O985673"/>
      <c r="P985673"/>
      <c r="Q985673"/>
      <c r="R985673"/>
      <c r="S985673"/>
      <c r="T985673"/>
      <c r="U985673"/>
      <c r="V985673"/>
    </row>
    <row r="985674" spans="1:22">
      <c r="A985674"/>
      <c r="B985674"/>
      <c r="C985674"/>
      <c r="D985674"/>
      <c r="E985674"/>
      <c r="F985674"/>
      <c r="G985674"/>
      <c r="H985674"/>
      <c r="I985674"/>
      <c r="J985674"/>
      <c r="K985674"/>
      <c r="L985674"/>
      <c r="M985674"/>
      <c r="N985674"/>
      <c r="O985674"/>
      <c r="P985674"/>
      <c r="Q985674"/>
      <c r="R985674"/>
      <c r="S985674"/>
      <c r="T985674"/>
      <c r="U985674"/>
      <c r="V985674"/>
    </row>
    <row r="985675" spans="1:22">
      <c r="A985675"/>
      <c r="B985675"/>
      <c r="C985675"/>
      <c r="D985675"/>
      <c r="E985675"/>
      <c r="F985675"/>
      <c r="G985675"/>
      <c r="H985675"/>
      <c r="I985675"/>
      <c r="J985675"/>
      <c r="K985675"/>
      <c r="L985675"/>
      <c r="M985675"/>
      <c r="N985675"/>
      <c r="O985675"/>
      <c r="P985675"/>
      <c r="Q985675"/>
      <c r="R985675"/>
      <c r="S985675"/>
      <c r="T985675"/>
      <c r="U985675"/>
      <c r="V985675"/>
    </row>
    <row r="985676" spans="1:22">
      <c r="A985676"/>
      <c r="B985676"/>
      <c r="C985676"/>
      <c r="D985676"/>
      <c r="E985676"/>
      <c r="F985676"/>
      <c r="G985676"/>
      <c r="H985676"/>
      <c r="I985676"/>
      <c r="J985676"/>
      <c r="K985676"/>
      <c r="L985676"/>
      <c r="M985676"/>
      <c r="N985676"/>
      <c r="O985676"/>
      <c r="P985676"/>
      <c r="Q985676"/>
      <c r="R985676"/>
      <c r="S985676"/>
      <c r="T985676"/>
      <c r="U985676"/>
      <c r="V985676"/>
    </row>
    <row r="985677" spans="1:22">
      <c r="A985677"/>
      <c r="B985677"/>
      <c r="C985677"/>
      <c r="D985677"/>
      <c r="E985677"/>
      <c r="F985677"/>
      <c r="G985677"/>
      <c r="H985677"/>
      <c r="I985677"/>
      <c r="J985677"/>
      <c r="K985677"/>
      <c r="L985677"/>
      <c r="M985677"/>
      <c r="N985677"/>
      <c r="O985677"/>
      <c r="P985677"/>
      <c r="Q985677"/>
      <c r="R985677"/>
      <c r="S985677"/>
      <c r="T985677"/>
      <c r="U985677"/>
      <c r="V985677"/>
    </row>
    <row r="985678" spans="1:22">
      <c r="A985678"/>
      <c r="B985678"/>
      <c r="C985678"/>
      <c r="D985678"/>
      <c r="E985678"/>
      <c r="F985678"/>
      <c r="G985678"/>
      <c r="H985678"/>
      <c r="I985678"/>
      <c r="J985678"/>
      <c r="K985678"/>
      <c r="L985678"/>
      <c r="M985678"/>
      <c r="N985678"/>
      <c r="O985678"/>
      <c r="P985678"/>
      <c r="Q985678"/>
      <c r="R985678"/>
      <c r="S985678"/>
      <c r="T985678"/>
      <c r="U985678"/>
      <c r="V985678"/>
    </row>
    <row r="985679" spans="1:22">
      <c r="A985679"/>
      <c r="B985679"/>
      <c r="C985679"/>
      <c r="D985679"/>
      <c r="E985679"/>
      <c r="F985679"/>
      <c r="G985679"/>
      <c r="H985679"/>
      <c r="I985679"/>
      <c r="J985679"/>
      <c r="K985679"/>
      <c r="L985679"/>
      <c r="M985679"/>
      <c r="N985679"/>
      <c r="O985679"/>
      <c r="P985679"/>
      <c r="Q985679"/>
      <c r="R985679"/>
      <c r="S985679"/>
      <c r="T985679"/>
      <c r="U985679"/>
      <c r="V985679"/>
    </row>
    <row r="985680" spans="1:22">
      <c r="A985680"/>
      <c r="B985680"/>
      <c r="C985680"/>
      <c r="D985680"/>
      <c r="E985680"/>
      <c r="F985680"/>
      <c r="G985680"/>
      <c r="H985680"/>
      <c r="I985680"/>
      <c r="J985680"/>
      <c r="K985680"/>
      <c r="L985680"/>
      <c r="M985680"/>
      <c r="N985680"/>
      <c r="O985680"/>
      <c r="P985680"/>
      <c r="Q985680"/>
      <c r="R985680"/>
      <c r="S985680"/>
      <c r="T985680"/>
      <c r="U985680"/>
      <c r="V985680"/>
    </row>
    <row r="985681" spans="1:22">
      <c r="A985681"/>
      <c r="B985681"/>
      <c r="C985681"/>
      <c r="D985681"/>
      <c r="E985681"/>
      <c r="F985681"/>
      <c r="G985681"/>
      <c r="H985681"/>
      <c r="I985681"/>
      <c r="J985681"/>
      <c r="K985681"/>
      <c r="L985681"/>
      <c r="M985681"/>
      <c r="N985681"/>
      <c r="O985681"/>
      <c r="P985681"/>
      <c r="Q985681"/>
      <c r="R985681"/>
      <c r="S985681"/>
      <c r="T985681"/>
      <c r="U985681"/>
      <c r="V985681"/>
    </row>
    <row r="985682" spans="1:22">
      <c r="A985682"/>
      <c r="B985682"/>
      <c r="C985682"/>
      <c r="D985682"/>
      <c r="E985682"/>
      <c r="F985682"/>
      <c r="G985682"/>
      <c r="H985682"/>
      <c r="I985682"/>
      <c r="J985682"/>
      <c r="K985682"/>
      <c r="L985682"/>
      <c r="M985682"/>
      <c r="N985682"/>
      <c r="O985682"/>
      <c r="P985682"/>
      <c r="Q985682"/>
      <c r="R985682"/>
      <c r="S985682"/>
      <c r="T985682"/>
      <c r="U985682"/>
      <c r="V985682"/>
    </row>
    <row r="985683" spans="1:22">
      <c r="A985683"/>
      <c r="B985683"/>
      <c r="C985683"/>
      <c r="D985683"/>
      <c r="E985683"/>
      <c r="F985683"/>
      <c r="G985683"/>
      <c r="H985683"/>
      <c r="I985683"/>
      <c r="J985683"/>
      <c r="K985683"/>
      <c r="L985683"/>
      <c r="M985683"/>
      <c r="N985683"/>
      <c r="O985683"/>
      <c r="P985683"/>
      <c r="Q985683"/>
      <c r="R985683"/>
      <c r="S985683"/>
      <c r="T985683"/>
      <c r="U985683"/>
      <c r="V985683"/>
    </row>
    <row r="985684" spans="1:22">
      <c r="A985684"/>
      <c r="B985684"/>
      <c r="C985684"/>
      <c r="D985684"/>
      <c r="E985684"/>
      <c r="F985684"/>
      <c r="G985684"/>
      <c r="H985684"/>
      <c r="I985684"/>
      <c r="J985684"/>
      <c r="K985684"/>
      <c r="L985684"/>
      <c r="M985684"/>
      <c r="N985684"/>
      <c r="O985684"/>
      <c r="P985684"/>
      <c r="Q985684"/>
      <c r="R985684"/>
      <c r="S985684"/>
      <c r="T985684"/>
      <c r="U985684"/>
      <c r="V985684"/>
    </row>
    <row r="985685" spans="1:22">
      <c r="A985685"/>
      <c r="B985685"/>
      <c r="C985685"/>
      <c r="D985685"/>
      <c r="E985685"/>
      <c r="F985685"/>
      <c r="G985685"/>
      <c r="H985685"/>
      <c r="I985685"/>
      <c r="J985685"/>
      <c r="K985685"/>
      <c r="L985685"/>
      <c r="M985685"/>
      <c r="N985685"/>
      <c r="O985685"/>
      <c r="P985685"/>
      <c r="Q985685"/>
      <c r="R985685"/>
      <c r="S985685"/>
      <c r="T985685"/>
      <c r="U985685"/>
      <c r="V985685"/>
    </row>
    <row r="985686" spans="1:22">
      <c r="A985686"/>
      <c r="B985686"/>
      <c r="C985686"/>
      <c r="D985686"/>
      <c r="E985686"/>
      <c r="F985686"/>
      <c r="G985686"/>
      <c r="H985686"/>
      <c r="I985686"/>
      <c r="J985686"/>
      <c r="K985686"/>
      <c r="L985686"/>
      <c r="M985686"/>
      <c r="N985686"/>
      <c r="O985686"/>
      <c r="P985686"/>
      <c r="Q985686"/>
      <c r="R985686"/>
      <c r="S985686"/>
      <c r="T985686"/>
      <c r="U985686"/>
      <c r="V985686"/>
    </row>
    <row r="985687" spans="1:22">
      <c r="A985687"/>
      <c r="B985687"/>
      <c r="C985687"/>
      <c r="D985687"/>
      <c r="E985687"/>
      <c r="F985687"/>
      <c r="G985687"/>
      <c r="H985687"/>
      <c r="I985687"/>
      <c r="J985687"/>
      <c r="K985687"/>
      <c r="L985687"/>
      <c r="M985687"/>
      <c r="N985687"/>
      <c r="O985687"/>
      <c r="P985687"/>
      <c r="Q985687"/>
      <c r="R985687"/>
      <c r="S985687"/>
      <c r="T985687"/>
      <c r="U985687"/>
      <c r="V985687"/>
    </row>
    <row r="985688" spans="1:22">
      <c r="A985688"/>
      <c r="B985688"/>
      <c r="C985688"/>
      <c r="D985688"/>
      <c r="E985688"/>
      <c r="F985688"/>
      <c r="G985688"/>
      <c r="H985688"/>
      <c r="I985688"/>
      <c r="J985688"/>
      <c r="K985688"/>
      <c r="L985688"/>
      <c r="M985688"/>
      <c r="N985688"/>
      <c r="O985688"/>
      <c r="P985688"/>
      <c r="Q985688"/>
      <c r="R985688"/>
      <c r="S985688"/>
      <c r="T985688"/>
      <c r="U985688"/>
      <c r="V985688"/>
    </row>
    <row r="985689" spans="1:22">
      <c r="A985689"/>
      <c r="B985689"/>
      <c r="C985689"/>
      <c r="D985689"/>
      <c r="E985689"/>
      <c r="F985689"/>
      <c r="G985689"/>
      <c r="H985689"/>
      <c r="I985689"/>
      <c r="J985689"/>
      <c r="K985689"/>
      <c r="L985689"/>
      <c r="M985689"/>
      <c r="N985689"/>
      <c r="O985689"/>
      <c r="P985689"/>
      <c r="Q985689"/>
      <c r="R985689"/>
      <c r="S985689"/>
      <c r="T985689"/>
      <c r="U985689"/>
      <c r="V985689"/>
    </row>
    <row r="985690" spans="1:22">
      <c r="A985690"/>
      <c r="B985690"/>
      <c r="C985690"/>
      <c r="D985690"/>
      <c r="E985690"/>
      <c r="F985690"/>
      <c r="G985690"/>
      <c r="H985690"/>
      <c r="I985690"/>
      <c r="J985690"/>
      <c r="K985690"/>
      <c r="L985690"/>
      <c r="M985690"/>
      <c r="N985690"/>
      <c r="O985690"/>
      <c r="P985690"/>
      <c r="Q985690"/>
      <c r="R985690"/>
      <c r="S985690"/>
      <c r="T985690"/>
      <c r="U985690"/>
      <c r="V985690"/>
    </row>
    <row r="985691" spans="1:22">
      <c r="A985691"/>
      <c r="B985691"/>
      <c r="C985691"/>
      <c r="D985691"/>
      <c r="E985691"/>
      <c r="F985691"/>
      <c r="G985691"/>
      <c r="H985691"/>
      <c r="I985691"/>
      <c r="J985691"/>
      <c r="K985691"/>
      <c r="L985691"/>
      <c r="M985691"/>
      <c r="N985691"/>
      <c r="O985691"/>
      <c r="P985691"/>
      <c r="Q985691"/>
      <c r="R985691"/>
      <c r="S985691"/>
      <c r="T985691"/>
      <c r="U985691"/>
      <c r="V985691"/>
    </row>
    <row r="985692" spans="1:22">
      <c r="A985692"/>
      <c r="B985692"/>
      <c r="C985692"/>
      <c r="D985692"/>
      <c r="E985692"/>
      <c r="F985692"/>
      <c r="G985692"/>
      <c r="H985692"/>
      <c r="I985692"/>
      <c r="J985692"/>
      <c r="K985692"/>
      <c r="L985692"/>
      <c r="M985692"/>
      <c r="N985692"/>
      <c r="O985692"/>
      <c r="P985692"/>
      <c r="Q985692"/>
      <c r="R985692"/>
      <c r="S985692"/>
      <c r="T985692"/>
      <c r="U985692"/>
      <c r="V985692"/>
    </row>
    <row r="985693" spans="1:22">
      <c r="A985693"/>
      <c r="B985693"/>
      <c r="C985693"/>
      <c r="D985693"/>
      <c r="E985693"/>
      <c r="F985693"/>
      <c r="G985693"/>
      <c r="H985693"/>
      <c r="I985693"/>
      <c r="J985693"/>
      <c r="K985693"/>
      <c r="L985693"/>
      <c r="M985693"/>
      <c r="N985693"/>
      <c r="O985693"/>
      <c r="P985693"/>
      <c r="Q985693"/>
      <c r="R985693"/>
      <c r="S985693"/>
      <c r="T985693"/>
      <c r="U985693"/>
      <c r="V985693"/>
    </row>
    <row r="985694" spans="1:22">
      <c r="A985694"/>
      <c r="B985694"/>
      <c r="C985694"/>
      <c r="D985694"/>
      <c r="E985694"/>
      <c r="F985694"/>
      <c r="G985694"/>
      <c r="H985694"/>
      <c r="I985694"/>
      <c r="J985694"/>
      <c r="K985694"/>
      <c r="L985694"/>
      <c r="M985694"/>
      <c r="N985694"/>
      <c r="O985694"/>
      <c r="P985694"/>
      <c r="Q985694"/>
      <c r="R985694"/>
      <c r="S985694"/>
      <c r="T985694"/>
      <c r="U985694"/>
      <c r="V985694"/>
    </row>
    <row r="985695" spans="1:22">
      <c r="A985695"/>
      <c r="B985695"/>
      <c r="C985695"/>
      <c r="D985695"/>
      <c r="E985695"/>
      <c r="F985695"/>
      <c r="G985695"/>
      <c r="H985695"/>
      <c r="I985695"/>
      <c r="J985695"/>
      <c r="K985695"/>
      <c r="L985695"/>
      <c r="M985695"/>
      <c r="N985695"/>
      <c r="O985695"/>
      <c r="P985695"/>
      <c r="Q985695"/>
      <c r="R985695"/>
      <c r="S985695"/>
      <c r="T985695"/>
      <c r="U985695"/>
      <c r="V985695"/>
    </row>
    <row r="985696" spans="1:22">
      <c r="A985696"/>
      <c r="B985696"/>
      <c r="C985696"/>
      <c r="D985696"/>
      <c r="E985696"/>
      <c r="F985696"/>
      <c r="G985696"/>
      <c r="H985696"/>
      <c r="I985696"/>
      <c r="J985696"/>
      <c r="K985696"/>
      <c r="L985696"/>
      <c r="M985696"/>
      <c r="N985696"/>
      <c r="O985696"/>
      <c r="P985696"/>
      <c r="Q985696"/>
      <c r="R985696"/>
      <c r="S985696"/>
      <c r="T985696"/>
      <c r="U985696"/>
      <c r="V985696"/>
    </row>
    <row r="985697" spans="1:22">
      <c r="A985697"/>
      <c r="B985697"/>
      <c r="C985697"/>
      <c r="D985697"/>
      <c r="E985697"/>
      <c r="F985697"/>
      <c r="G985697"/>
      <c r="H985697"/>
      <c r="I985697"/>
      <c r="J985697"/>
      <c r="K985697"/>
      <c r="L985697"/>
      <c r="M985697"/>
      <c r="N985697"/>
      <c r="O985697"/>
      <c r="P985697"/>
      <c r="Q985697"/>
      <c r="R985697"/>
      <c r="S985697"/>
      <c r="T985697"/>
      <c r="U985697"/>
      <c r="V985697"/>
    </row>
    <row r="985698" spans="1:22">
      <c r="A985698"/>
      <c r="B985698"/>
      <c r="C985698"/>
      <c r="D985698"/>
      <c r="E985698"/>
      <c r="F985698"/>
      <c r="G985698"/>
      <c r="H985698"/>
      <c r="I985698"/>
      <c r="J985698"/>
      <c r="K985698"/>
      <c r="L985698"/>
      <c r="M985698"/>
      <c r="N985698"/>
      <c r="O985698"/>
      <c r="P985698"/>
      <c r="Q985698"/>
      <c r="R985698"/>
      <c r="S985698"/>
      <c r="T985698"/>
      <c r="U985698"/>
      <c r="V985698"/>
    </row>
    <row r="985699" spans="1:22">
      <c r="A985699"/>
      <c r="B985699"/>
      <c r="C985699"/>
      <c r="D985699"/>
      <c r="E985699"/>
      <c r="F985699"/>
      <c r="G985699"/>
      <c r="H985699"/>
      <c r="I985699"/>
      <c r="J985699"/>
      <c r="K985699"/>
      <c r="L985699"/>
      <c r="M985699"/>
      <c r="N985699"/>
      <c r="O985699"/>
      <c r="P985699"/>
      <c r="Q985699"/>
      <c r="R985699"/>
      <c r="S985699"/>
      <c r="T985699"/>
      <c r="U985699"/>
      <c r="V985699"/>
    </row>
    <row r="985700" spans="1:22">
      <c r="A985700"/>
      <c r="B985700"/>
      <c r="C985700"/>
      <c r="D985700"/>
      <c r="E985700"/>
      <c r="F985700"/>
      <c r="G985700"/>
      <c r="H985700"/>
      <c r="I985700"/>
      <c r="J985700"/>
      <c r="K985700"/>
      <c r="L985700"/>
      <c r="M985700"/>
      <c r="N985700"/>
      <c r="O985700"/>
      <c r="P985700"/>
      <c r="Q985700"/>
      <c r="R985700"/>
      <c r="S985700"/>
      <c r="T985700"/>
      <c r="U985700"/>
      <c r="V985700"/>
    </row>
    <row r="985701" spans="1:22">
      <c r="A985701"/>
      <c r="B985701"/>
      <c r="C985701"/>
      <c r="D985701"/>
      <c r="E985701"/>
      <c r="F985701"/>
      <c r="G985701"/>
      <c r="H985701"/>
      <c r="I985701"/>
      <c r="J985701"/>
      <c r="K985701"/>
      <c r="L985701"/>
      <c r="M985701"/>
      <c r="N985701"/>
      <c r="O985701"/>
      <c r="P985701"/>
      <c r="Q985701"/>
      <c r="R985701"/>
      <c r="S985701"/>
      <c r="T985701"/>
      <c r="U985701"/>
      <c r="V985701"/>
    </row>
    <row r="985702" spans="1:22">
      <c r="A985702"/>
      <c r="B985702"/>
      <c r="C985702"/>
      <c r="D985702"/>
      <c r="E985702"/>
      <c r="F985702"/>
      <c r="G985702"/>
      <c r="H985702"/>
      <c r="I985702"/>
      <c r="J985702"/>
      <c r="K985702"/>
      <c r="L985702"/>
      <c r="M985702"/>
      <c r="N985702"/>
      <c r="O985702"/>
      <c r="P985702"/>
      <c r="Q985702"/>
      <c r="R985702"/>
      <c r="S985702"/>
      <c r="T985702"/>
      <c r="U985702"/>
      <c r="V985702"/>
    </row>
    <row r="985703" spans="1:22">
      <c r="A985703"/>
      <c r="B985703"/>
      <c r="C985703"/>
      <c r="D985703"/>
      <c r="E985703"/>
      <c r="F985703"/>
      <c r="G985703"/>
      <c r="H985703"/>
      <c r="I985703"/>
      <c r="J985703"/>
      <c r="K985703"/>
      <c r="L985703"/>
      <c r="M985703"/>
      <c r="N985703"/>
      <c r="O985703"/>
      <c r="P985703"/>
      <c r="Q985703"/>
      <c r="R985703"/>
      <c r="S985703"/>
      <c r="T985703"/>
      <c r="U985703"/>
      <c r="V985703"/>
    </row>
    <row r="985704" spans="1:22">
      <c r="A985704"/>
      <c r="B985704"/>
      <c r="C985704"/>
      <c r="D985704"/>
      <c r="E985704"/>
      <c r="F985704"/>
      <c r="G985704"/>
      <c r="H985704"/>
      <c r="I985704"/>
      <c r="J985704"/>
      <c r="K985704"/>
      <c r="L985704"/>
      <c r="M985704"/>
      <c r="N985704"/>
      <c r="O985704"/>
      <c r="P985704"/>
      <c r="Q985704"/>
      <c r="R985704"/>
      <c r="S985704"/>
      <c r="T985704"/>
      <c r="U985704"/>
      <c r="V985704"/>
    </row>
    <row r="985705" spans="1:22">
      <c r="A985705"/>
      <c r="B985705"/>
      <c r="C985705"/>
      <c r="D985705"/>
      <c r="E985705"/>
      <c r="F985705"/>
      <c r="G985705"/>
      <c r="H985705"/>
      <c r="I985705"/>
      <c r="J985705"/>
      <c r="K985705"/>
      <c r="L985705"/>
      <c r="M985705"/>
      <c r="N985705"/>
      <c r="O985705"/>
      <c r="P985705"/>
      <c r="Q985705"/>
      <c r="R985705"/>
      <c r="S985705"/>
      <c r="T985705"/>
      <c r="U985705"/>
      <c r="V985705"/>
    </row>
    <row r="985706" spans="1:22">
      <c r="A985706"/>
      <c r="B985706"/>
      <c r="C985706"/>
      <c r="D985706"/>
      <c r="E985706"/>
      <c r="F985706"/>
      <c r="G985706"/>
      <c r="H985706"/>
      <c r="I985706"/>
      <c r="J985706"/>
      <c r="K985706"/>
      <c r="L985706"/>
      <c r="M985706"/>
      <c r="N985706"/>
      <c r="O985706"/>
      <c r="P985706"/>
      <c r="Q985706"/>
      <c r="R985706"/>
      <c r="S985706"/>
      <c r="T985706"/>
      <c r="U985706"/>
      <c r="V985706"/>
    </row>
    <row r="985707" spans="1:22">
      <c r="A985707"/>
      <c r="B985707"/>
      <c r="C985707"/>
      <c r="D985707"/>
      <c r="E985707"/>
      <c r="F985707"/>
      <c r="G985707"/>
      <c r="H985707"/>
      <c r="I985707"/>
      <c r="J985707"/>
      <c r="K985707"/>
      <c r="L985707"/>
      <c r="M985707"/>
      <c r="N985707"/>
      <c r="O985707"/>
      <c r="P985707"/>
      <c r="Q985707"/>
      <c r="R985707"/>
      <c r="S985707"/>
      <c r="T985707"/>
      <c r="U985707"/>
      <c r="V985707"/>
    </row>
    <row r="985708" spans="1:22">
      <c r="A985708"/>
      <c r="B985708"/>
      <c r="C985708"/>
      <c r="D985708"/>
      <c r="E985708"/>
      <c r="F985708"/>
      <c r="G985708"/>
      <c r="H985708"/>
      <c r="I985708"/>
      <c r="J985708"/>
      <c r="K985708"/>
      <c r="L985708"/>
      <c r="M985708"/>
      <c r="N985708"/>
      <c r="O985708"/>
      <c r="P985708"/>
      <c r="Q985708"/>
      <c r="R985708"/>
      <c r="S985708"/>
      <c r="T985708"/>
      <c r="U985708"/>
      <c r="V985708"/>
    </row>
    <row r="985709" spans="1:22">
      <c r="A985709"/>
      <c r="B985709"/>
      <c r="C985709"/>
      <c r="D985709"/>
      <c r="E985709"/>
      <c r="F985709"/>
      <c r="G985709"/>
      <c r="H985709"/>
      <c r="I985709"/>
      <c r="J985709"/>
      <c r="K985709"/>
      <c r="L985709"/>
      <c r="M985709"/>
      <c r="N985709"/>
      <c r="O985709"/>
      <c r="P985709"/>
      <c r="Q985709"/>
      <c r="R985709"/>
      <c r="S985709"/>
      <c r="T985709"/>
      <c r="U985709"/>
      <c r="V985709"/>
    </row>
    <row r="985710" spans="1:22">
      <c r="A985710"/>
      <c r="B985710"/>
      <c r="C985710"/>
      <c r="D985710"/>
      <c r="E985710"/>
      <c r="F985710"/>
      <c r="G985710"/>
      <c r="H985710"/>
      <c r="I985710"/>
      <c r="J985710"/>
      <c r="K985710"/>
      <c r="L985710"/>
      <c r="M985710"/>
      <c r="N985710"/>
      <c r="O985710"/>
      <c r="P985710"/>
      <c r="Q985710"/>
      <c r="R985710"/>
      <c r="S985710"/>
      <c r="T985710"/>
      <c r="U985710"/>
      <c r="V985710"/>
    </row>
    <row r="985711" spans="1:22">
      <c r="A985711"/>
      <c r="B985711"/>
      <c r="C985711"/>
      <c r="D985711"/>
      <c r="E985711"/>
      <c r="F985711"/>
      <c r="G985711"/>
      <c r="H985711"/>
      <c r="I985711"/>
      <c r="J985711"/>
      <c r="K985711"/>
      <c r="L985711"/>
      <c r="M985711"/>
      <c r="N985711"/>
      <c r="O985711"/>
      <c r="P985711"/>
      <c r="Q985711"/>
      <c r="R985711"/>
      <c r="S985711"/>
      <c r="T985711"/>
      <c r="U985711"/>
      <c r="V985711"/>
    </row>
    <row r="985712" spans="1:22">
      <c r="A985712"/>
      <c r="B985712"/>
      <c r="C985712"/>
      <c r="D985712"/>
      <c r="E985712"/>
      <c r="F985712"/>
      <c r="G985712"/>
      <c r="H985712"/>
      <c r="I985712"/>
      <c r="J985712"/>
      <c r="K985712"/>
      <c r="L985712"/>
      <c r="M985712"/>
      <c r="N985712"/>
      <c r="O985712"/>
      <c r="P985712"/>
      <c r="Q985712"/>
      <c r="R985712"/>
      <c r="S985712"/>
      <c r="T985712"/>
      <c r="U985712"/>
      <c r="V985712"/>
    </row>
    <row r="985713" spans="1:22">
      <c r="A985713"/>
      <c r="B985713"/>
      <c r="C985713"/>
      <c r="D985713"/>
      <c r="E985713"/>
      <c r="F985713"/>
      <c r="G985713"/>
      <c r="H985713"/>
      <c r="I985713"/>
      <c r="J985713"/>
      <c r="K985713"/>
      <c r="L985713"/>
      <c r="M985713"/>
      <c r="N985713"/>
      <c r="O985713"/>
      <c r="P985713"/>
      <c r="Q985713"/>
      <c r="R985713"/>
      <c r="S985713"/>
      <c r="T985713"/>
      <c r="U985713"/>
      <c r="V985713"/>
    </row>
    <row r="985714" spans="1:22">
      <c r="A985714"/>
      <c r="B985714"/>
      <c r="C985714"/>
      <c r="D985714"/>
      <c r="E985714"/>
      <c r="F985714"/>
      <c r="G985714"/>
      <c r="H985714"/>
      <c r="I985714"/>
      <c r="J985714"/>
      <c r="K985714"/>
      <c r="L985714"/>
      <c r="M985714"/>
      <c r="N985714"/>
      <c r="O985714"/>
      <c r="P985714"/>
      <c r="Q985714"/>
      <c r="R985714"/>
      <c r="S985714"/>
      <c r="T985714"/>
      <c r="U985714"/>
      <c r="V985714"/>
    </row>
    <row r="985715" spans="1:22">
      <c r="A985715"/>
      <c r="B985715"/>
      <c r="C985715"/>
      <c r="D985715"/>
      <c r="E985715"/>
      <c r="F985715"/>
      <c r="G985715"/>
      <c r="H985715"/>
      <c r="I985715"/>
      <c r="J985715"/>
      <c r="K985715"/>
      <c r="L985715"/>
      <c r="M985715"/>
      <c r="N985715"/>
      <c r="O985715"/>
      <c r="P985715"/>
      <c r="Q985715"/>
      <c r="R985715"/>
      <c r="S985715"/>
      <c r="T985715"/>
      <c r="U985715"/>
      <c r="V985715"/>
    </row>
    <row r="985716" spans="1:22">
      <c r="A985716"/>
      <c r="B985716"/>
      <c r="C985716"/>
      <c r="D985716"/>
      <c r="E985716"/>
      <c r="F985716"/>
      <c r="G985716"/>
      <c r="H985716"/>
      <c r="I985716"/>
      <c r="J985716"/>
      <c r="K985716"/>
      <c r="L985716"/>
      <c r="M985716"/>
      <c r="N985716"/>
      <c r="O985716"/>
      <c r="P985716"/>
      <c r="Q985716"/>
      <c r="R985716"/>
      <c r="S985716"/>
      <c r="T985716"/>
      <c r="U985716"/>
      <c r="V985716"/>
    </row>
    <row r="985717" spans="1:22">
      <c r="A985717"/>
      <c r="B985717"/>
      <c r="C985717"/>
      <c r="D985717"/>
      <c r="E985717"/>
      <c r="F985717"/>
      <c r="G985717"/>
      <c r="H985717"/>
      <c r="I985717"/>
      <c r="J985717"/>
      <c r="K985717"/>
      <c r="L985717"/>
      <c r="M985717"/>
      <c r="N985717"/>
      <c r="O985717"/>
      <c r="P985717"/>
      <c r="Q985717"/>
      <c r="R985717"/>
      <c r="S985717"/>
      <c r="T985717"/>
      <c r="U985717"/>
      <c r="V985717"/>
    </row>
    <row r="985718" spans="1:22">
      <c r="A985718"/>
      <c r="B985718"/>
      <c r="C985718"/>
      <c r="D985718"/>
      <c r="E985718"/>
      <c r="F985718"/>
      <c r="G985718"/>
      <c r="H985718"/>
      <c r="I985718"/>
      <c r="J985718"/>
      <c r="K985718"/>
      <c r="L985718"/>
      <c r="M985718"/>
      <c r="N985718"/>
      <c r="O985718"/>
      <c r="P985718"/>
      <c r="Q985718"/>
      <c r="R985718"/>
      <c r="S985718"/>
      <c r="T985718"/>
      <c r="U985718"/>
      <c r="V985718"/>
    </row>
    <row r="985719" spans="1:22">
      <c r="A985719"/>
      <c r="B985719"/>
      <c r="C985719"/>
      <c r="D985719"/>
      <c r="E985719"/>
      <c r="F985719"/>
      <c r="G985719"/>
      <c r="H985719"/>
      <c r="I985719"/>
      <c r="J985719"/>
      <c r="K985719"/>
      <c r="L985719"/>
      <c r="M985719"/>
      <c r="N985719"/>
      <c r="O985719"/>
      <c r="P985719"/>
      <c r="Q985719"/>
      <c r="R985719"/>
      <c r="S985719"/>
      <c r="T985719"/>
      <c r="U985719"/>
      <c r="V985719"/>
    </row>
    <row r="985720" spans="1:22">
      <c r="A985720"/>
      <c r="B985720"/>
      <c r="C985720"/>
      <c r="D985720"/>
      <c r="E985720"/>
      <c r="F985720"/>
      <c r="G985720"/>
      <c r="H985720"/>
      <c r="I985720"/>
      <c r="J985720"/>
      <c r="K985720"/>
      <c r="L985720"/>
      <c r="M985720"/>
      <c r="N985720"/>
      <c r="O985720"/>
      <c r="P985720"/>
      <c r="Q985720"/>
      <c r="R985720"/>
      <c r="S985720"/>
      <c r="T985720"/>
      <c r="U985720"/>
      <c r="V985720"/>
    </row>
    <row r="985721" spans="1:22">
      <c r="A985721"/>
      <c r="B985721"/>
      <c r="C985721"/>
      <c r="D985721"/>
      <c r="E985721"/>
      <c r="F985721"/>
      <c r="G985721"/>
      <c r="H985721"/>
      <c r="I985721"/>
      <c r="J985721"/>
      <c r="K985721"/>
      <c r="L985721"/>
      <c r="M985721"/>
      <c r="N985721"/>
      <c r="O985721"/>
      <c r="P985721"/>
      <c r="Q985721"/>
      <c r="R985721"/>
      <c r="S985721"/>
      <c r="T985721"/>
      <c r="U985721"/>
      <c r="V985721"/>
    </row>
    <row r="985722" spans="1:22">
      <c r="A985722"/>
      <c r="B985722"/>
      <c r="C985722"/>
      <c r="D985722"/>
      <c r="E985722"/>
      <c r="F985722"/>
      <c r="G985722"/>
      <c r="H985722"/>
      <c r="I985722"/>
      <c r="J985722"/>
      <c r="K985722"/>
      <c r="L985722"/>
      <c r="M985722"/>
      <c r="N985722"/>
      <c r="O985722"/>
      <c r="P985722"/>
      <c r="Q985722"/>
      <c r="R985722"/>
      <c r="S985722"/>
      <c r="T985722"/>
      <c r="U985722"/>
      <c r="V985722"/>
    </row>
    <row r="985723" spans="1:22">
      <c r="A985723"/>
      <c r="B985723"/>
      <c r="C985723"/>
      <c r="D985723"/>
      <c r="E985723"/>
      <c r="F985723"/>
      <c r="G985723"/>
      <c r="H985723"/>
      <c r="I985723"/>
      <c r="J985723"/>
      <c r="K985723"/>
      <c r="L985723"/>
      <c r="M985723"/>
      <c r="N985723"/>
      <c r="O985723"/>
      <c r="P985723"/>
      <c r="Q985723"/>
      <c r="R985723"/>
      <c r="S985723"/>
      <c r="T985723"/>
      <c r="U985723"/>
      <c r="V985723"/>
    </row>
    <row r="985724" spans="1:22">
      <c r="A985724"/>
      <c r="B985724"/>
      <c r="C985724"/>
      <c r="D985724"/>
      <c r="E985724"/>
      <c r="F985724"/>
      <c r="G985724"/>
      <c r="H985724"/>
      <c r="I985724"/>
      <c r="J985724"/>
      <c r="K985724"/>
      <c r="L985724"/>
      <c r="M985724"/>
      <c r="N985724"/>
      <c r="O985724"/>
      <c r="P985724"/>
      <c r="Q985724"/>
      <c r="R985724"/>
      <c r="S985724"/>
      <c r="T985724"/>
      <c r="U985724"/>
      <c r="V985724"/>
    </row>
    <row r="985725" spans="1:22">
      <c r="A985725"/>
      <c r="B985725"/>
      <c r="C985725"/>
      <c r="D985725"/>
      <c r="E985725"/>
      <c r="F985725"/>
      <c r="G985725"/>
      <c r="H985725"/>
      <c r="I985725"/>
      <c r="J985725"/>
      <c r="K985725"/>
      <c r="L985725"/>
      <c r="M985725"/>
      <c r="N985725"/>
      <c r="O985725"/>
      <c r="P985725"/>
      <c r="Q985725"/>
      <c r="R985725"/>
      <c r="S985725"/>
      <c r="T985725"/>
      <c r="U985725"/>
      <c r="V985725"/>
    </row>
    <row r="985726" spans="1:22">
      <c r="A985726"/>
      <c r="B985726"/>
      <c r="C985726"/>
      <c r="D985726"/>
      <c r="E985726"/>
      <c r="F985726"/>
      <c r="G985726"/>
      <c r="H985726"/>
      <c r="I985726"/>
      <c r="J985726"/>
      <c r="K985726"/>
      <c r="L985726"/>
      <c r="M985726"/>
      <c r="N985726"/>
      <c r="O985726"/>
      <c r="P985726"/>
      <c r="Q985726"/>
      <c r="R985726"/>
      <c r="S985726"/>
      <c r="T985726"/>
      <c r="U985726"/>
      <c r="V985726"/>
    </row>
    <row r="985727" spans="1:22">
      <c r="A985727"/>
      <c r="B985727"/>
      <c r="C985727"/>
      <c r="D985727"/>
      <c r="E985727"/>
      <c r="F985727"/>
      <c r="G985727"/>
      <c r="H985727"/>
      <c r="I985727"/>
      <c r="J985727"/>
      <c r="K985727"/>
      <c r="L985727"/>
      <c r="M985727"/>
      <c r="N985727"/>
      <c r="O985727"/>
      <c r="P985727"/>
      <c r="Q985727"/>
      <c r="R985727"/>
      <c r="S985727"/>
      <c r="T985727"/>
      <c r="U985727"/>
      <c r="V985727"/>
    </row>
    <row r="985728" spans="1:22">
      <c r="A985728"/>
      <c r="B985728"/>
      <c r="C985728"/>
      <c r="D985728"/>
      <c r="E985728"/>
      <c r="F985728"/>
      <c r="G985728"/>
      <c r="H985728"/>
      <c r="I985728"/>
      <c r="J985728"/>
      <c r="K985728"/>
      <c r="L985728"/>
      <c r="M985728"/>
      <c r="N985728"/>
      <c r="O985728"/>
      <c r="P985728"/>
      <c r="Q985728"/>
      <c r="R985728"/>
      <c r="S985728"/>
      <c r="T985728"/>
      <c r="U985728"/>
      <c r="V985728"/>
    </row>
    <row r="985729" spans="1:22">
      <c r="A985729"/>
      <c r="B985729"/>
      <c r="C985729"/>
      <c r="D985729"/>
      <c r="E985729"/>
      <c r="F985729"/>
      <c r="G985729"/>
      <c r="H985729"/>
      <c r="I985729"/>
      <c r="J985729"/>
      <c r="K985729"/>
      <c r="L985729"/>
      <c r="M985729"/>
      <c r="N985729"/>
      <c r="O985729"/>
      <c r="P985729"/>
      <c r="Q985729"/>
      <c r="R985729"/>
      <c r="S985729"/>
      <c r="T985729"/>
      <c r="U985729"/>
      <c r="V985729"/>
    </row>
    <row r="985730" spans="1:22">
      <c r="A985730"/>
      <c r="B985730"/>
      <c r="C985730"/>
      <c r="D985730"/>
      <c r="E985730"/>
      <c r="F985730"/>
      <c r="G985730"/>
      <c r="H985730"/>
      <c r="I985730"/>
      <c r="J985730"/>
      <c r="K985730"/>
      <c r="L985730"/>
      <c r="M985730"/>
      <c r="N985730"/>
      <c r="O985730"/>
      <c r="P985730"/>
      <c r="Q985730"/>
      <c r="R985730"/>
      <c r="S985730"/>
      <c r="T985730"/>
      <c r="U985730"/>
      <c r="V985730"/>
    </row>
    <row r="985731" spans="1:22">
      <c r="A985731"/>
      <c r="B985731"/>
      <c r="C985731"/>
      <c r="D985731"/>
      <c r="E985731"/>
      <c r="F985731"/>
      <c r="G985731"/>
      <c r="H985731"/>
      <c r="I985731"/>
      <c r="J985731"/>
      <c r="K985731"/>
      <c r="L985731"/>
      <c r="M985731"/>
      <c r="N985731"/>
      <c r="O985731"/>
      <c r="P985731"/>
      <c r="Q985731"/>
      <c r="R985731"/>
      <c r="S985731"/>
      <c r="T985731"/>
      <c r="U985731"/>
      <c r="V985731"/>
    </row>
    <row r="985732" spans="1:22">
      <c r="A985732"/>
      <c r="B985732"/>
      <c r="C985732"/>
      <c r="D985732"/>
      <c r="E985732"/>
      <c r="F985732"/>
      <c r="G985732"/>
      <c r="H985732"/>
      <c r="I985732"/>
      <c r="J985732"/>
      <c r="K985732"/>
      <c r="L985732"/>
      <c r="M985732"/>
      <c r="N985732"/>
      <c r="O985732"/>
      <c r="P985732"/>
      <c r="Q985732"/>
      <c r="R985732"/>
      <c r="S985732"/>
      <c r="T985732"/>
      <c r="U985732"/>
      <c r="V985732"/>
    </row>
    <row r="985733" spans="1:22">
      <c r="A985733"/>
      <c r="B985733"/>
      <c r="C985733"/>
      <c r="D985733"/>
      <c r="E985733"/>
      <c r="F985733"/>
      <c r="G985733"/>
      <c r="H985733"/>
      <c r="I985733"/>
      <c r="J985733"/>
      <c r="K985733"/>
      <c r="L985733"/>
      <c r="M985733"/>
      <c r="N985733"/>
      <c r="O985733"/>
      <c r="P985733"/>
      <c r="Q985733"/>
      <c r="R985733"/>
      <c r="S985733"/>
      <c r="T985733"/>
      <c r="U985733"/>
      <c r="V985733"/>
    </row>
    <row r="985734" spans="1:22">
      <c r="A985734"/>
      <c r="B985734"/>
      <c r="C985734"/>
      <c r="D985734"/>
      <c r="E985734"/>
      <c r="F985734"/>
      <c r="G985734"/>
      <c r="H985734"/>
      <c r="I985734"/>
      <c r="J985734"/>
      <c r="K985734"/>
      <c r="L985734"/>
      <c r="M985734"/>
      <c r="N985734"/>
      <c r="O985734"/>
      <c r="P985734"/>
      <c r="Q985734"/>
      <c r="R985734"/>
      <c r="S985734"/>
      <c r="T985734"/>
      <c r="U985734"/>
      <c r="V985734"/>
    </row>
    <row r="985735" spans="1:22">
      <c r="A985735"/>
      <c r="B985735"/>
      <c r="C985735"/>
      <c r="D985735"/>
      <c r="E985735"/>
      <c r="F985735"/>
      <c r="G985735"/>
      <c r="H985735"/>
      <c r="I985735"/>
      <c r="J985735"/>
      <c r="K985735"/>
      <c r="L985735"/>
      <c r="M985735"/>
      <c r="N985735"/>
      <c r="O985735"/>
      <c r="P985735"/>
      <c r="Q985735"/>
      <c r="R985735"/>
      <c r="S985735"/>
      <c r="T985735"/>
      <c r="U985735"/>
      <c r="V985735"/>
    </row>
    <row r="985736" spans="1:22">
      <c r="A985736"/>
      <c r="B985736"/>
      <c r="C985736"/>
      <c r="D985736"/>
      <c r="E985736"/>
      <c r="F985736"/>
      <c r="G985736"/>
      <c r="H985736"/>
      <c r="I985736"/>
      <c r="J985736"/>
      <c r="K985736"/>
      <c r="L985736"/>
      <c r="M985736"/>
      <c r="N985736"/>
      <c r="O985736"/>
      <c r="P985736"/>
      <c r="Q985736"/>
      <c r="R985736"/>
      <c r="S985736"/>
      <c r="T985736"/>
      <c r="U985736"/>
      <c r="V985736"/>
    </row>
    <row r="985737" spans="1:22">
      <c r="A985737"/>
      <c r="B985737"/>
      <c r="C985737"/>
      <c r="D985737"/>
      <c r="E985737"/>
      <c r="F985737"/>
      <c r="G985737"/>
      <c r="H985737"/>
      <c r="I985737"/>
      <c r="J985737"/>
      <c r="K985737"/>
      <c r="L985737"/>
      <c r="M985737"/>
      <c r="N985737"/>
      <c r="O985737"/>
      <c r="P985737"/>
      <c r="Q985737"/>
      <c r="R985737"/>
      <c r="S985737"/>
      <c r="T985737"/>
      <c r="U985737"/>
      <c r="V985737"/>
    </row>
    <row r="985738" spans="1:22">
      <c r="A985738"/>
      <c r="B985738"/>
      <c r="C985738"/>
      <c r="D985738"/>
      <c r="E985738"/>
      <c r="F985738"/>
      <c r="G985738"/>
      <c r="H985738"/>
      <c r="I985738"/>
      <c r="J985738"/>
      <c r="K985738"/>
      <c r="L985738"/>
      <c r="M985738"/>
      <c r="N985738"/>
      <c r="O985738"/>
      <c r="P985738"/>
      <c r="Q985738"/>
      <c r="R985738"/>
      <c r="S985738"/>
      <c r="T985738"/>
      <c r="U985738"/>
      <c r="V985738"/>
    </row>
    <row r="985739" spans="1:22">
      <c r="A985739"/>
      <c r="B985739"/>
      <c r="C985739"/>
      <c r="D985739"/>
      <c r="E985739"/>
      <c r="F985739"/>
      <c r="G985739"/>
      <c r="H985739"/>
      <c r="I985739"/>
      <c r="J985739"/>
      <c r="K985739"/>
      <c r="L985739"/>
      <c r="M985739"/>
      <c r="N985739"/>
      <c r="O985739"/>
      <c r="P985739"/>
      <c r="Q985739"/>
      <c r="R985739"/>
      <c r="S985739"/>
      <c r="T985739"/>
      <c r="U985739"/>
      <c r="V985739"/>
    </row>
    <row r="985740" spans="1:22">
      <c r="A985740"/>
      <c r="B985740"/>
      <c r="C985740"/>
      <c r="D985740"/>
      <c r="E985740"/>
      <c r="F985740"/>
      <c r="G985740"/>
      <c r="H985740"/>
      <c r="I985740"/>
      <c r="J985740"/>
      <c r="K985740"/>
      <c r="L985740"/>
      <c r="M985740"/>
      <c r="N985740"/>
      <c r="O985740"/>
      <c r="P985740"/>
      <c r="Q985740"/>
      <c r="R985740"/>
      <c r="S985740"/>
      <c r="T985740"/>
      <c r="U985740"/>
      <c r="V985740"/>
    </row>
    <row r="985741" spans="1:22">
      <c r="A985741"/>
      <c r="B985741"/>
      <c r="C985741"/>
      <c r="D985741"/>
      <c r="E985741"/>
      <c r="F985741"/>
      <c r="G985741"/>
      <c r="H985741"/>
      <c r="I985741"/>
      <c r="J985741"/>
      <c r="K985741"/>
      <c r="L985741"/>
      <c r="M985741"/>
      <c r="N985741"/>
      <c r="O985741"/>
      <c r="P985741"/>
      <c r="Q985741"/>
      <c r="R985741"/>
      <c r="S985741"/>
      <c r="T985741"/>
      <c r="U985741"/>
      <c r="V985741"/>
    </row>
    <row r="985742" spans="1:22">
      <c r="A985742"/>
      <c r="B985742"/>
      <c r="C985742"/>
      <c r="D985742"/>
      <c r="E985742"/>
      <c r="F985742"/>
      <c r="G985742"/>
      <c r="H985742"/>
      <c r="I985742"/>
      <c r="J985742"/>
      <c r="K985742"/>
      <c r="L985742"/>
      <c r="M985742"/>
      <c r="N985742"/>
      <c r="O985742"/>
      <c r="P985742"/>
      <c r="Q985742"/>
      <c r="R985742"/>
      <c r="S985742"/>
      <c r="T985742"/>
      <c r="U985742"/>
      <c r="V985742"/>
    </row>
    <row r="985743" spans="1:22">
      <c r="A985743"/>
      <c r="B985743"/>
      <c r="C985743"/>
      <c r="D985743"/>
      <c r="E985743"/>
      <c r="F985743"/>
      <c r="G985743"/>
      <c r="H985743"/>
      <c r="I985743"/>
      <c r="J985743"/>
      <c r="K985743"/>
      <c r="L985743"/>
      <c r="M985743"/>
      <c r="N985743"/>
      <c r="O985743"/>
      <c r="P985743"/>
      <c r="Q985743"/>
      <c r="R985743"/>
      <c r="S985743"/>
      <c r="T985743"/>
      <c r="U985743"/>
      <c r="V985743"/>
    </row>
    <row r="985744" spans="1:22">
      <c r="A985744"/>
      <c r="B985744"/>
      <c r="C985744"/>
      <c r="D985744"/>
      <c r="E985744"/>
      <c r="F985744"/>
      <c r="G985744"/>
      <c r="H985744"/>
      <c r="I985744"/>
      <c r="J985744"/>
      <c r="K985744"/>
      <c r="L985744"/>
      <c r="M985744"/>
      <c r="N985744"/>
      <c r="O985744"/>
      <c r="P985744"/>
      <c r="Q985744"/>
      <c r="R985744"/>
      <c r="S985744"/>
      <c r="T985744"/>
      <c r="U985744"/>
      <c r="V985744"/>
    </row>
    <row r="985745" spans="1:22">
      <c r="A985745"/>
      <c r="B985745"/>
      <c r="C985745"/>
      <c r="D985745"/>
      <c r="E985745"/>
      <c r="F985745"/>
      <c r="G985745"/>
      <c r="H985745"/>
      <c r="I985745"/>
      <c r="J985745"/>
      <c r="K985745"/>
      <c r="L985745"/>
      <c r="M985745"/>
      <c r="N985745"/>
      <c r="O985745"/>
      <c r="P985745"/>
      <c r="Q985745"/>
      <c r="R985745"/>
      <c r="S985745"/>
      <c r="T985745"/>
      <c r="U985745"/>
      <c r="V985745"/>
    </row>
    <row r="985746" spans="1:22">
      <c r="A985746"/>
      <c r="B985746"/>
      <c r="C985746"/>
      <c r="D985746"/>
      <c r="E985746"/>
      <c r="F985746"/>
      <c r="G985746"/>
      <c r="H985746"/>
      <c r="I985746"/>
      <c r="J985746"/>
      <c r="K985746"/>
      <c r="L985746"/>
      <c r="M985746"/>
      <c r="N985746"/>
      <c r="O985746"/>
      <c r="P985746"/>
      <c r="Q985746"/>
      <c r="R985746"/>
      <c r="S985746"/>
      <c r="T985746"/>
      <c r="U985746"/>
      <c r="V985746"/>
    </row>
    <row r="985747" spans="1:22">
      <c r="A985747"/>
      <c r="B985747"/>
      <c r="C985747"/>
      <c r="D985747"/>
      <c r="E985747"/>
      <c r="F985747"/>
      <c r="G985747"/>
      <c r="H985747"/>
      <c r="I985747"/>
      <c r="J985747"/>
      <c r="K985747"/>
      <c r="L985747"/>
      <c r="M985747"/>
      <c r="N985747"/>
      <c r="O985747"/>
      <c r="P985747"/>
      <c r="Q985747"/>
      <c r="R985747"/>
      <c r="S985747"/>
      <c r="T985747"/>
      <c r="U985747"/>
      <c r="V985747"/>
    </row>
    <row r="985748" spans="1:22">
      <c r="A985748"/>
      <c r="B985748"/>
      <c r="C985748"/>
      <c r="D985748"/>
      <c r="E985748"/>
      <c r="F985748"/>
      <c r="G985748"/>
      <c r="H985748"/>
      <c r="I985748"/>
      <c r="J985748"/>
      <c r="K985748"/>
      <c r="L985748"/>
      <c r="M985748"/>
      <c r="N985748"/>
      <c r="O985748"/>
      <c r="P985748"/>
      <c r="Q985748"/>
      <c r="R985748"/>
      <c r="S985748"/>
      <c r="T985748"/>
      <c r="U985748"/>
      <c r="V985748"/>
    </row>
    <row r="985749" spans="1:22">
      <c r="A985749"/>
      <c r="B985749"/>
      <c r="C985749"/>
      <c r="D985749"/>
      <c r="E985749"/>
      <c r="F985749"/>
      <c r="G985749"/>
      <c r="H985749"/>
      <c r="I985749"/>
      <c r="J985749"/>
      <c r="K985749"/>
      <c r="L985749"/>
      <c r="M985749"/>
      <c r="N985749"/>
      <c r="O985749"/>
      <c r="P985749"/>
      <c r="Q985749"/>
      <c r="R985749"/>
      <c r="S985749"/>
      <c r="T985749"/>
      <c r="U985749"/>
      <c r="V985749"/>
    </row>
    <row r="985750" spans="1:22">
      <c r="A985750"/>
      <c r="B985750"/>
      <c r="C985750"/>
      <c r="D985750"/>
      <c r="E985750"/>
      <c r="F985750"/>
      <c r="G985750"/>
      <c r="H985750"/>
      <c r="I985750"/>
      <c r="J985750"/>
      <c r="K985750"/>
      <c r="L985750"/>
      <c r="M985750"/>
      <c r="N985750"/>
      <c r="O985750"/>
      <c r="P985750"/>
      <c r="Q985750"/>
      <c r="R985750"/>
      <c r="S985750"/>
      <c r="T985750"/>
      <c r="U985750"/>
      <c r="V985750"/>
    </row>
    <row r="985751" spans="1:22">
      <c r="A985751"/>
      <c r="B985751"/>
      <c r="C985751"/>
      <c r="D985751"/>
      <c r="E985751"/>
      <c r="F985751"/>
      <c r="G985751"/>
      <c r="H985751"/>
      <c r="I985751"/>
      <c r="J985751"/>
      <c r="K985751"/>
      <c r="L985751"/>
      <c r="M985751"/>
      <c r="N985751"/>
      <c r="O985751"/>
      <c r="P985751"/>
      <c r="Q985751"/>
      <c r="R985751"/>
      <c r="S985751"/>
      <c r="T985751"/>
      <c r="U985751"/>
      <c r="V985751"/>
    </row>
    <row r="985752" spans="1:22">
      <c r="A985752"/>
      <c r="B985752"/>
      <c r="C985752"/>
      <c r="D985752"/>
      <c r="E985752"/>
      <c r="F985752"/>
      <c r="G985752"/>
      <c r="H985752"/>
      <c r="I985752"/>
      <c r="J985752"/>
      <c r="K985752"/>
      <c r="L985752"/>
      <c r="M985752"/>
      <c r="N985752"/>
      <c r="O985752"/>
      <c r="P985752"/>
      <c r="Q985752"/>
      <c r="R985752"/>
      <c r="S985752"/>
      <c r="T985752"/>
      <c r="U985752"/>
      <c r="V985752"/>
    </row>
    <row r="985753" spans="1:22">
      <c r="A985753"/>
      <c r="B985753"/>
      <c r="C985753"/>
      <c r="D985753"/>
      <c r="E985753"/>
      <c r="F985753"/>
      <c r="G985753"/>
      <c r="H985753"/>
      <c r="I985753"/>
      <c r="J985753"/>
      <c r="K985753"/>
      <c r="L985753"/>
      <c r="M985753"/>
      <c r="N985753"/>
      <c r="O985753"/>
      <c r="P985753"/>
      <c r="Q985753"/>
      <c r="R985753"/>
      <c r="S985753"/>
      <c r="T985753"/>
      <c r="U985753"/>
      <c r="V985753"/>
    </row>
    <row r="985754" spans="1:22">
      <c r="A985754"/>
      <c r="B985754"/>
      <c r="C985754"/>
      <c r="D985754"/>
      <c r="E985754"/>
      <c r="F985754"/>
      <c r="G985754"/>
      <c r="H985754"/>
      <c r="I985754"/>
      <c r="J985754"/>
      <c r="K985754"/>
      <c r="L985754"/>
      <c r="M985754"/>
      <c r="N985754"/>
      <c r="O985754"/>
      <c r="P985754"/>
      <c r="Q985754"/>
      <c r="R985754"/>
      <c r="S985754"/>
      <c r="T985754"/>
      <c r="U985754"/>
      <c r="V985754"/>
    </row>
    <row r="985755" spans="1:22">
      <c r="A985755"/>
      <c r="B985755"/>
      <c r="C985755"/>
      <c r="D985755"/>
      <c r="E985755"/>
      <c r="F985755"/>
      <c r="G985755"/>
      <c r="H985755"/>
      <c r="I985755"/>
      <c r="J985755"/>
      <c r="K985755"/>
      <c r="L985755"/>
      <c r="M985755"/>
      <c r="N985755"/>
      <c r="O985755"/>
      <c r="P985755"/>
      <c r="Q985755"/>
      <c r="R985755"/>
      <c r="S985755"/>
      <c r="T985755"/>
      <c r="U985755"/>
      <c r="V985755"/>
    </row>
    <row r="985756" spans="1:22">
      <c r="A985756"/>
      <c r="B985756"/>
      <c r="C985756"/>
      <c r="D985756"/>
      <c r="E985756"/>
      <c r="F985756"/>
      <c r="G985756"/>
      <c r="H985756"/>
      <c r="I985756"/>
      <c r="J985756"/>
      <c r="K985756"/>
      <c r="L985756"/>
      <c r="M985756"/>
      <c r="N985756"/>
      <c r="O985756"/>
      <c r="P985756"/>
      <c r="Q985756"/>
      <c r="R985756"/>
      <c r="S985756"/>
      <c r="T985756"/>
      <c r="U985756"/>
      <c r="V985756"/>
    </row>
    <row r="985757" spans="1:22">
      <c r="A985757"/>
      <c r="B985757"/>
      <c r="C985757"/>
      <c r="D985757"/>
      <c r="E985757"/>
      <c r="F985757"/>
      <c r="G985757"/>
      <c r="H985757"/>
      <c r="I985757"/>
      <c r="J985757"/>
      <c r="K985757"/>
      <c r="L985757"/>
      <c r="M985757"/>
      <c r="N985757"/>
      <c r="O985757"/>
      <c r="P985757"/>
      <c r="Q985757"/>
      <c r="R985757"/>
      <c r="S985757"/>
      <c r="T985757"/>
      <c r="U985757"/>
      <c r="V985757"/>
    </row>
    <row r="985758" spans="1:22">
      <c r="A985758"/>
      <c r="B985758"/>
      <c r="C985758"/>
      <c r="D985758"/>
      <c r="E985758"/>
      <c r="F985758"/>
      <c r="G985758"/>
      <c r="H985758"/>
      <c r="I985758"/>
      <c r="J985758"/>
      <c r="K985758"/>
      <c r="L985758"/>
      <c r="M985758"/>
      <c r="N985758"/>
      <c r="O985758"/>
      <c r="P985758"/>
      <c r="Q985758"/>
      <c r="R985758"/>
      <c r="S985758"/>
      <c r="T985758"/>
      <c r="U985758"/>
      <c r="V985758"/>
    </row>
    <row r="985759" spans="1:22">
      <c r="A985759"/>
      <c r="B985759"/>
      <c r="C985759"/>
      <c r="D985759"/>
      <c r="E985759"/>
      <c r="F985759"/>
      <c r="G985759"/>
      <c r="H985759"/>
      <c r="I985759"/>
      <c r="J985759"/>
      <c r="K985759"/>
      <c r="L985759"/>
      <c r="M985759"/>
      <c r="N985759"/>
      <c r="O985759"/>
      <c r="P985759"/>
      <c r="Q985759"/>
      <c r="R985759"/>
      <c r="S985759"/>
      <c r="T985759"/>
      <c r="U985759"/>
      <c r="V985759"/>
    </row>
    <row r="985760" spans="1:22">
      <c r="A985760"/>
      <c r="B985760"/>
      <c r="C985760"/>
      <c r="D985760"/>
      <c r="E985760"/>
      <c r="F985760"/>
      <c r="G985760"/>
      <c r="H985760"/>
      <c r="I985760"/>
      <c r="J985760"/>
      <c r="K985760"/>
      <c r="L985760"/>
      <c r="M985760"/>
      <c r="N985760"/>
      <c r="O985760"/>
      <c r="P985760"/>
      <c r="Q985760"/>
      <c r="R985760"/>
      <c r="S985760"/>
      <c r="T985760"/>
      <c r="U985760"/>
      <c r="V985760"/>
    </row>
    <row r="985761" spans="1:22">
      <c r="A985761"/>
      <c r="B985761"/>
      <c r="C985761"/>
      <c r="D985761"/>
      <c r="E985761"/>
      <c r="F985761"/>
      <c r="G985761"/>
      <c r="H985761"/>
      <c r="I985761"/>
      <c r="J985761"/>
      <c r="K985761"/>
      <c r="L985761"/>
      <c r="M985761"/>
      <c r="N985761"/>
      <c r="O985761"/>
      <c r="P985761"/>
      <c r="Q985761"/>
      <c r="R985761"/>
      <c r="S985761"/>
      <c r="T985761"/>
      <c r="U985761"/>
      <c r="V985761"/>
    </row>
    <row r="985762" spans="1:22">
      <c r="A985762"/>
      <c r="B985762"/>
      <c r="C985762"/>
      <c r="D985762"/>
      <c r="E985762"/>
      <c r="F985762"/>
      <c r="G985762"/>
      <c r="H985762"/>
      <c r="I985762"/>
      <c r="J985762"/>
      <c r="K985762"/>
      <c r="L985762"/>
      <c r="M985762"/>
      <c r="N985762"/>
      <c r="O985762"/>
      <c r="P985762"/>
      <c r="Q985762"/>
      <c r="R985762"/>
      <c r="S985762"/>
      <c r="T985762"/>
      <c r="U985762"/>
      <c r="V985762"/>
    </row>
    <row r="985763" spans="1:22">
      <c r="A985763"/>
      <c r="B985763"/>
      <c r="C985763"/>
      <c r="D985763"/>
      <c r="E985763"/>
      <c r="F985763"/>
      <c r="G985763"/>
      <c r="H985763"/>
      <c r="I985763"/>
      <c r="J985763"/>
      <c r="K985763"/>
      <c r="L985763"/>
      <c r="M985763"/>
      <c r="N985763"/>
      <c r="O985763"/>
      <c r="P985763"/>
      <c r="Q985763"/>
      <c r="R985763"/>
      <c r="S985763"/>
      <c r="T985763"/>
      <c r="U985763"/>
      <c r="V985763"/>
    </row>
    <row r="985764" spans="1:22">
      <c r="A985764"/>
      <c r="B985764"/>
      <c r="C985764"/>
      <c r="D985764"/>
      <c r="E985764"/>
      <c r="F985764"/>
      <c r="G985764"/>
      <c r="H985764"/>
      <c r="I985764"/>
      <c r="J985764"/>
      <c r="K985764"/>
      <c r="L985764"/>
      <c r="M985764"/>
      <c r="N985764"/>
      <c r="O985764"/>
      <c r="P985764"/>
      <c r="Q985764"/>
      <c r="R985764"/>
      <c r="S985764"/>
      <c r="T985764"/>
      <c r="U985764"/>
      <c r="V985764"/>
    </row>
    <row r="985765" spans="1:22">
      <c r="A985765"/>
      <c r="B985765"/>
      <c r="C985765"/>
      <c r="D985765"/>
      <c r="E985765"/>
      <c r="F985765"/>
      <c r="G985765"/>
      <c r="H985765"/>
      <c r="I985765"/>
      <c r="J985765"/>
      <c r="K985765"/>
      <c r="L985765"/>
      <c r="M985765"/>
      <c r="N985765"/>
      <c r="O985765"/>
      <c r="P985765"/>
      <c r="Q985765"/>
      <c r="R985765"/>
      <c r="S985765"/>
      <c r="T985765"/>
      <c r="U985765"/>
      <c r="V985765"/>
    </row>
    <row r="985766" spans="1:22">
      <c r="A985766"/>
      <c r="B985766"/>
      <c r="C985766"/>
      <c r="D985766"/>
      <c r="E985766"/>
      <c r="F985766"/>
      <c r="G985766"/>
      <c r="H985766"/>
      <c r="I985766"/>
      <c r="J985766"/>
      <c r="K985766"/>
      <c r="L985766"/>
      <c r="M985766"/>
      <c r="N985766"/>
      <c r="O985766"/>
      <c r="P985766"/>
      <c r="Q985766"/>
      <c r="R985766"/>
      <c r="S985766"/>
      <c r="T985766"/>
      <c r="U985766"/>
      <c r="V985766"/>
    </row>
    <row r="985767" spans="1:22">
      <c r="A985767"/>
      <c r="B985767"/>
      <c r="C985767"/>
      <c r="D985767"/>
      <c r="E985767"/>
      <c r="F985767"/>
      <c r="G985767"/>
      <c r="H985767"/>
      <c r="I985767"/>
      <c r="J985767"/>
      <c r="K985767"/>
      <c r="L985767"/>
      <c r="M985767"/>
      <c r="N985767"/>
      <c r="O985767"/>
      <c r="P985767"/>
      <c r="Q985767"/>
      <c r="R985767"/>
      <c r="S985767"/>
      <c r="T985767"/>
      <c r="U985767"/>
      <c r="V985767"/>
    </row>
    <row r="985768" spans="1:22">
      <c r="A985768"/>
      <c r="B985768"/>
      <c r="C985768"/>
      <c r="D985768"/>
      <c r="E985768"/>
      <c r="F985768"/>
      <c r="G985768"/>
      <c r="H985768"/>
      <c r="I985768"/>
      <c r="J985768"/>
      <c r="K985768"/>
      <c r="L985768"/>
      <c r="M985768"/>
      <c r="N985768"/>
      <c r="O985768"/>
      <c r="P985768"/>
      <c r="Q985768"/>
      <c r="R985768"/>
      <c r="S985768"/>
      <c r="T985768"/>
      <c r="U985768"/>
      <c r="V985768"/>
    </row>
    <row r="985769" spans="1:22">
      <c r="A985769"/>
      <c r="B985769"/>
      <c r="C985769"/>
      <c r="D985769"/>
      <c r="E985769"/>
      <c r="F985769"/>
      <c r="G985769"/>
      <c r="H985769"/>
      <c r="I985769"/>
      <c r="J985769"/>
      <c r="K985769"/>
      <c r="L985769"/>
      <c r="M985769"/>
      <c r="N985769"/>
      <c r="O985769"/>
      <c r="P985769"/>
      <c r="Q985769"/>
      <c r="R985769"/>
      <c r="S985769"/>
      <c r="T985769"/>
      <c r="U985769"/>
      <c r="V985769"/>
    </row>
    <row r="985770" spans="1:22">
      <c r="A985770"/>
      <c r="B985770"/>
      <c r="C985770"/>
      <c r="D985770"/>
      <c r="E985770"/>
      <c r="F985770"/>
      <c r="G985770"/>
      <c r="H985770"/>
      <c r="I985770"/>
      <c r="J985770"/>
      <c r="K985770"/>
      <c r="L985770"/>
      <c r="M985770"/>
      <c r="N985770"/>
      <c r="O985770"/>
      <c r="P985770"/>
      <c r="Q985770"/>
      <c r="R985770"/>
      <c r="S985770"/>
      <c r="T985770"/>
      <c r="U985770"/>
      <c r="V985770"/>
    </row>
    <row r="985771" spans="1:22">
      <c r="A985771"/>
      <c r="B985771"/>
      <c r="C985771"/>
      <c r="D985771"/>
      <c r="E985771"/>
      <c r="F985771"/>
      <c r="G985771"/>
      <c r="H985771"/>
      <c r="I985771"/>
      <c r="J985771"/>
      <c r="K985771"/>
      <c r="L985771"/>
      <c r="M985771"/>
      <c r="N985771"/>
      <c r="O985771"/>
      <c r="P985771"/>
      <c r="Q985771"/>
      <c r="R985771"/>
      <c r="S985771"/>
      <c r="T985771"/>
      <c r="U985771"/>
      <c r="V985771"/>
    </row>
    <row r="985772" spans="1:22">
      <c r="A985772"/>
      <c r="B985772"/>
      <c r="C985772"/>
      <c r="D985772"/>
      <c r="E985772"/>
      <c r="F985772"/>
      <c r="G985772"/>
      <c r="H985772"/>
      <c r="I985772"/>
      <c r="J985772"/>
      <c r="K985772"/>
      <c r="L985772"/>
      <c r="M985772"/>
      <c r="N985772"/>
      <c r="O985772"/>
      <c r="P985772"/>
      <c r="Q985772"/>
      <c r="R985772"/>
      <c r="S985772"/>
      <c r="T985772"/>
      <c r="U985772"/>
      <c r="V985772"/>
    </row>
    <row r="985773" spans="1:22">
      <c r="A985773"/>
      <c r="B985773"/>
      <c r="C985773"/>
      <c r="D985773"/>
      <c r="E985773"/>
      <c r="F985773"/>
      <c r="G985773"/>
      <c r="H985773"/>
      <c r="I985773"/>
      <c r="J985773"/>
      <c r="K985773"/>
      <c r="L985773"/>
      <c r="M985773"/>
      <c r="N985773"/>
      <c r="O985773"/>
      <c r="P985773"/>
      <c r="Q985773"/>
      <c r="R985773"/>
      <c r="S985773"/>
      <c r="T985773"/>
      <c r="U985773"/>
      <c r="V985773"/>
    </row>
    <row r="985774" spans="1:22">
      <c r="A985774"/>
      <c r="B985774"/>
      <c r="C985774"/>
      <c r="D985774"/>
      <c r="E985774"/>
      <c r="F985774"/>
      <c r="G985774"/>
      <c r="H985774"/>
      <c r="I985774"/>
      <c r="J985774"/>
      <c r="K985774"/>
      <c r="L985774"/>
      <c r="M985774"/>
      <c r="N985774"/>
      <c r="O985774"/>
      <c r="P985774"/>
      <c r="Q985774"/>
      <c r="R985774"/>
      <c r="S985774"/>
      <c r="T985774"/>
      <c r="U985774"/>
      <c r="V985774"/>
    </row>
    <row r="985775" spans="1:22">
      <c r="A985775"/>
      <c r="B985775"/>
      <c r="C985775"/>
      <c r="D985775"/>
      <c r="E985775"/>
      <c r="F985775"/>
      <c r="G985775"/>
      <c r="H985775"/>
      <c r="I985775"/>
      <c r="J985775"/>
      <c r="K985775"/>
      <c r="L985775"/>
      <c r="M985775"/>
      <c r="N985775"/>
      <c r="O985775"/>
      <c r="P985775"/>
      <c r="Q985775"/>
      <c r="R985775"/>
      <c r="S985775"/>
      <c r="T985775"/>
      <c r="U985775"/>
      <c r="V985775"/>
    </row>
    <row r="985776" spans="1:22">
      <c r="A985776"/>
      <c r="B985776"/>
      <c r="C985776"/>
      <c r="D985776"/>
      <c r="E985776"/>
      <c r="F985776"/>
      <c r="G985776"/>
      <c r="H985776"/>
      <c r="I985776"/>
      <c r="J985776"/>
      <c r="K985776"/>
      <c r="L985776"/>
      <c r="M985776"/>
      <c r="N985776"/>
      <c r="O985776"/>
      <c r="P985776"/>
      <c r="Q985776"/>
      <c r="R985776"/>
      <c r="S985776"/>
      <c r="T985776"/>
      <c r="U985776"/>
      <c r="V985776"/>
    </row>
    <row r="985777" spans="1:22">
      <c r="A985777"/>
      <c r="B985777"/>
      <c r="C985777"/>
      <c r="D985777"/>
      <c r="E985777"/>
      <c r="F985777"/>
      <c r="G985777"/>
      <c r="H985777"/>
      <c r="I985777"/>
      <c r="J985777"/>
      <c r="K985777"/>
      <c r="L985777"/>
      <c r="M985777"/>
      <c r="N985777"/>
      <c r="O985777"/>
      <c r="P985777"/>
      <c r="Q985777"/>
      <c r="R985777"/>
      <c r="S985777"/>
      <c r="T985777"/>
      <c r="U985777"/>
      <c r="V985777"/>
    </row>
    <row r="985778" spans="1:22">
      <c r="A985778"/>
      <c r="B985778"/>
      <c r="C985778"/>
      <c r="D985778"/>
      <c r="E985778"/>
      <c r="F985778"/>
      <c r="G985778"/>
      <c r="H985778"/>
      <c r="I985778"/>
      <c r="J985778"/>
      <c r="K985778"/>
      <c r="L985778"/>
      <c r="M985778"/>
      <c r="N985778"/>
      <c r="O985778"/>
      <c r="P985778"/>
      <c r="Q985778"/>
      <c r="R985778"/>
      <c r="S985778"/>
      <c r="T985778"/>
      <c r="U985778"/>
      <c r="V985778"/>
    </row>
    <row r="985779" spans="1:22">
      <c r="A985779"/>
      <c r="B985779"/>
      <c r="C985779"/>
      <c r="D985779"/>
      <c r="E985779"/>
      <c r="F985779"/>
      <c r="G985779"/>
      <c r="H985779"/>
      <c r="I985779"/>
      <c r="J985779"/>
      <c r="K985779"/>
      <c r="L985779"/>
      <c r="M985779"/>
      <c r="N985779"/>
      <c r="O985779"/>
      <c r="P985779"/>
      <c r="Q985779"/>
      <c r="R985779"/>
      <c r="S985779"/>
      <c r="T985779"/>
      <c r="U985779"/>
      <c r="V985779"/>
    </row>
    <row r="985780" spans="1:22">
      <c r="A985780"/>
      <c r="B985780"/>
      <c r="C985780"/>
      <c r="D985780"/>
      <c r="E985780"/>
      <c r="F985780"/>
      <c r="G985780"/>
      <c r="H985780"/>
      <c r="I985780"/>
      <c r="J985780"/>
      <c r="K985780"/>
      <c r="L985780"/>
      <c r="M985780"/>
      <c r="N985780"/>
      <c r="O985780"/>
      <c r="P985780"/>
      <c r="Q985780"/>
      <c r="R985780"/>
      <c r="S985780"/>
      <c r="T985780"/>
      <c r="U985780"/>
      <c r="V985780"/>
    </row>
    <row r="985781" spans="1:22">
      <c r="A985781"/>
      <c r="B985781"/>
      <c r="C985781"/>
      <c r="D985781"/>
      <c r="E985781"/>
      <c r="F985781"/>
      <c r="G985781"/>
      <c r="H985781"/>
      <c r="I985781"/>
      <c r="J985781"/>
      <c r="K985781"/>
      <c r="L985781"/>
      <c r="M985781"/>
      <c r="N985781"/>
      <c r="O985781"/>
      <c r="P985781"/>
      <c r="Q985781"/>
      <c r="R985781"/>
      <c r="S985781"/>
      <c r="T985781"/>
      <c r="U985781"/>
      <c r="V985781"/>
    </row>
    <row r="985782" spans="1:22">
      <c r="A985782"/>
      <c r="B985782"/>
      <c r="C985782"/>
      <c r="D985782"/>
      <c r="E985782"/>
      <c r="F985782"/>
      <c r="G985782"/>
      <c r="H985782"/>
      <c r="I985782"/>
      <c r="J985782"/>
      <c r="K985782"/>
      <c r="L985782"/>
      <c r="M985782"/>
      <c r="N985782"/>
      <c r="O985782"/>
      <c r="P985782"/>
      <c r="Q985782"/>
      <c r="R985782"/>
      <c r="S985782"/>
      <c r="T985782"/>
      <c r="U985782"/>
      <c r="V985782"/>
    </row>
    <row r="985783" spans="1:22">
      <c r="A985783"/>
      <c r="B985783"/>
      <c r="C985783"/>
      <c r="D985783"/>
      <c r="E985783"/>
      <c r="F985783"/>
      <c r="G985783"/>
      <c r="H985783"/>
      <c r="I985783"/>
      <c r="J985783"/>
      <c r="K985783"/>
      <c r="L985783"/>
      <c r="M985783"/>
      <c r="N985783"/>
      <c r="O985783"/>
      <c r="P985783"/>
      <c r="Q985783"/>
      <c r="R985783"/>
      <c r="S985783"/>
      <c r="T985783"/>
      <c r="U985783"/>
      <c r="V985783"/>
    </row>
    <row r="985784" spans="1:22">
      <c r="A985784"/>
      <c r="B985784"/>
      <c r="C985784"/>
      <c r="D985784"/>
      <c r="E985784"/>
      <c r="F985784"/>
      <c r="G985784"/>
      <c r="H985784"/>
      <c r="I985784"/>
      <c r="J985784"/>
      <c r="K985784"/>
      <c r="L985784"/>
      <c r="M985784"/>
      <c r="N985784"/>
      <c r="O985784"/>
      <c r="P985784"/>
      <c r="Q985784"/>
      <c r="R985784"/>
      <c r="S985784"/>
      <c r="T985784"/>
      <c r="U985784"/>
      <c r="V985784"/>
    </row>
    <row r="985785" spans="1:22">
      <c r="A985785"/>
      <c r="B985785"/>
      <c r="C985785"/>
      <c r="D985785"/>
      <c r="E985785"/>
      <c r="F985785"/>
      <c r="G985785"/>
      <c r="H985785"/>
      <c r="I985785"/>
      <c r="J985785"/>
      <c r="K985785"/>
      <c r="L985785"/>
      <c r="M985785"/>
      <c r="N985785"/>
      <c r="O985785"/>
      <c r="P985785"/>
      <c r="Q985785"/>
      <c r="R985785"/>
      <c r="S985785"/>
      <c r="T985785"/>
      <c r="U985785"/>
      <c r="V985785"/>
    </row>
    <row r="985786" spans="1:22">
      <c r="A985786"/>
      <c r="B985786"/>
      <c r="C985786"/>
      <c r="D985786"/>
      <c r="E985786"/>
      <c r="F985786"/>
      <c r="G985786"/>
      <c r="H985786"/>
      <c r="I985786"/>
      <c r="J985786"/>
      <c r="K985786"/>
      <c r="L985786"/>
      <c r="M985786"/>
      <c r="N985786"/>
      <c r="O985786"/>
      <c r="P985786"/>
      <c r="Q985786"/>
      <c r="R985786"/>
      <c r="S985786"/>
      <c r="T985786"/>
      <c r="U985786"/>
      <c r="V985786"/>
    </row>
    <row r="985787" spans="1:22">
      <c r="A985787"/>
      <c r="B985787"/>
      <c r="C985787"/>
      <c r="D985787"/>
      <c r="E985787"/>
      <c r="F985787"/>
      <c r="G985787"/>
      <c r="H985787"/>
      <c r="I985787"/>
      <c r="J985787"/>
      <c r="K985787"/>
      <c r="L985787"/>
      <c r="M985787"/>
      <c r="N985787"/>
      <c r="O985787"/>
      <c r="P985787"/>
      <c r="Q985787"/>
      <c r="R985787"/>
      <c r="S985787"/>
      <c r="T985787"/>
      <c r="U985787"/>
      <c r="V985787"/>
    </row>
    <row r="985788" spans="1:22">
      <c r="A985788"/>
      <c r="B985788"/>
      <c r="C985788"/>
      <c r="D985788"/>
      <c r="E985788"/>
      <c r="F985788"/>
      <c r="G985788"/>
      <c r="H985788"/>
      <c r="I985788"/>
      <c r="J985788"/>
      <c r="K985788"/>
      <c r="L985788"/>
      <c r="M985788"/>
      <c r="N985788"/>
      <c r="O985788"/>
      <c r="P985788"/>
      <c r="Q985788"/>
      <c r="R985788"/>
      <c r="S985788"/>
      <c r="T985788"/>
      <c r="U985788"/>
      <c r="V985788"/>
    </row>
    <row r="985789" spans="1:22">
      <c r="A985789"/>
      <c r="B985789"/>
      <c r="C985789"/>
      <c r="D985789"/>
      <c r="E985789"/>
      <c r="F985789"/>
      <c r="G985789"/>
      <c r="H985789"/>
      <c r="I985789"/>
      <c r="J985789"/>
      <c r="K985789"/>
      <c r="L985789"/>
      <c r="M985789"/>
      <c r="N985789"/>
      <c r="O985789"/>
      <c r="P985789"/>
      <c r="Q985789"/>
      <c r="R985789"/>
      <c r="S985789"/>
      <c r="T985789"/>
      <c r="U985789"/>
      <c r="V985789"/>
    </row>
    <row r="985790" spans="1:22">
      <c r="A985790"/>
      <c r="B985790"/>
      <c r="C985790"/>
      <c r="D985790"/>
      <c r="E985790"/>
      <c r="F985790"/>
      <c r="G985790"/>
      <c r="H985790"/>
      <c r="I985790"/>
      <c r="J985790"/>
      <c r="K985790"/>
      <c r="L985790"/>
      <c r="M985790"/>
      <c r="N985790"/>
      <c r="O985790"/>
      <c r="P985790"/>
      <c r="Q985790"/>
      <c r="R985790"/>
      <c r="S985790"/>
      <c r="T985790"/>
      <c r="U985790"/>
      <c r="V985790"/>
    </row>
    <row r="985791" spans="1:22">
      <c r="A985791"/>
      <c r="B985791"/>
      <c r="C985791"/>
      <c r="D985791"/>
      <c r="E985791"/>
      <c r="F985791"/>
      <c r="G985791"/>
      <c r="H985791"/>
      <c r="I985791"/>
      <c r="J985791"/>
      <c r="K985791"/>
      <c r="L985791"/>
      <c r="M985791"/>
      <c r="N985791"/>
      <c r="O985791"/>
      <c r="P985791"/>
      <c r="Q985791"/>
      <c r="R985791"/>
      <c r="S985791"/>
      <c r="T985791"/>
      <c r="U985791"/>
      <c r="V985791"/>
    </row>
    <row r="985792" spans="1:22">
      <c r="A985792"/>
      <c r="B985792"/>
      <c r="C985792"/>
      <c r="D985792"/>
      <c r="E985792"/>
      <c r="F985792"/>
      <c r="G985792"/>
      <c r="H985792"/>
      <c r="I985792"/>
      <c r="J985792"/>
      <c r="K985792"/>
      <c r="L985792"/>
      <c r="M985792"/>
      <c r="N985792"/>
      <c r="O985792"/>
      <c r="P985792"/>
      <c r="Q985792"/>
      <c r="R985792"/>
      <c r="S985792"/>
      <c r="T985792"/>
      <c r="U985792"/>
      <c r="V985792"/>
    </row>
    <row r="985793" spans="1:22">
      <c r="A985793"/>
      <c r="B985793"/>
      <c r="C985793"/>
      <c r="D985793"/>
      <c r="E985793"/>
      <c r="F985793"/>
      <c r="G985793"/>
      <c r="H985793"/>
      <c r="I985793"/>
      <c r="J985793"/>
      <c r="K985793"/>
      <c r="L985793"/>
      <c r="M985793"/>
      <c r="N985793"/>
      <c r="O985793"/>
      <c r="P985793"/>
      <c r="Q985793"/>
      <c r="R985793"/>
      <c r="S985793"/>
      <c r="T985793"/>
      <c r="U985793"/>
      <c r="V985793"/>
    </row>
    <row r="985794" spans="1:22">
      <c r="A985794"/>
      <c r="B985794"/>
      <c r="C985794"/>
      <c r="D985794"/>
      <c r="E985794"/>
      <c r="F985794"/>
      <c r="G985794"/>
      <c r="H985794"/>
      <c r="I985794"/>
      <c r="J985794"/>
      <c r="K985794"/>
      <c r="L985794"/>
      <c r="M985794"/>
      <c r="N985794"/>
      <c r="O985794"/>
      <c r="P985794"/>
      <c r="Q985794"/>
      <c r="R985794"/>
      <c r="S985794"/>
      <c r="T985794"/>
      <c r="U985794"/>
      <c r="V985794"/>
    </row>
    <row r="985795" spans="1:22">
      <c r="A985795"/>
      <c r="B985795"/>
      <c r="C985795"/>
      <c r="D985795"/>
      <c r="E985795"/>
      <c r="F985795"/>
      <c r="G985795"/>
      <c r="H985795"/>
      <c r="I985795"/>
      <c r="J985795"/>
      <c r="K985795"/>
      <c r="L985795"/>
      <c r="M985795"/>
      <c r="N985795"/>
      <c r="O985795"/>
      <c r="P985795"/>
      <c r="Q985795"/>
      <c r="R985795"/>
      <c r="S985795"/>
      <c r="T985795"/>
      <c r="U985795"/>
      <c r="V985795"/>
    </row>
    <row r="985796" spans="1:22">
      <c r="A985796"/>
      <c r="B985796"/>
      <c r="C985796"/>
      <c r="D985796"/>
      <c r="E985796"/>
      <c r="F985796"/>
      <c r="G985796"/>
      <c r="H985796"/>
      <c r="I985796"/>
      <c r="J985796"/>
      <c r="K985796"/>
      <c r="L985796"/>
      <c r="M985796"/>
      <c r="N985796"/>
      <c r="O985796"/>
      <c r="P985796"/>
      <c r="Q985796"/>
      <c r="R985796"/>
      <c r="S985796"/>
      <c r="T985796"/>
      <c r="U985796"/>
      <c r="V985796"/>
    </row>
    <row r="985797" spans="1:22">
      <c r="A985797"/>
      <c r="B985797"/>
      <c r="C985797"/>
      <c r="D985797"/>
      <c r="E985797"/>
      <c r="F985797"/>
      <c r="G985797"/>
      <c r="H985797"/>
      <c r="I985797"/>
      <c r="J985797"/>
      <c r="K985797"/>
      <c r="L985797"/>
      <c r="M985797"/>
      <c r="N985797"/>
      <c r="O985797"/>
      <c r="P985797"/>
      <c r="Q985797"/>
      <c r="R985797"/>
      <c r="S985797"/>
      <c r="T985797"/>
      <c r="U985797"/>
      <c r="V985797"/>
    </row>
    <row r="985798" spans="1:22">
      <c r="A985798"/>
      <c r="B985798"/>
      <c r="C985798"/>
      <c r="D985798"/>
      <c r="E985798"/>
      <c r="F985798"/>
      <c r="G985798"/>
      <c r="H985798"/>
      <c r="I985798"/>
      <c r="J985798"/>
      <c r="K985798"/>
      <c r="L985798"/>
      <c r="M985798"/>
      <c r="N985798"/>
      <c r="O985798"/>
      <c r="P985798"/>
      <c r="Q985798"/>
      <c r="R985798"/>
      <c r="S985798"/>
      <c r="T985798"/>
      <c r="U985798"/>
      <c r="V985798"/>
    </row>
    <row r="985799" spans="1:22">
      <c r="A985799"/>
      <c r="B985799"/>
      <c r="C985799"/>
      <c r="D985799"/>
      <c r="E985799"/>
      <c r="F985799"/>
      <c r="G985799"/>
      <c r="H985799"/>
      <c r="I985799"/>
      <c r="J985799"/>
      <c r="K985799"/>
      <c r="L985799"/>
      <c r="M985799"/>
      <c r="N985799"/>
      <c r="O985799"/>
      <c r="P985799"/>
      <c r="Q985799"/>
      <c r="R985799"/>
      <c r="S985799"/>
      <c r="T985799"/>
      <c r="U985799"/>
      <c r="V985799"/>
    </row>
    <row r="985800" spans="1:22">
      <c r="A985800"/>
      <c r="B985800"/>
      <c r="C985800"/>
      <c r="D985800"/>
      <c r="E985800"/>
      <c r="F985800"/>
      <c r="G985800"/>
      <c r="H985800"/>
      <c r="I985800"/>
      <c r="J985800"/>
      <c r="K985800"/>
      <c r="L985800"/>
      <c r="M985800"/>
      <c r="N985800"/>
      <c r="O985800"/>
      <c r="P985800"/>
      <c r="Q985800"/>
      <c r="R985800"/>
      <c r="S985800"/>
      <c r="T985800"/>
      <c r="U985800"/>
      <c r="V985800"/>
    </row>
    <row r="985801" spans="1:22">
      <c r="A985801"/>
      <c r="B985801"/>
      <c r="C985801"/>
      <c r="D985801"/>
      <c r="E985801"/>
      <c r="F985801"/>
      <c r="G985801"/>
      <c r="H985801"/>
      <c r="I985801"/>
      <c r="J985801"/>
      <c r="K985801"/>
      <c r="L985801"/>
      <c r="M985801"/>
      <c r="N985801"/>
      <c r="O985801"/>
      <c r="P985801"/>
      <c r="Q985801"/>
      <c r="R985801"/>
      <c r="S985801"/>
      <c r="T985801"/>
      <c r="U985801"/>
      <c r="V985801"/>
    </row>
    <row r="985802" spans="1:22">
      <c r="A985802"/>
      <c r="B985802"/>
      <c r="C985802"/>
      <c r="D985802"/>
      <c r="E985802"/>
      <c r="F985802"/>
      <c r="G985802"/>
      <c r="H985802"/>
      <c r="I985802"/>
      <c r="J985802"/>
      <c r="K985802"/>
      <c r="L985802"/>
      <c r="M985802"/>
      <c r="N985802"/>
      <c r="O985802"/>
      <c r="P985802"/>
      <c r="Q985802"/>
      <c r="R985802"/>
      <c r="S985802"/>
      <c r="T985802"/>
      <c r="U985802"/>
      <c r="V985802"/>
    </row>
    <row r="985803" spans="1:22">
      <c r="A985803"/>
      <c r="B985803"/>
      <c r="C985803"/>
      <c r="D985803"/>
      <c r="E985803"/>
      <c r="F985803"/>
      <c r="G985803"/>
      <c r="H985803"/>
      <c r="I985803"/>
      <c r="J985803"/>
      <c r="K985803"/>
      <c r="L985803"/>
      <c r="M985803"/>
      <c r="N985803"/>
      <c r="O985803"/>
      <c r="P985803"/>
      <c r="Q985803"/>
      <c r="R985803"/>
      <c r="S985803"/>
      <c r="T985803"/>
      <c r="U985803"/>
      <c r="V985803"/>
    </row>
    <row r="985804" spans="1:22">
      <c r="A985804"/>
      <c r="B985804"/>
      <c r="C985804"/>
      <c r="D985804"/>
      <c r="E985804"/>
      <c r="F985804"/>
      <c r="G985804"/>
      <c r="H985804"/>
      <c r="I985804"/>
      <c r="J985804"/>
      <c r="K985804"/>
      <c r="L985804"/>
      <c r="M985804"/>
      <c r="N985804"/>
      <c r="O985804"/>
      <c r="P985804"/>
      <c r="Q985804"/>
      <c r="R985804"/>
      <c r="S985804"/>
      <c r="T985804"/>
      <c r="U985804"/>
      <c r="V985804"/>
    </row>
    <row r="985805" spans="1:22">
      <c r="A985805"/>
      <c r="B985805"/>
      <c r="C985805"/>
      <c r="D985805"/>
      <c r="E985805"/>
      <c r="F985805"/>
      <c r="G985805"/>
      <c r="H985805"/>
      <c r="I985805"/>
      <c r="J985805"/>
      <c r="K985805"/>
      <c r="L985805"/>
      <c r="M985805"/>
      <c r="N985805"/>
      <c r="O985805"/>
      <c r="P985805"/>
      <c r="Q985805"/>
      <c r="R985805"/>
      <c r="S985805"/>
      <c r="T985805"/>
      <c r="U985805"/>
      <c r="V985805"/>
    </row>
    <row r="985806" spans="1:22">
      <c r="A985806"/>
      <c r="B985806"/>
      <c r="C985806"/>
      <c r="D985806"/>
      <c r="E985806"/>
      <c r="F985806"/>
      <c r="G985806"/>
      <c r="H985806"/>
      <c r="I985806"/>
      <c r="J985806"/>
      <c r="K985806"/>
      <c r="L985806"/>
      <c r="M985806"/>
      <c r="N985806"/>
      <c r="O985806"/>
      <c r="P985806"/>
      <c r="Q985806"/>
      <c r="R985806"/>
      <c r="S985806"/>
      <c r="T985806"/>
      <c r="U985806"/>
      <c r="V985806"/>
    </row>
    <row r="985807" spans="1:22">
      <c r="A985807"/>
      <c r="B985807"/>
      <c r="C985807"/>
      <c r="D985807"/>
      <c r="E985807"/>
      <c r="F985807"/>
      <c r="G985807"/>
      <c r="H985807"/>
      <c r="I985807"/>
      <c r="J985807"/>
      <c r="K985807"/>
      <c r="L985807"/>
      <c r="M985807"/>
      <c r="N985807"/>
      <c r="O985807"/>
      <c r="P985807"/>
      <c r="Q985807"/>
      <c r="R985807"/>
      <c r="S985807"/>
      <c r="T985807"/>
      <c r="U985807"/>
      <c r="V985807"/>
    </row>
    <row r="985808" spans="1:22">
      <c r="A985808"/>
      <c r="B985808"/>
      <c r="C985808"/>
      <c r="D985808"/>
      <c r="E985808"/>
      <c r="F985808"/>
      <c r="G985808"/>
      <c r="H985808"/>
      <c r="I985808"/>
      <c r="J985808"/>
      <c r="K985808"/>
      <c r="L985808"/>
      <c r="M985808"/>
      <c r="N985808"/>
      <c r="O985808"/>
      <c r="P985808"/>
      <c r="Q985808"/>
      <c r="R985808"/>
      <c r="S985808"/>
      <c r="T985808"/>
      <c r="U985808"/>
      <c r="V985808"/>
    </row>
    <row r="985809" spans="1:22">
      <c r="A985809"/>
      <c r="B985809"/>
      <c r="C985809"/>
      <c r="D985809"/>
      <c r="E985809"/>
      <c r="F985809"/>
      <c r="G985809"/>
      <c r="H985809"/>
      <c r="I985809"/>
      <c r="J985809"/>
      <c r="K985809"/>
      <c r="L985809"/>
      <c r="M985809"/>
      <c r="N985809"/>
      <c r="O985809"/>
      <c r="P985809"/>
      <c r="Q985809"/>
      <c r="R985809"/>
      <c r="S985809"/>
      <c r="T985809"/>
      <c r="U985809"/>
      <c r="V985809"/>
    </row>
    <row r="985810" spans="1:22">
      <c r="A985810"/>
      <c r="B985810"/>
      <c r="C985810"/>
      <c r="D985810"/>
      <c r="E985810"/>
      <c r="F985810"/>
      <c r="G985810"/>
      <c r="H985810"/>
      <c r="I985810"/>
      <c r="J985810"/>
      <c r="K985810"/>
      <c r="L985810"/>
      <c r="M985810"/>
      <c r="N985810"/>
      <c r="O985810"/>
      <c r="P985810"/>
      <c r="Q985810"/>
      <c r="R985810"/>
      <c r="S985810"/>
      <c r="T985810"/>
      <c r="U985810"/>
      <c r="V985810"/>
    </row>
    <row r="985811" spans="1:22">
      <c r="A985811"/>
      <c r="B985811"/>
      <c r="C985811"/>
      <c r="D985811"/>
      <c r="E985811"/>
      <c r="F985811"/>
      <c r="G985811"/>
      <c r="H985811"/>
      <c r="I985811"/>
      <c r="J985811"/>
      <c r="K985811"/>
      <c r="L985811"/>
      <c r="M985811"/>
      <c r="N985811"/>
      <c r="O985811"/>
      <c r="P985811"/>
      <c r="Q985811"/>
      <c r="R985811"/>
      <c r="S985811"/>
      <c r="T985811"/>
      <c r="U985811"/>
      <c r="V985811"/>
    </row>
    <row r="985812" spans="1:22">
      <c r="A985812"/>
      <c r="B985812"/>
      <c r="C985812"/>
      <c r="D985812"/>
      <c r="E985812"/>
      <c r="F985812"/>
      <c r="G985812"/>
      <c r="H985812"/>
      <c r="I985812"/>
      <c r="J985812"/>
      <c r="K985812"/>
      <c r="L985812"/>
      <c r="M985812"/>
      <c r="N985812"/>
      <c r="O985812"/>
      <c r="P985812"/>
      <c r="Q985812"/>
      <c r="R985812"/>
      <c r="S985812"/>
      <c r="T985812"/>
      <c r="U985812"/>
      <c r="V985812"/>
    </row>
    <row r="985813" spans="1:22">
      <c r="A985813"/>
      <c r="B985813"/>
      <c r="C985813"/>
      <c r="D985813"/>
      <c r="E985813"/>
      <c r="F985813"/>
      <c r="G985813"/>
      <c r="H985813"/>
      <c r="I985813"/>
      <c r="J985813"/>
      <c r="K985813"/>
      <c r="L985813"/>
      <c r="M985813"/>
      <c r="N985813"/>
      <c r="O985813"/>
      <c r="P985813"/>
      <c r="Q985813"/>
      <c r="R985813"/>
      <c r="S985813"/>
      <c r="T985813"/>
      <c r="U985813"/>
      <c r="V985813"/>
    </row>
    <row r="985814" spans="1:22">
      <c r="A985814"/>
      <c r="B985814"/>
      <c r="C985814"/>
      <c r="D985814"/>
      <c r="E985814"/>
      <c r="F985814"/>
      <c r="G985814"/>
      <c r="H985814"/>
      <c r="I985814"/>
      <c r="J985814"/>
      <c r="K985814"/>
      <c r="L985814"/>
      <c r="M985814"/>
      <c r="N985814"/>
      <c r="O985814"/>
      <c r="P985814"/>
      <c r="Q985814"/>
      <c r="R985814"/>
      <c r="S985814"/>
      <c r="T985814"/>
      <c r="U985814"/>
      <c r="V985814"/>
    </row>
    <row r="985815" spans="1:22">
      <c r="A985815"/>
      <c r="B985815"/>
      <c r="C985815"/>
      <c r="D985815"/>
      <c r="E985815"/>
      <c r="F985815"/>
      <c r="G985815"/>
      <c r="H985815"/>
      <c r="I985815"/>
      <c r="J985815"/>
      <c r="K985815"/>
      <c r="L985815"/>
      <c r="M985815"/>
      <c r="N985815"/>
      <c r="O985815"/>
      <c r="P985815"/>
      <c r="Q985815"/>
      <c r="R985815"/>
      <c r="S985815"/>
      <c r="T985815"/>
      <c r="U985815"/>
      <c r="V985815"/>
    </row>
    <row r="985816" spans="1:22">
      <c r="A985816"/>
      <c r="B985816"/>
      <c r="C985816"/>
      <c r="D985816"/>
      <c r="E985816"/>
      <c r="F985816"/>
      <c r="G985816"/>
      <c r="H985816"/>
      <c r="I985816"/>
      <c r="J985816"/>
      <c r="K985816"/>
      <c r="L985816"/>
      <c r="M985816"/>
      <c r="N985816"/>
      <c r="O985816"/>
      <c r="P985816"/>
      <c r="Q985816"/>
      <c r="R985816"/>
      <c r="S985816"/>
      <c r="T985816"/>
      <c r="U985816"/>
      <c r="V985816"/>
    </row>
    <row r="985817" spans="1:22">
      <c r="A985817"/>
      <c r="B985817"/>
      <c r="C985817"/>
      <c r="D985817"/>
      <c r="E985817"/>
      <c r="F985817"/>
      <c r="G985817"/>
      <c r="H985817"/>
      <c r="I985817"/>
      <c r="J985817"/>
      <c r="K985817"/>
      <c r="L985817"/>
      <c r="M985817"/>
      <c r="N985817"/>
      <c r="O985817"/>
      <c r="P985817"/>
      <c r="Q985817"/>
      <c r="R985817"/>
      <c r="S985817"/>
      <c r="T985817"/>
      <c r="U985817"/>
      <c r="V985817"/>
    </row>
    <row r="985818" spans="1:22">
      <c r="A985818"/>
      <c r="B985818"/>
      <c r="C985818"/>
      <c r="D985818"/>
      <c r="E985818"/>
      <c r="F985818"/>
      <c r="G985818"/>
      <c r="H985818"/>
      <c r="I985818"/>
      <c r="J985818"/>
      <c r="K985818"/>
      <c r="L985818"/>
      <c r="M985818"/>
      <c r="N985818"/>
      <c r="O985818"/>
      <c r="P985818"/>
      <c r="Q985818"/>
      <c r="R985818"/>
      <c r="S985818"/>
      <c r="T985818"/>
      <c r="U985818"/>
      <c r="V985818"/>
    </row>
    <row r="985819" spans="1:22">
      <c r="A985819"/>
      <c r="B985819"/>
      <c r="C985819"/>
      <c r="D985819"/>
      <c r="E985819"/>
      <c r="F985819"/>
      <c r="G985819"/>
      <c r="H985819"/>
      <c r="I985819"/>
      <c r="J985819"/>
      <c r="K985819"/>
      <c r="L985819"/>
      <c r="M985819"/>
      <c r="N985819"/>
      <c r="O985819"/>
      <c r="P985819"/>
      <c r="Q985819"/>
      <c r="R985819"/>
      <c r="S985819"/>
      <c r="T985819"/>
      <c r="U985819"/>
      <c r="V985819"/>
    </row>
    <row r="985820" spans="1:22">
      <c r="A985820"/>
      <c r="B985820"/>
      <c r="C985820"/>
      <c r="D985820"/>
      <c r="E985820"/>
      <c r="F985820"/>
      <c r="G985820"/>
      <c r="H985820"/>
      <c r="I985820"/>
      <c r="J985820"/>
      <c r="K985820"/>
      <c r="L985820"/>
      <c r="M985820"/>
      <c r="N985820"/>
      <c r="O985820"/>
      <c r="P985820"/>
      <c r="Q985820"/>
      <c r="R985820"/>
      <c r="S985820"/>
      <c r="T985820"/>
      <c r="U985820"/>
      <c r="V985820"/>
    </row>
    <row r="985821" spans="1:22">
      <c r="A985821"/>
      <c r="B985821"/>
      <c r="C985821"/>
      <c r="D985821"/>
      <c r="E985821"/>
      <c r="F985821"/>
      <c r="G985821"/>
      <c r="H985821"/>
      <c r="I985821"/>
      <c r="J985821"/>
      <c r="K985821"/>
      <c r="L985821"/>
      <c r="M985821"/>
      <c r="N985821"/>
      <c r="O985821"/>
      <c r="P985821"/>
      <c r="Q985821"/>
      <c r="R985821"/>
      <c r="S985821"/>
      <c r="T985821"/>
      <c r="U985821"/>
      <c r="V985821"/>
    </row>
    <row r="985822" spans="1:22">
      <c r="A985822"/>
      <c r="B985822"/>
      <c r="C985822"/>
      <c r="D985822"/>
      <c r="E985822"/>
      <c r="F985822"/>
      <c r="G985822"/>
      <c r="H985822"/>
      <c r="I985822"/>
      <c r="J985822"/>
      <c r="K985822"/>
      <c r="L985822"/>
      <c r="M985822"/>
      <c r="N985822"/>
      <c r="O985822"/>
      <c r="P985822"/>
      <c r="Q985822"/>
      <c r="R985822"/>
      <c r="S985822"/>
      <c r="T985822"/>
      <c r="U985822"/>
      <c r="V985822"/>
    </row>
    <row r="985823" spans="1:22">
      <c r="A985823"/>
      <c r="B985823"/>
      <c r="C985823"/>
      <c r="D985823"/>
      <c r="E985823"/>
      <c r="F985823"/>
      <c r="G985823"/>
      <c r="H985823"/>
      <c r="I985823"/>
      <c r="J985823"/>
      <c r="K985823"/>
      <c r="L985823"/>
      <c r="M985823"/>
      <c r="N985823"/>
      <c r="O985823"/>
      <c r="P985823"/>
      <c r="Q985823"/>
      <c r="R985823"/>
      <c r="S985823"/>
      <c r="T985823"/>
      <c r="U985823"/>
      <c r="V985823"/>
    </row>
    <row r="985824" spans="1:22">
      <c r="A985824"/>
      <c r="B985824"/>
      <c r="C985824"/>
      <c r="D985824"/>
      <c r="E985824"/>
      <c r="F985824"/>
      <c r="G985824"/>
      <c r="H985824"/>
      <c r="I985824"/>
      <c r="J985824"/>
      <c r="K985824"/>
      <c r="L985824"/>
      <c r="M985824"/>
      <c r="N985824"/>
      <c r="O985824"/>
      <c r="P985824"/>
      <c r="Q985824"/>
      <c r="R985824"/>
      <c r="S985824"/>
      <c r="T985824"/>
      <c r="U985824"/>
      <c r="V985824"/>
    </row>
    <row r="985825" spans="1:22">
      <c r="A985825"/>
      <c r="B985825"/>
      <c r="C985825"/>
      <c r="D985825"/>
      <c r="E985825"/>
      <c r="F985825"/>
      <c r="G985825"/>
      <c r="H985825"/>
      <c r="I985825"/>
      <c r="J985825"/>
      <c r="K985825"/>
      <c r="L985825"/>
      <c r="M985825"/>
      <c r="N985825"/>
      <c r="O985825"/>
      <c r="P985825"/>
      <c r="Q985825"/>
      <c r="R985825"/>
      <c r="S985825"/>
      <c r="T985825"/>
      <c r="U985825"/>
      <c r="V985825"/>
    </row>
    <row r="985826" spans="1:22">
      <c r="A985826"/>
      <c r="B985826"/>
      <c r="C985826"/>
      <c r="D985826"/>
      <c r="E985826"/>
      <c r="F985826"/>
      <c r="G985826"/>
      <c r="H985826"/>
      <c r="I985826"/>
      <c r="J985826"/>
      <c r="K985826"/>
      <c r="L985826"/>
      <c r="M985826"/>
      <c r="N985826"/>
      <c r="O985826"/>
      <c r="P985826"/>
      <c r="Q985826"/>
      <c r="R985826"/>
      <c r="S985826"/>
      <c r="T985826"/>
      <c r="U985826"/>
      <c r="V985826"/>
    </row>
    <row r="985827" spans="1:22">
      <c r="A985827"/>
      <c r="B985827"/>
      <c r="C985827"/>
      <c r="D985827"/>
      <c r="E985827"/>
      <c r="F985827"/>
      <c r="G985827"/>
      <c r="H985827"/>
      <c r="I985827"/>
      <c r="J985827"/>
      <c r="K985827"/>
      <c r="L985827"/>
      <c r="M985827"/>
      <c r="N985827"/>
      <c r="O985827"/>
      <c r="P985827"/>
      <c r="Q985827"/>
      <c r="R985827"/>
      <c r="S985827"/>
      <c r="T985827"/>
      <c r="U985827"/>
      <c r="V985827"/>
    </row>
    <row r="985828" spans="1:22">
      <c r="A985828"/>
      <c r="B985828"/>
      <c r="C985828"/>
      <c r="D985828"/>
      <c r="E985828"/>
      <c r="F985828"/>
      <c r="G985828"/>
      <c r="H985828"/>
      <c r="I985828"/>
      <c r="J985828"/>
      <c r="K985828"/>
      <c r="L985828"/>
      <c r="M985828"/>
      <c r="N985828"/>
      <c r="O985828"/>
      <c r="P985828"/>
      <c r="Q985828"/>
      <c r="R985828"/>
      <c r="S985828"/>
      <c r="T985828"/>
      <c r="U985828"/>
      <c r="V985828"/>
    </row>
    <row r="985829" spans="1:22">
      <c r="A985829"/>
      <c r="B985829"/>
      <c r="C985829"/>
      <c r="D985829"/>
      <c r="E985829"/>
      <c r="F985829"/>
      <c r="G985829"/>
      <c r="H985829"/>
      <c r="I985829"/>
      <c r="J985829"/>
      <c r="K985829"/>
      <c r="L985829"/>
      <c r="M985829"/>
      <c r="N985829"/>
      <c r="O985829"/>
      <c r="P985829"/>
      <c r="Q985829"/>
      <c r="R985829"/>
      <c r="S985829"/>
      <c r="T985829"/>
      <c r="U985829"/>
      <c r="V985829"/>
    </row>
    <row r="985830" spans="1:22">
      <c r="A985830"/>
      <c r="B985830"/>
      <c r="C985830"/>
      <c r="D985830"/>
      <c r="E985830"/>
      <c r="F985830"/>
      <c r="G985830"/>
      <c r="H985830"/>
      <c r="I985830"/>
      <c r="J985830"/>
      <c r="K985830"/>
      <c r="L985830"/>
      <c r="M985830"/>
      <c r="N985830"/>
      <c r="O985830"/>
      <c r="P985830"/>
      <c r="Q985830"/>
      <c r="R985830"/>
      <c r="S985830"/>
      <c r="T985830"/>
      <c r="U985830"/>
      <c r="V985830"/>
    </row>
    <row r="985831" spans="1:22">
      <c r="A985831"/>
      <c r="B985831"/>
      <c r="C985831"/>
      <c r="D985831"/>
      <c r="E985831"/>
      <c r="F985831"/>
      <c r="G985831"/>
      <c r="H985831"/>
      <c r="I985831"/>
      <c r="J985831"/>
      <c r="K985831"/>
      <c r="L985831"/>
      <c r="M985831"/>
      <c r="N985831"/>
      <c r="O985831"/>
      <c r="P985831"/>
      <c r="Q985831"/>
      <c r="R985831"/>
      <c r="S985831"/>
      <c r="T985831"/>
      <c r="U985831"/>
      <c r="V985831"/>
    </row>
    <row r="985832" spans="1:22">
      <c r="A985832"/>
      <c r="B985832"/>
      <c r="C985832"/>
      <c r="D985832"/>
      <c r="E985832"/>
      <c r="F985832"/>
      <c r="G985832"/>
      <c r="H985832"/>
      <c r="I985832"/>
      <c r="J985832"/>
      <c r="K985832"/>
      <c r="L985832"/>
      <c r="M985832"/>
      <c r="N985832"/>
      <c r="O985832"/>
      <c r="P985832"/>
      <c r="Q985832"/>
      <c r="R985832"/>
      <c r="S985832"/>
      <c r="T985832"/>
      <c r="U985832"/>
      <c r="V985832"/>
    </row>
    <row r="985833" spans="1:22">
      <c r="A985833"/>
      <c r="B985833"/>
      <c r="C985833"/>
      <c r="D985833"/>
      <c r="E985833"/>
      <c r="F985833"/>
      <c r="G985833"/>
      <c r="H985833"/>
      <c r="I985833"/>
      <c r="J985833"/>
      <c r="K985833"/>
      <c r="L985833"/>
      <c r="M985833"/>
      <c r="N985833"/>
      <c r="O985833"/>
      <c r="P985833"/>
      <c r="Q985833"/>
      <c r="R985833"/>
      <c r="S985833"/>
      <c r="T985833"/>
      <c r="U985833"/>
      <c r="V985833"/>
    </row>
    <row r="985834" spans="1:22">
      <c r="A985834"/>
      <c r="B985834"/>
      <c r="C985834"/>
      <c r="D985834"/>
      <c r="E985834"/>
      <c r="F985834"/>
      <c r="G985834"/>
      <c r="H985834"/>
      <c r="I985834"/>
      <c r="J985834"/>
      <c r="K985834"/>
      <c r="L985834"/>
      <c r="M985834"/>
      <c r="N985834"/>
      <c r="O985834"/>
      <c r="P985834"/>
      <c r="Q985834"/>
      <c r="R985834"/>
      <c r="S985834"/>
      <c r="T985834"/>
      <c r="U985834"/>
      <c r="V985834"/>
    </row>
    <row r="985835" spans="1:22">
      <c r="A985835"/>
      <c r="B985835"/>
      <c r="C985835"/>
      <c r="D985835"/>
      <c r="E985835"/>
      <c r="F985835"/>
      <c r="G985835"/>
      <c r="H985835"/>
      <c r="I985835"/>
      <c r="J985835"/>
      <c r="K985835"/>
      <c r="L985835"/>
      <c r="M985835"/>
      <c r="N985835"/>
      <c r="O985835"/>
      <c r="P985835"/>
      <c r="Q985835"/>
      <c r="R985835"/>
      <c r="S985835"/>
      <c r="T985835"/>
      <c r="U985835"/>
      <c r="V985835"/>
    </row>
    <row r="985836" spans="1:22">
      <c r="A985836"/>
      <c r="B985836"/>
      <c r="C985836"/>
      <c r="D985836"/>
      <c r="E985836"/>
      <c r="F985836"/>
      <c r="G985836"/>
      <c r="H985836"/>
      <c r="I985836"/>
      <c r="J985836"/>
      <c r="K985836"/>
      <c r="L985836"/>
      <c r="M985836"/>
      <c r="N985836"/>
      <c r="O985836"/>
      <c r="P985836"/>
      <c r="Q985836"/>
      <c r="R985836"/>
      <c r="S985836"/>
      <c r="T985836"/>
      <c r="U985836"/>
      <c r="V985836"/>
    </row>
    <row r="985837" spans="1:22">
      <c r="A985837"/>
      <c r="B985837"/>
      <c r="C985837"/>
      <c r="D985837"/>
      <c r="E985837"/>
      <c r="F985837"/>
      <c r="G985837"/>
      <c r="H985837"/>
      <c r="I985837"/>
      <c r="J985837"/>
      <c r="K985837"/>
      <c r="L985837"/>
      <c r="M985837"/>
      <c r="N985837"/>
      <c r="O985837"/>
      <c r="P985837"/>
      <c r="Q985837"/>
      <c r="R985837"/>
      <c r="S985837"/>
      <c r="T985837"/>
      <c r="U985837"/>
      <c r="V985837"/>
    </row>
    <row r="985838" spans="1:22">
      <c r="A985838"/>
      <c r="B985838"/>
      <c r="C985838"/>
      <c r="D985838"/>
      <c r="E985838"/>
      <c r="F985838"/>
      <c r="G985838"/>
      <c r="H985838"/>
      <c r="I985838"/>
      <c r="J985838"/>
      <c r="K985838"/>
      <c r="L985838"/>
      <c r="M985838"/>
      <c r="N985838"/>
      <c r="O985838"/>
      <c r="P985838"/>
      <c r="Q985838"/>
      <c r="R985838"/>
      <c r="S985838"/>
      <c r="T985838"/>
      <c r="U985838"/>
      <c r="V985838"/>
    </row>
    <row r="985839" spans="1:22">
      <c r="A985839"/>
      <c r="B985839"/>
      <c r="C985839"/>
      <c r="D985839"/>
      <c r="E985839"/>
      <c r="F985839"/>
      <c r="G985839"/>
      <c r="H985839"/>
      <c r="I985839"/>
      <c r="J985839"/>
      <c r="K985839"/>
      <c r="L985839"/>
      <c r="M985839"/>
      <c r="N985839"/>
      <c r="O985839"/>
      <c r="P985839"/>
      <c r="Q985839"/>
      <c r="R985839"/>
      <c r="S985839"/>
      <c r="T985839"/>
      <c r="U985839"/>
      <c r="V985839"/>
    </row>
    <row r="985840" spans="1:22">
      <c r="A985840"/>
      <c r="B985840"/>
      <c r="C985840"/>
      <c r="D985840"/>
      <c r="E985840"/>
      <c r="F985840"/>
      <c r="G985840"/>
      <c r="H985840"/>
      <c r="I985840"/>
      <c r="J985840"/>
      <c r="K985840"/>
      <c r="L985840"/>
      <c r="M985840"/>
      <c r="N985840"/>
      <c r="O985840"/>
      <c r="P985840"/>
      <c r="Q985840"/>
      <c r="R985840"/>
      <c r="S985840"/>
      <c r="T985840"/>
      <c r="U985840"/>
      <c r="V985840"/>
    </row>
    <row r="985841" spans="1:22">
      <c r="A985841"/>
      <c r="B985841"/>
      <c r="C985841"/>
      <c r="D985841"/>
      <c r="E985841"/>
      <c r="F985841"/>
      <c r="G985841"/>
      <c r="H985841"/>
      <c r="I985841"/>
      <c r="J985841"/>
      <c r="K985841"/>
      <c r="L985841"/>
      <c r="M985841"/>
      <c r="N985841"/>
      <c r="O985841"/>
      <c r="P985841"/>
      <c r="Q985841"/>
      <c r="R985841"/>
      <c r="S985841"/>
      <c r="T985841"/>
      <c r="U985841"/>
      <c r="V985841"/>
    </row>
    <row r="985842" spans="1:22">
      <c r="A985842"/>
      <c r="B985842"/>
      <c r="C985842"/>
      <c r="D985842"/>
      <c r="E985842"/>
      <c r="F985842"/>
      <c r="G985842"/>
      <c r="H985842"/>
      <c r="I985842"/>
      <c r="J985842"/>
      <c r="K985842"/>
      <c r="L985842"/>
      <c r="M985842"/>
      <c r="N985842"/>
      <c r="O985842"/>
      <c r="P985842"/>
      <c r="Q985842"/>
      <c r="R985842"/>
      <c r="S985842"/>
      <c r="T985842"/>
      <c r="U985842"/>
      <c r="V985842"/>
    </row>
    <row r="985843" spans="1:22">
      <c r="A985843"/>
      <c r="B985843"/>
      <c r="C985843"/>
      <c r="D985843"/>
      <c r="E985843"/>
      <c r="F985843"/>
      <c r="G985843"/>
      <c r="H985843"/>
      <c r="I985843"/>
      <c r="J985843"/>
      <c r="K985843"/>
      <c r="L985843"/>
      <c r="M985843"/>
      <c r="N985843"/>
      <c r="O985843"/>
      <c r="P985843"/>
      <c r="Q985843"/>
      <c r="R985843"/>
      <c r="S985843"/>
      <c r="T985843"/>
      <c r="U985843"/>
      <c r="V985843"/>
    </row>
    <row r="985844" spans="1:22">
      <c r="A985844"/>
      <c r="B985844"/>
      <c r="C985844"/>
      <c r="D985844"/>
      <c r="E985844"/>
      <c r="F985844"/>
      <c r="G985844"/>
      <c r="H985844"/>
      <c r="I985844"/>
      <c r="J985844"/>
      <c r="K985844"/>
      <c r="L985844"/>
      <c r="M985844"/>
      <c r="N985844"/>
      <c r="O985844"/>
      <c r="P985844"/>
      <c r="Q985844"/>
      <c r="R985844"/>
      <c r="S985844"/>
      <c r="T985844"/>
      <c r="U985844"/>
      <c r="V985844"/>
    </row>
    <row r="985845" spans="1:22">
      <c r="A985845"/>
      <c r="B985845"/>
      <c r="C985845"/>
      <c r="D985845"/>
      <c r="E985845"/>
      <c r="F985845"/>
      <c r="G985845"/>
      <c r="H985845"/>
      <c r="I985845"/>
      <c r="J985845"/>
      <c r="K985845"/>
      <c r="L985845"/>
      <c r="M985845"/>
      <c r="N985845"/>
      <c r="O985845"/>
      <c r="P985845"/>
      <c r="Q985845"/>
      <c r="R985845"/>
      <c r="S985845"/>
      <c r="T985845"/>
      <c r="U985845"/>
      <c r="V985845"/>
    </row>
    <row r="985846" spans="1:22">
      <c r="A985846"/>
      <c r="B985846"/>
      <c r="C985846"/>
      <c r="D985846"/>
      <c r="E985846"/>
      <c r="F985846"/>
      <c r="G985846"/>
      <c r="H985846"/>
      <c r="I985846"/>
      <c r="J985846"/>
      <c r="K985846"/>
      <c r="L985846"/>
      <c r="M985846"/>
      <c r="N985846"/>
      <c r="O985846"/>
      <c r="P985846"/>
      <c r="Q985846"/>
      <c r="R985846"/>
      <c r="S985846"/>
      <c r="T985846"/>
      <c r="U985846"/>
      <c r="V985846"/>
    </row>
    <row r="985847" spans="1:22">
      <c r="A985847"/>
      <c r="B985847"/>
      <c r="C985847"/>
      <c r="D985847"/>
      <c r="E985847"/>
      <c r="F985847"/>
      <c r="G985847"/>
      <c r="H985847"/>
      <c r="I985847"/>
      <c r="J985847"/>
      <c r="K985847"/>
      <c r="L985847"/>
      <c r="M985847"/>
      <c r="N985847"/>
      <c r="O985847"/>
      <c r="P985847"/>
      <c r="Q985847"/>
      <c r="R985847"/>
      <c r="S985847"/>
      <c r="T985847"/>
      <c r="U985847"/>
      <c r="V985847"/>
    </row>
    <row r="985848" spans="1:22">
      <c r="A985848"/>
      <c r="B985848"/>
      <c r="C985848"/>
      <c r="D985848"/>
      <c r="E985848"/>
      <c r="F985848"/>
      <c r="G985848"/>
      <c r="H985848"/>
      <c r="I985848"/>
      <c r="J985848"/>
      <c r="K985848"/>
      <c r="L985848"/>
      <c r="M985848"/>
      <c r="N985848"/>
      <c r="O985848"/>
      <c r="P985848"/>
      <c r="Q985848"/>
      <c r="R985848"/>
      <c r="S985848"/>
      <c r="T985848"/>
      <c r="U985848"/>
      <c r="V985848"/>
    </row>
    <row r="985849" spans="1:22">
      <c r="A985849"/>
      <c r="B985849"/>
      <c r="C985849"/>
      <c r="D985849"/>
      <c r="E985849"/>
      <c r="F985849"/>
      <c r="G985849"/>
      <c r="H985849"/>
      <c r="I985849"/>
      <c r="J985849"/>
      <c r="K985849"/>
      <c r="L985849"/>
      <c r="M985849"/>
      <c r="N985849"/>
      <c r="O985849"/>
      <c r="P985849"/>
      <c r="Q985849"/>
      <c r="R985849"/>
      <c r="S985849"/>
      <c r="T985849"/>
      <c r="U985849"/>
      <c r="V985849"/>
    </row>
    <row r="985850" spans="1:22">
      <c r="A985850"/>
      <c r="B985850"/>
      <c r="C985850"/>
      <c r="D985850"/>
      <c r="E985850"/>
      <c r="F985850"/>
      <c r="G985850"/>
      <c r="H985850"/>
      <c r="I985850"/>
      <c r="J985850"/>
      <c r="K985850"/>
      <c r="L985850"/>
      <c r="M985850"/>
      <c r="N985850"/>
      <c r="O985850"/>
      <c r="P985850"/>
      <c r="Q985850"/>
      <c r="R985850"/>
      <c r="S985850"/>
      <c r="T985850"/>
      <c r="U985850"/>
      <c r="V985850"/>
    </row>
    <row r="985851" spans="1:22">
      <c r="A985851"/>
      <c r="B985851"/>
      <c r="C985851"/>
      <c r="D985851"/>
      <c r="E985851"/>
      <c r="F985851"/>
      <c r="G985851"/>
      <c r="H985851"/>
      <c r="I985851"/>
      <c r="J985851"/>
      <c r="K985851"/>
      <c r="L985851"/>
      <c r="M985851"/>
      <c r="N985851"/>
      <c r="O985851"/>
      <c r="P985851"/>
      <c r="Q985851"/>
      <c r="R985851"/>
      <c r="S985851"/>
      <c r="T985851"/>
      <c r="U985851"/>
      <c r="V985851"/>
    </row>
    <row r="985852" spans="1:22">
      <c r="A985852"/>
      <c r="B985852"/>
      <c r="C985852"/>
      <c r="D985852"/>
      <c r="E985852"/>
      <c r="F985852"/>
      <c r="G985852"/>
      <c r="H985852"/>
      <c r="I985852"/>
      <c r="J985852"/>
      <c r="K985852"/>
      <c r="L985852"/>
      <c r="M985852"/>
      <c r="N985852"/>
      <c r="O985852"/>
      <c r="P985852"/>
      <c r="Q985852"/>
      <c r="R985852"/>
      <c r="S985852"/>
      <c r="T985852"/>
      <c r="U985852"/>
      <c r="V985852"/>
    </row>
    <row r="985853" spans="1:22">
      <c r="A985853"/>
      <c r="B985853"/>
      <c r="C985853"/>
      <c r="D985853"/>
      <c r="E985853"/>
      <c r="F985853"/>
      <c r="G985853"/>
      <c r="H985853"/>
      <c r="I985853"/>
      <c r="J985853"/>
      <c r="K985853"/>
      <c r="L985853"/>
      <c r="M985853"/>
      <c r="N985853"/>
      <c r="O985853"/>
      <c r="P985853"/>
      <c r="Q985853"/>
      <c r="R985853"/>
      <c r="S985853"/>
      <c r="T985853"/>
      <c r="U985853"/>
      <c r="V985853"/>
    </row>
    <row r="985854" spans="1:22">
      <c r="A985854"/>
      <c r="B985854"/>
      <c r="C985854"/>
      <c r="D985854"/>
      <c r="E985854"/>
      <c r="F985854"/>
      <c r="G985854"/>
      <c r="H985854"/>
      <c r="I985854"/>
      <c r="J985854"/>
      <c r="K985854"/>
      <c r="L985854"/>
      <c r="M985854"/>
      <c r="N985854"/>
      <c r="O985854"/>
      <c r="P985854"/>
      <c r="Q985854"/>
      <c r="R985854"/>
      <c r="S985854"/>
      <c r="T985854"/>
      <c r="U985854"/>
      <c r="V985854"/>
    </row>
    <row r="985855" spans="1:22">
      <c r="A985855"/>
      <c r="B985855"/>
      <c r="C985855"/>
      <c r="D985855"/>
      <c r="E985855"/>
      <c r="F985855"/>
      <c r="G985855"/>
      <c r="H985855"/>
      <c r="I985855"/>
      <c r="J985855"/>
      <c r="K985855"/>
      <c r="L985855"/>
      <c r="M985855"/>
      <c r="N985855"/>
      <c r="O985855"/>
      <c r="P985855"/>
      <c r="Q985855"/>
      <c r="R985855"/>
      <c r="S985855"/>
      <c r="T985855"/>
      <c r="U985855"/>
      <c r="V985855"/>
    </row>
    <row r="985856" spans="1:22">
      <c r="A985856"/>
      <c r="B985856"/>
      <c r="C985856"/>
      <c r="D985856"/>
      <c r="E985856"/>
      <c r="F985856"/>
      <c r="G985856"/>
      <c r="H985856"/>
      <c r="I985856"/>
      <c r="J985856"/>
      <c r="K985856"/>
      <c r="L985856"/>
      <c r="M985856"/>
      <c r="N985856"/>
      <c r="O985856"/>
      <c r="P985856"/>
      <c r="Q985856"/>
      <c r="R985856"/>
      <c r="S985856"/>
      <c r="T985856"/>
      <c r="U985856"/>
      <c r="V985856"/>
    </row>
    <row r="985857" spans="1:22">
      <c r="A985857"/>
      <c r="B985857"/>
      <c r="C985857"/>
      <c r="D985857"/>
      <c r="E985857"/>
      <c r="F985857"/>
      <c r="G985857"/>
      <c r="H985857"/>
      <c r="I985857"/>
      <c r="J985857"/>
      <c r="K985857"/>
      <c r="L985857"/>
      <c r="M985857"/>
      <c r="N985857"/>
      <c r="O985857"/>
      <c r="P985857"/>
      <c r="Q985857"/>
      <c r="R985857"/>
      <c r="S985857"/>
      <c r="T985857"/>
      <c r="U985857"/>
      <c r="V985857"/>
    </row>
    <row r="985858" spans="1:22">
      <c r="A985858"/>
      <c r="B985858"/>
      <c r="C985858"/>
      <c r="D985858"/>
      <c r="E985858"/>
      <c r="F985858"/>
      <c r="G985858"/>
      <c r="H985858"/>
      <c r="I985858"/>
      <c r="J985858"/>
      <c r="K985858"/>
      <c r="L985858"/>
      <c r="M985858"/>
      <c r="N985858"/>
      <c r="O985858"/>
      <c r="P985858"/>
      <c r="Q985858"/>
      <c r="R985858"/>
      <c r="S985858"/>
      <c r="T985858"/>
      <c r="U985858"/>
      <c r="V985858"/>
    </row>
    <row r="985859" spans="1:22">
      <c r="A985859"/>
      <c r="B985859"/>
      <c r="C985859"/>
      <c r="D985859"/>
      <c r="E985859"/>
      <c r="F985859"/>
      <c r="G985859"/>
      <c r="H985859"/>
      <c r="I985859"/>
      <c r="J985859"/>
      <c r="K985859"/>
      <c r="L985859"/>
      <c r="M985859"/>
      <c r="N985859"/>
      <c r="O985859"/>
      <c r="P985859"/>
      <c r="Q985859"/>
      <c r="R985859"/>
      <c r="S985859"/>
      <c r="T985859"/>
      <c r="U985859"/>
      <c r="V985859"/>
    </row>
    <row r="985860" spans="1:22">
      <c r="A985860"/>
      <c r="B985860"/>
      <c r="C985860"/>
      <c r="D985860"/>
      <c r="E985860"/>
      <c r="F985860"/>
      <c r="G985860"/>
      <c r="H985860"/>
      <c r="I985860"/>
      <c r="J985860"/>
      <c r="K985860"/>
      <c r="L985860"/>
      <c r="M985860"/>
      <c r="N985860"/>
      <c r="O985860"/>
      <c r="P985860"/>
      <c r="Q985860"/>
      <c r="R985860"/>
      <c r="S985860"/>
      <c r="T985860"/>
      <c r="U985860"/>
      <c r="V985860"/>
    </row>
    <row r="985861" spans="1:22">
      <c r="A985861"/>
      <c r="B985861"/>
      <c r="C985861"/>
      <c r="D985861"/>
      <c r="E985861"/>
      <c r="F985861"/>
      <c r="G985861"/>
      <c r="H985861"/>
      <c r="I985861"/>
      <c r="J985861"/>
      <c r="K985861"/>
      <c r="L985861"/>
      <c r="M985861"/>
      <c r="N985861"/>
      <c r="O985861"/>
      <c r="P985861"/>
      <c r="Q985861"/>
      <c r="R985861"/>
      <c r="S985861"/>
      <c r="T985861"/>
      <c r="U985861"/>
      <c r="V985861"/>
    </row>
    <row r="985862" spans="1:22">
      <c r="A985862"/>
      <c r="B985862"/>
      <c r="C985862"/>
      <c r="D985862"/>
      <c r="E985862"/>
      <c r="F985862"/>
      <c r="G985862"/>
      <c r="H985862"/>
      <c r="I985862"/>
      <c r="J985862"/>
      <c r="K985862"/>
      <c r="L985862"/>
      <c r="M985862"/>
      <c r="N985862"/>
      <c r="O985862"/>
      <c r="P985862"/>
      <c r="Q985862"/>
      <c r="R985862"/>
      <c r="S985862"/>
      <c r="T985862"/>
      <c r="U985862"/>
      <c r="V985862"/>
    </row>
    <row r="985863" spans="1:22">
      <c r="A985863"/>
      <c r="B985863"/>
      <c r="C985863"/>
      <c r="D985863"/>
      <c r="E985863"/>
      <c r="F985863"/>
      <c r="G985863"/>
      <c r="H985863"/>
      <c r="I985863"/>
      <c r="J985863"/>
      <c r="K985863"/>
      <c r="L985863"/>
      <c r="M985863"/>
      <c r="N985863"/>
      <c r="O985863"/>
      <c r="P985863"/>
      <c r="Q985863"/>
      <c r="R985863"/>
      <c r="S985863"/>
      <c r="T985863"/>
      <c r="U985863"/>
      <c r="V985863"/>
    </row>
    <row r="985864" spans="1:22">
      <c r="A985864"/>
      <c r="B985864"/>
      <c r="C985864"/>
      <c r="D985864"/>
      <c r="E985864"/>
      <c r="F985864"/>
      <c r="G985864"/>
      <c r="H985864"/>
      <c r="I985864"/>
      <c r="J985864"/>
      <c r="K985864"/>
      <c r="L985864"/>
      <c r="M985864"/>
      <c r="N985864"/>
      <c r="O985864"/>
      <c r="P985864"/>
      <c r="Q985864"/>
      <c r="R985864"/>
      <c r="S985864"/>
      <c r="T985864"/>
      <c r="U985864"/>
      <c r="V985864"/>
    </row>
    <row r="985865" spans="1:22">
      <c r="A985865"/>
      <c r="B985865"/>
      <c r="C985865"/>
      <c r="D985865"/>
      <c r="E985865"/>
      <c r="F985865"/>
      <c r="G985865"/>
      <c r="H985865"/>
      <c r="I985865"/>
      <c r="J985865"/>
      <c r="K985865"/>
      <c r="L985865"/>
      <c r="M985865"/>
      <c r="N985865"/>
      <c r="O985865"/>
      <c r="P985865"/>
      <c r="Q985865"/>
      <c r="R985865"/>
      <c r="S985865"/>
      <c r="T985865"/>
      <c r="U985865"/>
      <c r="V985865"/>
    </row>
    <row r="985866" spans="1:22">
      <c r="A985866"/>
      <c r="B985866"/>
      <c r="C985866"/>
      <c r="D985866"/>
      <c r="E985866"/>
      <c r="F985866"/>
      <c r="G985866"/>
      <c r="H985866"/>
      <c r="I985866"/>
      <c r="J985866"/>
      <c r="K985866"/>
      <c r="L985866"/>
      <c r="M985866"/>
      <c r="N985866"/>
      <c r="O985866"/>
      <c r="P985866"/>
      <c r="Q985866"/>
      <c r="R985866"/>
      <c r="S985866"/>
      <c r="T985866"/>
      <c r="U985866"/>
      <c r="V985866"/>
    </row>
    <row r="985867" spans="1:22">
      <c r="A985867"/>
      <c r="B985867"/>
      <c r="C985867"/>
      <c r="D985867"/>
      <c r="E985867"/>
      <c r="F985867"/>
      <c r="G985867"/>
      <c r="H985867"/>
      <c r="I985867"/>
      <c r="J985867"/>
      <c r="K985867"/>
      <c r="L985867"/>
      <c r="M985867"/>
      <c r="N985867"/>
      <c r="O985867"/>
      <c r="P985867"/>
      <c r="Q985867"/>
      <c r="R985867"/>
      <c r="S985867"/>
      <c r="T985867"/>
      <c r="U985867"/>
      <c r="V985867"/>
    </row>
    <row r="985868" spans="1:22">
      <c r="A985868"/>
      <c r="B985868"/>
      <c r="C985868"/>
      <c r="D985868"/>
      <c r="E985868"/>
      <c r="F985868"/>
      <c r="G985868"/>
      <c r="H985868"/>
      <c r="I985868"/>
      <c r="J985868"/>
      <c r="K985868"/>
      <c r="L985868"/>
      <c r="M985868"/>
      <c r="N985868"/>
      <c r="O985868"/>
      <c r="P985868"/>
      <c r="Q985868"/>
      <c r="R985868"/>
      <c r="S985868"/>
      <c r="T985868"/>
      <c r="U985868"/>
      <c r="V985868"/>
    </row>
    <row r="985869" spans="1:22">
      <c r="A985869"/>
      <c r="B985869"/>
      <c r="C985869"/>
      <c r="D985869"/>
      <c r="E985869"/>
      <c r="F985869"/>
      <c r="G985869"/>
      <c r="H985869"/>
      <c r="I985869"/>
      <c r="J985869"/>
      <c r="K985869"/>
      <c r="L985869"/>
      <c r="M985869"/>
      <c r="N985869"/>
      <c r="O985869"/>
      <c r="P985869"/>
      <c r="Q985869"/>
      <c r="R985869"/>
      <c r="S985869"/>
      <c r="T985869"/>
      <c r="U985869"/>
      <c r="V985869"/>
    </row>
    <row r="985870" spans="1:22">
      <c r="A985870"/>
      <c r="B985870"/>
      <c r="C985870"/>
      <c r="D985870"/>
      <c r="E985870"/>
      <c r="F985870"/>
      <c r="G985870"/>
      <c r="H985870"/>
      <c r="I985870"/>
      <c r="J985870"/>
      <c r="K985870"/>
      <c r="L985870"/>
      <c r="M985870"/>
      <c r="N985870"/>
      <c r="O985870"/>
      <c r="P985870"/>
      <c r="Q985870"/>
      <c r="R985870"/>
      <c r="S985870"/>
      <c r="T985870"/>
      <c r="U985870"/>
      <c r="V985870"/>
    </row>
    <row r="985871" spans="1:22">
      <c r="A985871"/>
      <c r="B985871"/>
      <c r="C985871"/>
      <c r="D985871"/>
      <c r="E985871"/>
      <c r="F985871"/>
      <c r="G985871"/>
      <c r="H985871"/>
      <c r="I985871"/>
      <c r="J985871"/>
      <c r="K985871"/>
      <c r="L985871"/>
      <c r="M985871"/>
      <c r="N985871"/>
      <c r="O985871"/>
      <c r="P985871"/>
      <c r="Q985871"/>
      <c r="R985871"/>
      <c r="S985871"/>
      <c r="T985871"/>
      <c r="U985871"/>
      <c r="V985871"/>
    </row>
    <row r="985872" spans="1:22">
      <c r="A985872"/>
      <c r="B985872"/>
      <c r="C985872"/>
      <c r="D985872"/>
      <c r="E985872"/>
      <c r="F985872"/>
      <c r="G985872"/>
      <c r="H985872"/>
      <c r="I985872"/>
      <c r="J985872"/>
      <c r="K985872"/>
      <c r="L985872"/>
      <c r="M985872"/>
      <c r="N985872"/>
      <c r="O985872"/>
      <c r="P985872"/>
      <c r="Q985872"/>
      <c r="R985872"/>
      <c r="S985872"/>
      <c r="T985872"/>
      <c r="U985872"/>
      <c r="V985872"/>
    </row>
    <row r="985873" spans="1:22">
      <c r="A985873"/>
      <c r="B985873"/>
      <c r="C985873"/>
      <c r="D985873"/>
      <c r="E985873"/>
      <c r="F985873"/>
      <c r="G985873"/>
      <c r="H985873"/>
      <c r="I985873"/>
      <c r="J985873"/>
      <c r="K985873"/>
      <c r="L985873"/>
      <c r="M985873"/>
      <c r="N985873"/>
      <c r="O985873"/>
      <c r="P985873"/>
      <c r="Q985873"/>
      <c r="R985873"/>
      <c r="S985873"/>
      <c r="T985873"/>
      <c r="U985873"/>
      <c r="V985873"/>
    </row>
    <row r="985874" spans="1:22">
      <c r="A985874"/>
      <c r="B985874"/>
      <c r="C985874"/>
      <c r="D985874"/>
      <c r="E985874"/>
      <c r="F985874"/>
      <c r="G985874"/>
      <c r="H985874"/>
      <c r="I985874"/>
      <c r="J985874"/>
      <c r="K985874"/>
      <c r="L985874"/>
      <c r="M985874"/>
      <c r="N985874"/>
      <c r="O985874"/>
      <c r="P985874"/>
      <c r="Q985874"/>
      <c r="R985874"/>
      <c r="S985874"/>
      <c r="T985874"/>
      <c r="U985874"/>
      <c r="V985874"/>
    </row>
    <row r="985875" spans="1:22">
      <c r="A985875"/>
      <c r="B985875"/>
      <c r="C985875"/>
      <c r="D985875"/>
      <c r="E985875"/>
      <c r="F985875"/>
      <c r="G985875"/>
      <c r="H985875"/>
      <c r="I985875"/>
      <c r="J985875"/>
      <c r="K985875"/>
      <c r="L985875"/>
      <c r="M985875"/>
      <c r="N985875"/>
      <c r="O985875"/>
      <c r="P985875"/>
      <c r="Q985875"/>
      <c r="R985875"/>
      <c r="S985875"/>
      <c r="T985875"/>
      <c r="U985875"/>
      <c r="V985875"/>
    </row>
    <row r="985876" spans="1:22">
      <c r="A985876"/>
      <c r="B985876"/>
      <c r="C985876"/>
      <c r="D985876"/>
      <c r="E985876"/>
      <c r="F985876"/>
      <c r="G985876"/>
      <c r="H985876"/>
      <c r="I985876"/>
      <c r="J985876"/>
      <c r="K985876"/>
      <c r="L985876"/>
      <c r="M985876"/>
      <c r="N985876"/>
      <c r="O985876"/>
      <c r="P985876"/>
      <c r="Q985876"/>
      <c r="R985876"/>
      <c r="S985876"/>
      <c r="T985876"/>
      <c r="U985876"/>
      <c r="V985876"/>
    </row>
    <row r="985877" spans="1:22">
      <c r="A985877"/>
      <c r="B985877"/>
      <c r="C985877"/>
      <c r="D985877"/>
      <c r="E985877"/>
      <c r="F985877"/>
      <c r="G985877"/>
      <c r="H985877"/>
      <c r="I985877"/>
      <c r="J985877"/>
      <c r="K985877"/>
      <c r="L985877"/>
      <c r="M985877"/>
      <c r="N985877"/>
      <c r="O985877"/>
      <c r="P985877"/>
      <c r="Q985877"/>
      <c r="R985877"/>
      <c r="S985877"/>
      <c r="T985877"/>
      <c r="U985877"/>
      <c r="V985877"/>
    </row>
    <row r="985878" spans="1:22">
      <c r="A985878"/>
      <c r="B985878"/>
      <c r="C985878"/>
      <c r="D985878"/>
      <c r="E985878"/>
      <c r="F985878"/>
      <c r="G985878"/>
      <c r="H985878"/>
      <c r="I985878"/>
      <c r="J985878"/>
      <c r="K985878"/>
      <c r="L985878"/>
      <c r="M985878"/>
      <c r="N985878"/>
      <c r="O985878"/>
      <c r="P985878"/>
      <c r="Q985878"/>
      <c r="R985878"/>
      <c r="S985878"/>
      <c r="T985878"/>
      <c r="U985878"/>
      <c r="V985878"/>
    </row>
    <row r="985879" spans="1:22">
      <c r="A985879"/>
      <c r="B985879"/>
      <c r="C985879"/>
      <c r="D985879"/>
      <c r="E985879"/>
      <c r="F985879"/>
      <c r="G985879"/>
      <c r="H985879"/>
      <c r="I985879"/>
      <c r="J985879"/>
      <c r="K985879"/>
      <c r="L985879"/>
      <c r="M985879"/>
      <c r="N985879"/>
      <c r="O985879"/>
      <c r="P985879"/>
      <c r="Q985879"/>
      <c r="R985879"/>
      <c r="S985879"/>
      <c r="T985879"/>
      <c r="U985879"/>
      <c r="V985879"/>
    </row>
    <row r="985880" spans="1:22">
      <c r="A985880"/>
      <c r="B985880"/>
      <c r="C985880"/>
      <c r="D985880"/>
      <c r="E985880"/>
      <c r="F985880"/>
      <c r="G985880"/>
      <c r="H985880"/>
      <c r="I985880"/>
      <c r="J985880"/>
      <c r="K985880"/>
      <c r="L985880"/>
      <c r="M985880"/>
      <c r="N985880"/>
      <c r="O985880"/>
      <c r="P985880"/>
      <c r="Q985880"/>
      <c r="R985880"/>
      <c r="S985880"/>
      <c r="T985880"/>
      <c r="U985880"/>
      <c r="V985880"/>
    </row>
    <row r="985881" spans="1:22">
      <c r="A985881"/>
      <c r="B985881"/>
      <c r="C985881"/>
      <c r="D985881"/>
      <c r="E985881"/>
      <c r="F985881"/>
      <c r="G985881"/>
      <c r="H985881"/>
      <c r="I985881"/>
      <c r="J985881"/>
      <c r="K985881"/>
      <c r="L985881"/>
      <c r="M985881"/>
      <c r="N985881"/>
      <c r="O985881"/>
      <c r="P985881"/>
      <c r="Q985881"/>
      <c r="R985881"/>
      <c r="S985881"/>
      <c r="T985881"/>
      <c r="U985881"/>
      <c r="V985881"/>
    </row>
    <row r="985882" spans="1:22">
      <c r="A985882"/>
      <c r="B985882"/>
      <c r="C985882"/>
      <c r="D985882"/>
      <c r="E985882"/>
      <c r="F985882"/>
      <c r="G985882"/>
      <c r="H985882"/>
      <c r="I985882"/>
      <c r="J985882"/>
      <c r="K985882"/>
      <c r="L985882"/>
      <c r="M985882"/>
      <c r="N985882"/>
      <c r="O985882"/>
      <c r="P985882"/>
      <c r="Q985882"/>
      <c r="R985882"/>
      <c r="S985882"/>
      <c r="T985882"/>
      <c r="U985882"/>
      <c r="V985882"/>
    </row>
    <row r="985883" spans="1:22">
      <c r="A985883"/>
      <c r="B985883"/>
      <c r="C985883"/>
      <c r="D985883"/>
      <c r="E985883"/>
      <c r="F985883"/>
      <c r="G985883"/>
      <c r="H985883"/>
      <c r="I985883"/>
      <c r="J985883"/>
      <c r="K985883"/>
      <c r="L985883"/>
      <c r="M985883"/>
      <c r="N985883"/>
      <c r="O985883"/>
      <c r="P985883"/>
      <c r="Q985883"/>
      <c r="R985883"/>
      <c r="S985883"/>
      <c r="T985883"/>
      <c r="U985883"/>
      <c r="V985883"/>
    </row>
    <row r="985884" spans="1:22">
      <c r="A985884"/>
      <c r="B985884"/>
      <c r="C985884"/>
      <c r="D985884"/>
      <c r="E985884"/>
      <c r="F985884"/>
      <c r="G985884"/>
      <c r="H985884"/>
      <c r="I985884"/>
      <c r="J985884"/>
      <c r="K985884"/>
      <c r="L985884"/>
      <c r="M985884"/>
      <c r="N985884"/>
      <c r="O985884"/>
      <c r="P985884"/>
      <c r="Q985884"/>
      <c r="R985884"/>
      <c r="S985884"/>
      <c r="T985884"/>
      <c r="U985884"/>
      <c r="V985884"/>
    </row>
    <row r="985885" spans="1:22">
      <c r="A985885"/>
      <c r="B985885"/>
      <c r="C985885"/>
      <c r="D985885"/>
      <c r="E985885"/>
      <c r="F985885"/>
      <c r="G985885"/>
      <c r="H985885"/>
      <c r="I985885"/>
      <c r="J985885"/>
      <c r="K985885"/>
      <c r="L985885"/>
      <c r="M985885"/>
      <c r="N985885"/>
      <c r="O985885"/>
      <c r="P985885"/>
      <c r="Q985885"/>
      <c r="R985885"/>
      <c r="S985885"/>
      <c r="T985885"/>
      <c r="U985885"/>
      <c r="V985885"/>
    </row>
    <row r="985886" spans="1:22">
      <c r="A985886"/>
      <c r="B985886"/>
      <c r="C985886"/>
      <c r="D985886"/>
      <c r="E985886"/>
      <c r="F985886"/>
      <c r="G985886"/>
      <c r="H985886"/>
      <c r="I985886"/>
      <c r="J985886"/>
      <c r="K985886"/>
      <c r="L985886"/>
      <c r="M985886"/>
      <c r="N985886"/>
      <c r="O985886"/>
      <c r="P985886"/>
      <c r="Q985886"/>
      <c r="R985886"/>
      <c r="S985886"/>
      <c r="T985886"/>
      <c r="U985886"/>
      <c r="V985886"/>
    </row>
    <row r="985887" spans="1:22">
      <c r="A985887"/>
      <c r="B985887"/>
      <c r="C985887"/>
      <c r="D985887"/>
      <c r="E985887"/>
      <c r="F985887"/>
      <c r="G985887"/>
      <c r="H985887"/>
      <c r="I985887"/>
      <c r="J985887"/>
      <c r="K985887"/>
      <c r="L985887"/>
      <c r="M985887"/>
      <c r="N985887"/>
      <c r="O985887"/>
      <c r="P985887"/>
      <c r="Q985887"/>
      <c r="R985887"/>
      <c r="S985887"/>
      <c r="T985887"/>
      <c r="U985887"/>
      <c r="V985887"/>
    </row>
    <row r="985888" spans="1:22">
      <c r="A985888"/>
      <c r="B985888"/>
      <c r="C985888"/>
      <c r="D985888"/>
      <c r="E985888"/>
      <c r="F985888"/>
      <c r="G985888"/>
      <c r="H985888"/>
      <c r="I985888"/>
      <c r="J985888"/>
      <c r="K985888"/>
      <c r="L985888"/>
      <c r="M985888"/>
      <c r="N985888"/>
      <c r="O985888"/>
      <c r="P985888"/>
      <c r="Q985888"/>
      <c r="R985888"/>
      <c r="S985888"/>
      <c r="T985888"/>
      <c r="U985888"/>
      <c r="V985888"/>
    </row>
    <row r="985889" spans="1:22">
      <c r="A985889"/>
      <c r="B985889"/>
      <c r="C985889"/>
      <c r="D985889"/>
      <c r="E985889"/>
      <c r="F985889"/>
      <c r="G985889"/>
      <c r="H985889"/>
      <c r="I985889"/>
      <c r="J985889"/>
      <c r="K985889"/>
      <c r="L985889"/>
      <c r="M985889"/>
      <c r="N985889"/>
      <c r="O985889"/>
      <c r="P985889"/>
      <c r="Q985889"/>
      <c r="R985889"/>
      <c r="S985889"/>
      <c r="T985889"/>
      <c r="U985889"/>
      <c r="V985889"/>
    </row>
    <row r="985890" spans="1:22">
      <c r="A985890"/>
      <c r="B985890"/>
      <c r="C985890"/>
      <c r="D985890"/>
      <c r="E985890"/>
      <c r="F985890"/>
      <c r="G985890"/>
      <c r="H985890"/>
      <c r="I985890"/>
      <c r="J985890"/>
      <c r="K985890"/>
      <c r="L985890"/>
      <c r="M985890"/>
      <c r="N985890"/>
      <c r="O985890"/>
      <c r="P985890"/>
      <c r="Q985890"/>
      <c r="R985890"/>
      <c r="S985890"/>
      <c r="T985890"/>
      <c r="U985890"/>
      <c r="V985890"/>
    </row>
    <row r="985891" spans="1:22">
      <c r="A985891"/>
      <c r="B985891"/>
      <c r="C985891"/>
      <c r="D985891"/>
      <c r="E985891"/>
      <c r="F985891"/>
      <c r="G985891"/>
      <c r="H985891"/>
      <c r="I985891"/>
      <c r="J985891"/>
      <c r="K985891"/>
      <c r="L985891"/>
      <c r="M985891"/>
      <c r="N985891"/>
      <c r="O985891"/>
      <c r="P985891"/>
      <c r="Q985891"/>
      <c r="R985891"/>
      <c r="S985891"/>
      <c r="T985891"/>
      <c r="U985891"/>
      <c r="V985891"/>
    </row>
    <row r="985892" spans="1:22">
      <c r="A985892"/>
      <c r="B985892"/>
      <c r="C985892"/>
      <c r="D985892"/>
      <c r="E985892"/>
      <c r="F985892"/>
      <c r="G985892"/>
      <c r="H985892"/>
      <c r="I985892"/>
      <c r="J985892"/>
      <c r="K985892"/>
      <c r="L985892"/>
      <c r="M985892"/>
      <c r="N985892"/>
      <c r="O985892"/>
      <c r="P985892"/>
      <c r="Q985892"/>
      <c r="R985892"/>
      <c r="S985892"/>
      <c r="T985892"/>
      <c r="U985892"/>
      <c r="V985892"/>
    </row>
    <row r="985893" spans="1:22">
      <c r="A985893"/>
      <c r="B985893"/>
      <c r="C985893"/>
      <c r="D985893"/>
      <c r="E985893"/>
      <c r="F985893"/>
      <c r="G985893"/>
      <c r="H985893"/>
      <c r="I985893"/>
      <c r="J985893"/>
      <c r="K985893"/>
      <c r="L985893"/>
      <c r="M985893"/>
      <c r="N985893"/>
      <c r="O985893"/>
      <c r="P985893"/>
      <c r="Q985893"/>
      <c r="R985893"/>
      <c r="S985893"/>
      <c r="T985893"/>
      <c r="U985893"/>
      <c r="V985893"/>
    </row>
    <row r="985894" spans="1:22">
      <c r="A985894"/>
      <c r="B985894"/>
      <c r="C985894"/>
      <c r="D985894"/>
      <c r="E985894"/>
      <c r="F985894"/>
      <c r="G985894"/>
      <c r="H985894"/>
      <c r="I985894"/>
      <c r="J985894"/>
      <c r="K985894"/>
      <c r="L985894"/>
      <c r="M985894"/>
      <c r="N985894"/>
      <c r="O985894"/>
      <c r="P985894"/>
      <c r="Q985894"/>
      <c r="R985894"/>
      <c r="S985894"/>
      <c r="T985894"/>
      <c r="U985894"/>
      <c r="V985894"/>
    </row>
    <row r="985895" spans="1:22">
      <c r="A985895"/>
      <c r="B985895"/>
      <c r="C985895"/>
      <c r="D985895"/>
      <c r="E985895"/>
      <c r="F985895"/>
      <c r="G985895"/>
      <c r="H985895"/>
      <c r="I985895"/>
      <c r="J985895"/>
      <c r="K985895"/>
      <c r="L985895"/>
      <c r="M985895"/>
      <c r="N985895"/>
      <c r="O985895"/>
      <c r="P985895"/>
      <c r="Q985895"/>
      <c r="R985895"/>
      <c r="S985895"/>
      <c r="T985895"/>
      <c r="U985895"/>
      <c r="V985895"/>
    </row>
    <row r="985896" spans="1:22">
      <c r="A985896"/>
      <c r="B985896"/>
      <c r="C985896"/>
      <c r="D985896"/>
      <c r="E985896"/>
      <c r="F985896"/>
      <c r="G985896"/>
      <c r="H985896"/>
      <c r="I985896"/>
      <c r="J985896"/>
      <c r="K985896"/>
      <c r="L985896"/>
      <c r="M985896"/>
      <c r="N985896"/>
      <c r="O985896"/>
      <c r="P985896"/>
      <c r="Q985896"/>
      <c r="R985896"/>
      <c r="S985896"/>
      <c r="T985896"/>
      <c r="U985896"/>
      <c r="V985896"/>
    </row>
    <row r="985897" spans="1:22">
      <c r="A985897"/>
      <c r="B985897"/>
      <c r="C985897"/>
      <c r="D985897"/>
      <c r="E985897"/>
      <c r="F985897"/>
      <c r="G985897"/>
      <c r="H985897"/>
      <c r="I985897"/>
      <c r="J985897"/>
      <c r="K985897"/>
      <c r="L985897"/>
      <c r="M985897"/>
      <c r="N985897"/>
      <c r="O985897"/>
      <c r="P985897"/>
      <c r="Q985897"/>
      <c r="R985897"/>
      <c r="S985897"/>
      <c r="T985897"/>
      <c r="U985897"/>
      <c r="V985897"/>
    </row>
    <row r="985898" spans="1:22">
      <c r="A985898"/>
      <c r="B985898"/>
      <c r="C985898"/>
      <c r="D985898"/>
      <c r="E985898"/>
      <c r="F985898"/>
      <c r="G985898"/>
      <c r="H985898"/>
      <c r="I985898"/>
      <c r="J985898"/>
      <c r="K985898"/>
      <c r="L985898"/>
      <c r="M985898"/>
      <c r="N985898"/>
      <c r="O985898"/>
      <c r="P985898"/>
      <c r="Q985898"/>
      <c r="R985898"/>
      <c r="S985898"/>
      <c r="T985898"/>
      <c r="U985898"/>
      <c r="V985898"/>
    </row>
    <row r="985899" spans="1:22">
      <c r="A985899"/>
      <c r="B985899"/>
      <c r="C985899"/>
      <c r="D985899"/>
      <c r="E985899"/>
      <c r="F985899"/>
      <c r="G985899"/>
      <c r="H985899"/>
      <c r="I985899"/>
      <c r="J985899"/>
      <c r="K985899"/>
      <c r="L985899"/>
      <c r="M985899"/>
      <c r="N985899"/>
      <c r="O985899"/>
      <c r="P985899"/>
      <c r="Q985899"/>
      <c r="R985899"/>
      <c r="S985899"/>
      <c r="T985899"/>
      <c r="U985899"/>
      <c r="V985899"/>
    </row>
    <row r="985900" spans="1:22">
      <c r="A985900"/>
      <c r="B985900"/>
      <c r="C985900"/>
      <c r="D985900"/>
      <c r="E985900"/>
      <c r="F985900"/>
      <c r="G985900"/>
      <c r="H985900"/>
      <c r="I985900"/>
      <c r="J985900"/>
      <c r="K985900"/>
      <c r="L985900"/>
      <c r="M985900"/>
      <c r="N985900"/>
      <c r="O985900"/>
      <c r="P985900"/>
      <c r="Q985900"/>
      <c r="R985900"/>
      <c r="S985900"/>
      <c r="T985900"/>
      <c r="U985900"/>
      <c r="V985900"/>
    </row>
    <row r="985901" spans="1:22">
      <c r="A985901"/>
      <c r="B985901"/>
      <c r="C985901"/>
      <c r="D985901"/>
      <c r="E985901"/>
      <c r="F985901"/>
      <c r="G985901"/>
      <c r="H985901"/>
      <c r="I985901"/>
      <c r="J985901"/>
      <c r="K985901"/>
      <c r="L985901"/>
      <c r="M985901"/>
      <c r="N985901"/>
      <c r="O985901"/>
      <c r="P985901"/>
      <c r="Q985901"/>
      <c r="R985901"/>
      <c r="S985901"/>
      <c r="T985901"/>
      <c r="U985901"/>
      <c r="V985901"/>
    </row>
    <row r="985902" spans="1:22">
      <c r="A985902"/>
      <c r="B985902"/>
      <c r="C985902"/>
      <c r="D985902"/>
      <c r="E985902"/>
      <c r="F985902"/>
      <c r="G985902"/>
      <c r="H985902"/>
      <c r="I985902"/>
      <c r="J985902"/>
      <c r="K985902"/>
      <c r="L985902"/>
      <c r="M985902"/>
      <c r="N985902"/>
      <c r="O985902"/>
      <c r="P985902"/>
      <c r="Q985902"/>
      <c r="R985902"/>
      <c r="S985902"/>
      <c r="T985902"/>
      <c r="U985902"/>
      <c r="V985902"/>
    </row>
    <row r="985903" spans="1:22">
      <c r="A985903"/>
      <c r="B985903"/>
      <c r="C985903"/>
      <c r="D985903"/>
      <c r="E985903"/>
      <c r="F985903"/>
      <c r="G985903"/>
      <c r="H985903"/>
      <c r="I985903"/>
      <c r="J985903"/>
      <c r="K985903"/>
      <c r="L985903"/>
      <c r="M985903"/>
      <c r="N985903"/>
      <c r="O985903"/>
      <c r="P985903"/>
      <c r="Q985903"/>
      <c r="R985903"/>
      <c r="S985903"/>
      <c r="T985903"/>
      <c r="U985903"/>
      <c r="V985903"/>
    </row>
    <row r="985904" spans="1:22">
      <c r="A985904"/>
      <c r="B985904"/>
      <c r="C985904"/>
      <c r="D985904"/>
      <c r="E985904"/>
      <c r="F985904"/>
      <c r="G985904"/>
      <c r="H985904"/>
      <c r="I985904"/>
      <c r="J985904"/>
      <c r="K985904"/>
      <c r="L985904"/>
      <c r="M985904"/>
      <c r="N985904"/>
      <c r="O985904"/>
      <c r="P985904"/>
      <c r="Q985904"/>
      <c r="R985904"/>
      <c r="S985904"/>
      <c r="T985904"/>
      <c r="U985904"/>
      <c r="V985904"/>
    </row>
    <row r="985905" spans="1:22">
      <c r="A985905"/>
      <c r="B985905"/>
      <c r="C985905"/>
      <c r="D985905"/>
      <c r="E985905"/>
      <c r="F985905"/>
      <c r="G985905"/>
      <c r="H985905"/>
      <c r="I985905"/>
      <c r="J985905"/>
      <c r="K985905"/>
      <c r="L985905"/>
      <c r="M985905"/>
      <c r="N985905"/>
      <c r="O985905"/>
      <c r="P985905"/>
      <c r="Q985905"/>
      <c r="R985905"/>
      <c r="S985905"/>
      <c r="T985905"/>
      <c r="U985905"/>
      <c r="V985905"/>
    </row>
    <row r="985906" spans="1:22">
      <c r="A985906"/>
      <c r="B985906"/>
      <c r="C985906"/>
      <c r="D985906"/>
      <c r="E985906"/>
      <c r="F985906"/>
      <c r="G985906"/>
      <c r="H985906"/>
      <c r="I985906"/>
      <c r="J985906"/>
      <c r="K985906"/>
      <c r="L985906"/>
      <c r="M985906"/>
      <c r="N985906"/>
      <c r="O985906"/>
      <c r="P985906"/>
      <c r="Q985906"/>
      <c r="R985906"/>
      <c r="S985906"/>
      <c r="T985906"/>
      <c r="U985906"/>
      <c r="V985906"/>
    </row>
    <row r="985907" spans="1:22">
      <c r="A985907"/>
      <c r="B985907"/>
      <c r="C985907"/>
      <c r="D985907"/>
      <c r="E985907"/>
      <c r="F985907"/>
      <c r="G985907"/>
      <c r="H985907"/>
      <c r="I985907"/>
      <c r="J985907"/>
      <c r="K985907"/>
      <c r="L985907"/>
      <c r="M985907"/>
      <c r="N985907"/>
      <c r="O985907"/>
      <c r="P985907"/>
      <c r="Q985907"/>
      <c r="R985907"/>
      <c r="S985907"/>
      <c r="T985907"/>
      <c r="U985907"/>
      <c r="V985907"/>
    </row>
    <row r="985908" spans="1:22">
      <c r="A985908"/>
      <c r="B985908"/>
      <c r="C985908"/>
      <c r="D985908"/>
      <c r="E985908"/>
      <c r="F985908"/>
      <c r="G985908"/>
      <c r="H985908"/>
      <c r="I985908"/>
      <c r="J985908"/>
      <c r="K985908"/>
      <c r="L985908"/>
      <c r="M985908"/>
      <c r="N985908"/>
      <c r="O985908"/>
      <c r="P985908"/>
      <c r="Q985908"/>
      <c r="R985908"/>
      <c r="S985908"/>
      <c r="T985908"/>
      <c r="U985908"/>
      <c r="V985908"/>
    </row>
    <row r="985909" spans="1:22">
      <c r="A985909"/>
      <c r="B985909"/>
      <c r="C985909"/>
      <c r="D985909"/>
      <c r="E985909"/>
      <c r="F985909"/>
      <c r="G985909"/>
      <c r="H985909"/>
      <c r="I985909"/>
      <c r="J985909"/>
      <c r="K985909"/>
      <c r="L985909"/>
      <c r="M985909"/>
      <c r="N985909"/>
      <c r="O985909"/>
      <c r="P985909"/>
      <c r="Q985909"/>
      <c r="R985909"/>
      <c r="S985909"/>
      <c r="T985909"/>
      <c r="U985909"/>
      <c r="V985909"/>
    </row>
    <row r="985910" spans="1:22">
      <c r="A985910"/>
      <c r="B985910"/>
      <c r="C985910"/>
      <c r="D985910"/>
      <c r="E985910"/>
      <c r="F985910"/>
      <c r="G985910"/>
      <c r="H985910"/>
      <c r="I985910"/>
      <c r="J985910"/>
      <c r="K985910"/>
      <c r="L985910"/>
      <c r="M985910"/>
      <c r="N985910"/>
      <c r="O985910"/>
      <c r="P985910"/>
      <c r="Q985910"/>
      <c r="R985910"/>
      <c r="S985910"/>
      <c r="T985910"/>
      <c r="U985910"/>
      <c r="V985910"/>
    </row>
    <row r="985911" spans="1:22">
      <c r="A985911"/>
      <c r="B985911"/>
      <c r="C985911"/>
      <c r="D985911"/>
      <c r="E985911"/>
      <c r="F985911"/>
      <c r="G985911"/>
      <c r="H985911"/>
      <c r="I985911"/>
      <c r="J985911"/>
      <c r="K985911"/>
      <c r="L985911"/>
      <c r="M985911"/>
      <c r="N985911"/>
      <c r="O985911"/>
      <c r="P985911"/>
      <c r="Q985911"/>
      <c r="R985911"/>
      <c r="S985911"/>
      <c r="T985911"/>
      <c r="U985911"/>
      <c r="V985911"/>
    </row>
    <row r="985912" spans="1:22">
      <c r="A985912"/>
      <c r="B985912"/>
      <c r="C985912"/>
      <c r="D985912"/>
      <c r="E985912"/>
      <c r="F985912"/>
      <c r="G985912"/>
      <c r="H985912"/>
      <c r="I985912"/>
      <c r="J985912"/>
      <c r="K985912"/>
      <c r="L985912"/>
      <c r="M985912"/>
      <c r="N985912"/>
      <c r="O985912"/>
      <c r="P985912"/>
      <c r="Q985912"/>
      <c r="R985912"/>
      <c r="S985912"/>
      <c r="T985912"/>
      <c r="U985912"/>
      <c r="V985912"/>
    </row>
    <row r="985913" spans="1:22">
      <c r="A985913"/>
      <c r="B985913"/>
      <c r="C985913"/>
      <c r="D985913"/>
      <c r="E985913"/>
      <c r="F985913"/>
      <c r="G985913"/>
      <c r="H985913"/>
      <c r="I985913"/>
      <c r="J985913"/>
      <c r="K985913"/>
      <c r="L985913"/>
      <c r="M985913"/>
      <c r="N985913"/>
      <c r="O985913"/>
      <c r="P985913"/>
      <c r="Q985913"/>
      <c r="R985913"/>
      <c r="S985913"/>
      <c r="T985913"/>
      <c r="U985913"/>
      <c r="V985913"/>
    </row>
    <row r="985914" spans="1:22">
      <c r="A985914"/>
      <c r="B985914"/>
      <c r="C985914"/>
      <c r="D985914"/>
      <c r="E985914"/>
      <c r="F985914"/>
      <c r="G985914"/>
      <c r="H985914"/>
      <c r="I985914"/>
      <c r="J985914"/>
      <c r="K985914"/>
      <c r="L985914"/>
      <c r="M985914"/>
      <c r="N985914"/>
      <c r="O985914"/>
      <c r="P985914"/>
      <c r="Q985914"/>
      <c r="R985914"/>
      <c r="S985914"/>
      <c r="T985914"/>
      <c r="U985914"/>
      <c r="V985914"/>
    </row>
    <row r="985915" spans="1:22">
      <c r="A985915"/>
      <c r="B985915"/>
      <c r="C985915"/>
      <c r="D985915"/>
      <c r="E985915"/>
      <c r="F985915"/>
      <c r="G985915"/>
      <c r="H985915"/>
      <c r="I985915"/>
      <c r="J985915"/>
      <c r="K985915"/>
      <c r="L985915"/>
      <c r="M985915"/>
      <c r="N985915"/>
      <c r="O985915"/>
      <c r="P985915"/>
      <c r="Q985915"/>
      <c r="R985915"/>
      <c r="S985915"/>
      <c r="T985915"/>
      <c r="U985915"/>
      <c r="V985915"/>
    </row>
    <row r="985916" spans="1:22">
      <c r="A985916"/>
      <c r="B985916"/>
      <c r="C985916"/>
      <c r="D985916"/>
      <c r="E985916"/>
      <c r="F985916"/>
      <c r="G985916"/>
      <c r="H985916"/>
      <c r="I985916"/>
      <c r="J985916"/>
      <c r="K985916"/>
      <c r="L985916"/>
      <c r="M985916"/>
      <c r="N985916"/>
      <c r="O985916"/>
      <c r="P985916"/>
      <c r="Q985916"/>
      <c r="R985916"/>
      <c r="S985916"/>
      <c r="T985916"/>
      <c r="U985916"/>
      <c r="V985916"/>
    </row>
    <row r="985917" spans="1:22">
      <c r="A985917"/>
      <c r="B985917"/>
      <c r="C985917"/>
      <c r="D985917"/>
      <c r="E985917"/>
      <c r="F985917"/>
      <c r="G985917"/>
      <c r="H985917"/>
      <c r="I985917"/>
      <c r="J985917"/>
      <c r="K985917"/>
      <c r="L985917"/>
      <c r="M985917"/>
      <c r="N985917"/>
      <c r="O985917"/>
      <c r="P985917"/>
      <c r="Q985917"/>
      <c r="R985917"/>
      <c r="S985917"/>
      <c r="T985917"/>
      <c r="U985917"/>
      <c r="V985917"/>
    </row>
    <row r="985918" spans="1:22">
      <c r="A985918"/>
      <c r="B985918"/>
      <c r="C985918"/>
      <c r="D985918"/>
      <c r="E985918"/>
      <c r="F985918"/>
      <c r="G985918"/>
      <c r="H985918"/>
      <c r="I985918"/>
      <c r="J985918"/>
      <c r="K985918"/>
      <c r="L985918"/>
      <c r="M985918"/>
      <c r="N985918"/>
      <c r="O985918"/>
      <c r="P985918"/>
      <c r="Q985918"/>
      <c r="R985918"/>
      <c r="S985918"/>
      <c r="T985918"/>
      <c r="U985918"/>
      <c r="V985918"/>
    </row>
    <row r="985919" spans="1:22">
      <c r="A985919"/>
      <c r="B985919"/>
      <c r="C985919"/>
      <c r="D985919"/>
      <c r="E985919"/>
      <c r="F985919"/>
      <c r="G985919"/>
      <c r="H985919"/>
      <c r="I985919"/>
      <c r="J985919"/>
      <c r="K985919"/>
      <c r="L985919"/>
      <c r="M985919"/>
      <c r="N985919"/>
      <c r="O985919"/>
      <c r="P985919"/>
      <c r="Q985919"/>
      <c r="R985919"/>
      <c r="S985919"/>
      <c r="T985919"/>
      <c r="U985919"/>
      <c r="V985919"/>
    </row>
    <row r="985920" spans="1:22">
      <c r="A985920"/>
      <c r="B985920"/>
      <c r="C985920"/>
      <c r="D985920"/>
      <c r="E985920"/>
      <c r="F985920"/>
      <c r="G985920"/>
      <c r="H985920"/>
      <c r="I985920"/>
      <c r="J985920"/>
      <c r="K985920"/>
      <c r="L985920"/>
      <c r="M985920"/>
      <c r="N985920"/>
      <c r="O985920"/>
      <c r="P985920"/>
      <c r="Q985920"/>
      <c r="R985920"/>
      <c r="S985920"/>
      <c r="T985920"/>
      <c r="U985920"/>
      <c r="V985920"/>
    </row>
    <row r="985921" spans="1:22">
      <c r="A985921"/>
      <c r="B985921"/>
      <c r="C985921"/>
      <c r="D985921"/>
      <c r="E985921"/>
      <c r="F985921"/>
      <c r="G985921"/>
      <c r="H985921"/>
      <c r="I985921"/>
      <c r="J985921"/>
      <c r="K985921"/>
      <c r="L985921"/>
      <c r="M985921"/>
      <c r="N985921"/>
      <c r="O985921"/>
      <c r="P985921"/>
      <c r="Q985921"/>
      <c r="R985921"/>
      <c r="S985921"/>
      <c r="T985921"/>
      <c r="U985921"/>
      <c r="V985921"/>
    </row>
    <row r="985922" spans="1:22">
      <c r="A985922"/>
      <c r="B985922"/>
      <c r="C985922"/>
      <c r="D985922"/>
      <c r="E985922"/>
      <c r="F985922"/>
      <c r="G985922"/>
      <c r="H985922"/>
      <c r="I985922"/>
      <c r="J985922"/>
      <c r="K985922"/>
      <c r="L985922"/>
      <c r="M985922"/>
      <c r="N985922"/>
      <c r="O985922"/>
      <c r="P985922"/>
      <c r="Q985922"/>
      <c r="R985922"/>
      <c r="S985922"/>
      <c r="T985922"/>
      <c r="U985922"/>
      <c r="V985922"/>
    </row>
    <row r="985923" spans="1:22">
      <c r="A985923"/>
      <c r="B985923"/>
      <c r="C985923"/>
      <c r="D985923"/>
      <c r="E985923"/>
      <c r="F985923"/>
      <c r="G985923"/>
      <c r="H985923"/>
      <c r="I985923"/>
      <c r="J985923"/>
      <c r="K985923"/>
      <c r="L985923"/>
      <c r="M985923"/>
      <c r="N985923"/>
      <c r="O985923"/>
      <c r="P985923"/>
      <c r="Q985923"/>
      <c r="R985923"/>
      <c r="S985923"/>
      <c r="T985923"/>
      <c r="U985923"/>
      <c r="V985923"/>
    </row>
    <row r="985924" spans="1:22">
      <c r="A985924"/>
      <c r="B985924"/>
      <c r="C985924"/>
      <c r="D985924"/>
      <c r="E985924"/>
      <c r="F985924"/>
      <c r="G985924"/>
      <c r="H985924"/>
      <c r="I985924"/>
      <c r="J985924"/>
      <c r="K985924"/>
      <c r="L985924"/>
      <c r="M985924"/>
      <c r="N985924"/>
      <c r="O985924"/>
      <c r="P985924"/>
      <c r="Q985924"/>
      <c r="R985924"/>
      <c r="S985924"/>
      <c r="T985924"/>
      <c r="U985924"/>
      <c r="V985924"/>
    </row>
    <row r="985925" spans="1:22">
      <c r="A985925"/>
      <c r="B985925"/>
      <c r="C985925"/>
      <c r="D985925"/>
      <c r="E985925"/>
      <c r="F985925"/>
      <c r="G985925"/>
      <c r="H985925"/>
      <c r="I985925"/>
      <c r="J985925"/>
      <c r="K985925"/>
      <c r="L985925"/>
      <c r="M985925"/>
      <c r="N985925"/>
      <c r="O985925"/>
      <c r="P985925"/>
      <c r="Q985925"/>
      <c r="R985925"/>
      <c r="S985925"/>
      <c r="T985925"/>
      <c r="U985925"/>
      <c r="V985925"/>
    </row>
    <row r="985926" spans="1:22">
      <c r="A985926"/>
      <c r="B985926"/>
      <c r="C985926"/>
      <c r="D985926"/>
      <c r="E985926"/>
      <c r="F985926"/>
      <c r="G985926"/>
      <c r="H985926"/>
      <c r="I985926"/>
      <c r="J985926"/>
      <c r="K985926"/>
      <c r="L985926"/>
      <c r="M985926"/>
      <c r="N985926"/>
      <c r="O985926"/>
      <c r="P985926"/>
      <c r="Q985926"/>
      <c r="R985926"/>
      <c r="S985926"/>
      <c r="T985926"/>
      <c r="U985926"/>
      <c r="V985926"/>
    </row>
    <row r="985927" spans="1:22">
      <c r="A985927"/>
      <c r="B985927"/>
      <c r="C985927"/>
      <c r="D985927"/>
      <c r="E985927"/>
      <c r="F985927"/>
      <c r="G985927"/>
      <c r="H985927"/>
      <c r="I985927"/>
      <c r="J985927"/>
      <c r="K985927"/>
      <c r="L985927"/>
      <c r="M985927"/>
      <c r="N985927"/>
      <c r="O985927"/>
      <c r="P985927"/>
      <c r="Q985927"/>
      <c r="R985927"/>
      <c r="S985927"/>
      <c r="T985927"/>
      <c r="U985927"/>
      <c r="V985927"/>
    </row>
    <row r="985928" spans="1:22">
      <c r="A985928"/>
      <c r="B985928"/>
      <c r="C985928"/>
      <c r="D985928"/>
      <c r="E985928"/>
      <c r="F985928"/>
      <c r="G985928"/>
      <c r="H985928"/>
      <c r="I985928"/>
      <c r="J985928"/>
      <c r="K985928"/>
      <c r="L985928"/>
      <c r="M985928"/>
      <c r="N985928"/>
      <c r="O985928"/>
      <c r="P985928"/>
      <c r="Q985928"/>
      <c r="R985928"/>
      <c r="S985928"/>
      <c r="T985928"/>
      <c r="U985928"/>
      <c r="V985928"/>
    </row>
    <row r="985929" spans="1:22">
      <c r="A985929"/>
      <c r="B985929"/>
      <c r="C985929"/>
      <c r="D985929"/>
      <c r="E985929"/>
      <c r="F985929"/>
      <c r="G985929"/>
      <c r="H985929"/>
      <c r="I985929"/>
      <c r="J985929"/>
      <c r="K985929"/>
      <c r="L985929"/>
      <c r="M985929"/>
      <c r="N985929"/>
      <c r="O985929"/>
      <c r="P985929"/>
      <c r="Q985929"/>
      <c r="R985929"/>
      <c r="S985929"/>
      <c r="T985929"/>
      <c r="U985929"/>
      <c r="V985929"/>
    </row>
    <row r="985930" spans="1:22">
      <c r="A985930"/>
      <c r="B985930"/>
      <c r="C985930"/>
      <c r="D985930"/>
      <c r="E985930"/>
      <c r="F985930"/>
      <c r="G985930"/>
      <c r="H985930"/>
      <c r="I985930"/>
      <c r="J985930"/>
      <c r="K985930"/>
      <c r="L985930"/>
      <c r="M985930"/>
      <c r="N985930"/>
      <c r="O985930"/>
      <c r="P985930"/>
      <c r="Q985930"/>
      <c r="R985930"/>
      <c r="S985930"/>
      <c r="T985930"/>
      <c r="U985930"/>
      <c r="V985930"/>
    </row>
    <row r="985931" spans="1:22">
      <c r="A985931"/>
      <c r="B985931"/>
      <c r="C985931"/>
      <c r="D985931"/>
      <c r="E985931"/>
      <c r="F985931"/>
      <c r="G985931"/>
      <c r="H985931"/>
      <c r="I985931"/>
      <c r="J985931"/>
      <c r="K985931"/>
      <c r="L985931"/>
      <c r="M985931"/>
      <c r="N985931"/>
      <c r="O985931"/>
      <c r="P985931"/>
      <c r="Q985931"/>
      <c r="R985931"/>
      <c r="S985931"/>
      <c r="T985931"/>
      <c r="U985931"/>
      <c r="V985931"/>
    </row>
    <row r="985932" spans="1:22">
      <c r="A985932"/>
      <c r="B985932"/>
      <c r="C985932"/>
      <c r="D985932"/>
      <c r="E985932"/>
      <c r="F985932"/>
      <c r="G985932"/>
      <c r="H985932"/>
      <c r="I985932"/>
      <c r="J985932"/>
      <c r="K985932"/>
      <c r="L985932"/>
      <c r="M985932"/>
      <c r="N985932"/>
      <c r="O985932"/>
      <c r="P985932"/>
      <c r="Q985932"/>
      <c r="R985932"/>
      <c r="S985932"/>
      <c r="T985932"/>
      <c r="U985932"/>
      <c r="V985932"/>
    </row>
    <row r="985933" spans="1:22">
      <c r="A985933"/>
      <c r="B985933"/>
      <c r="C985933"/>
      <c r="D985933"/>
      <c r="E985933"/>
      <c r="F985933"/>
      <c r="G985933"/>
      <c r="H985933"/>
      <c r="I985933"/>
      <c r="J985933"/>
      <c r="K985933"/>
      <c r="L985933"/>
      <c r="M985933"/>
      <c r="N985933"/>
      <c r="O985933"/>
      <c r="P985933"/>
      <c r="Q985933"/>
      <c r="R985933"/>
      <c r="S985933"/>
      <c r="T985933"/>
      <c r="U985933"/>
      <c r="V985933"/>
    </row>
    <row r="985934" spans="1:22">
      <c r="A985934"/>
      <c r="B985934"/>
      <c r="C985934"/>
      <c r="D985934"/>
      <c r="E985934"/>
      <c r="F985934"/>
      <c r="G985934"/>
      <c r="H985934"/>
      <c r="I985934"/>
      <c r="J985934"/>
      <c r="K985934"/>
      <c r="L985934"/>
      <c r="M985934"/>
      <c r="N985934"/>
      <c r="O985934"/>
      <c r="P985934"/>
      <c r="Q985934"/>
      <c r="R985934"/>
      <c r="S985934"/>
      <c r="T985934"/>
      <c r="U985934"/>
      <c r="V985934"/>
    </row>
    <row r="985935" spans="1:22">
      <c r="A985935"/>
      <c r="B985935"/>
      <c r="C985935"/>
      <c r="D985935"/>
      <c r="E985935"/>
      <c r="F985935"/>
      <c r="G985935"/>
      <c r="H985935"/>
      <c r="I985935"/>
      <c r="J985935"/>
      <c r="K985935"/>
      <c r="L985935"/>
      <c r="M985935"/>
      <c r="N985935"/>
      <c r="O985935"/>
      <c r="P985935"/>
      <c r="Q985935"/>
      <c r="R985935"/>
      <c r="S985935"/>
      <c r="T985935"/>
      <c r="U985935"/>
      <c r="V985935"/>
    </row>
    <row r="985936" spans="1:22">
      <c r="A985936"/>
      <c r="B985936"/>
      <c r="C985936"/>
      <c r="D985936"/>
      <c r="E985936"/>
      <c r="F985936"/>
      <c r="G985936"/>
      <c r="H985936"/>
      <c r="I985936"/>
      <c r="J985936"/>
      <c r="K985936"/>
      <c r="L985936"/>
      <c r="M985936"/>
      <c r="N985936"/>
      <c r="O985936"/>
      <c r="P985936"/>
      <c r="Q985936"/>
      <c r="R985936"/>
      <c r="S985936"/>
      <c r="T985936"/>
      <c r="U985936"/>
      <c r="V985936"/>
    </row>
    <row r="985937" spans="1:22">
      <c r="A985937"/>
      <c r="B985937"/>
      <c r="C985937"/>
      <c r="D985937"/>
      <c r="E985937"/>
      <c r="F985937"/>
      <c r="G985937"/>
      <c r="H985937"/>
      <c r="I985937"/>
      <c r="J985937"/>
      <c r="K985937"/>
      <c r="L985937"/>
      <c r="M985937"/>
      <c r="N985937"/>
      <c r="O985937"/>
      <c r="P985937"/>
      <c r="Q985937"/>
      <c r="R985937"/>
      <c r="S985937"/>
      <c r="T985937"/>
      <c r="U985937"/>
      <c r="V985937"/>
    </row>
    <row r="985938" spans="1:22">
      <c r="A985938"/>
      <c r="B985938"/>
      <c r="C985938"/>
      <c r="D985938"/>
      <c r="E985938"/>
      <c r="F985938"/>
      <c r="G985938"/>
      <c r="H985938"/>
      <c r="I985938"/>
      <c r="J985938"/>
      <c r="K985938"/>
      <c r="L985938"/>
      <c r="M985938"/>
      <c r="N985938"/>
      <c r="O985938"/>
      <c r="P985938"/>
      <c r="Q985938"/>
      <c r="R985938"/>
      <c r="S985938"/>
      <c r="T985938"/>
      <c r="U985938"/>
      <c r="V985938"/>
    </row>
    <row r="985939" spans="1:22">
      <c r="A985939"/>
      <c r="B985939"/>
      <c r="C985939"/>
      <c r="D985939"/>
      <c r="E985939"/>
      <c r="F985939"/>
      <c r="G985939"/>
      <c r="H985939"/>
      <c r="I985939"/>
      <c r="J985939"/>
      <c r="K985939"/>
      <c r="L985939"/>
      <c r="M985939"/>
      <c r="N985939"/>
      <c r="O985939"/>
      <c r="P985939"/>
      <c r="Q985939"/>
      <c r="R985939"/>
      <c r="S985939"/>
      <c r="T985939"/>
      <c r="U985939"/>
      <c r="V985939"/>
    </row>
    <row r="985940" spans="1:22">
      <c r="A985940"/>
      <c r="B985940"/>
      <c r="C985940"/>
      <c r="D985940"/>
      <c r="E985940"/>
      <c r="F985940"/>
      <c r="G985940"/>
      <c r="H985940"/>
      <c r="I985940"/>
      <c r="J985940"/>
      <c r="K985940"/>
      <c r="L985940"/>
      <c r="M985940"/>
      <c r="N985940"/>
      <c r="O985940"/>
      <c r="P985940"/>
      <c r="Q985940"/>
      <c r="R985940"/>
      <c r="S985940"/>
      <c r="T985940"/>
      <c r="U985940"/>
      <c r="V985940"/>
    </row>
    <row r="985941" spans="1:22">
      <c r="A985941"/>
      <c r="B985941"/>
      <c r="C985941"/>
      <c r="D985941"/>
      <c r="E985941"/>
      <c r="F985941"/>
      <c r="G985941"/>
      <c r="H985941"/>
      <c r="I985941"/>
      <c r="J985941"/>
      <c r="K985941"/>
      <c r="L985941"/>
      <c r="M985941"/>
      <c r="N985941"/>
      <c r="O985941"/>
      <c r="P985941"/>
      <c r="Q985941"/>
      <c r="R985941"/>
      <c r="S985941"/>
      <c r="T985941"/>
      <c r="U985941"/>
      <c r="V985941"/>
    </row>
    <row r="985942" spans="1:22">
      <c r="A985942"/>
      <c r="B985942"/>
      <c r="C985942"/>
      <c r="D985942"/>
      <c r="E985942"/>
      <c r="F985942"/>
      <c r="G985942"/>
      <c r="H985942"/>
      <c r="I985942"/>
      <c r="J985942"/>
      <c r="K985942"/>
      <c r="L985942"/>
      <c r="M985942"/>
      <c r="N985942"/>
      <c r="O985942"/>
      <c r="P985942"/>
      <c r="Q985942"/>
      <c r="R985942"/>
      <c r="S985942"/>
      <c r="T985942"/>
      <c r="U985942"/>
      <c r="V985942"/>
    </row>
    <row r="985943" spans="1:22">
      <c r="A985943"/>
      <c r="B985943"/>
      <c r="C985943"/>
      <c r="D985943"/>
      <c r="E985943"/>
      <c r="F985943"/>
      <c r="G985943"/>
      <c r="H985943"/>
      <c r="I985943"/>
      <c r="J985943"/>
      <c r="K985943"/>
      <c r="L985943"/>
      <c r="M985943"/>
      <c r="N985943"/>
      <c r="O985943"/>
      <c r="P985943"/>
      <c r="Q985943"/>
      <c r="R985943"/>
      <c r="S985943"/>
      <c r="T985943"/>
      <c r="U985943"/>
      <c r="V985943"/>
    </row>
    <row r="985944" spans="1:22">
      <c r="A985944"/>
      <c r="B985944"/>
      <c r="C985944"/>
      <c r="D985944"/>
      <c r="E985944"/>
      <c r="F985944"/>
      <c r="G985944"/>
      <c r="H985944"/>
      <c r="I985944"/>
      <c r="J985944"/>
      <c r="K985944"/>
      <c r="L985944"/>
      <c r="M985944"/>
      <c r="N985944"/>
      <c r="O985944"/>
      <c r="P985944"/>
      <c r="Q985944"/>
      <c r="R985944"/>
      <c r="S985944"/>
      <c r="T985944"/>
      <c r="U985944"/>
      <c r="V985944"/>
    </row>
    <row r="985945" spans="1:22">
      <c r="A985945"/>
      <c r="B985945"/>
      <c r="C985945"/>
      <c r="D985945"/>
      <c r="E985945"/>
      <c r="F985945"/>
      <c r="G985945"/>
      <c r="H985945"/>
      <c r="I985945"/>
      <c r="J985945"/>
      <c r="K985945"/>
      <c r="L985945"/>
      <c r="M985945"/>
      <c r="N985945"/>
      <c r="O985945"/>
      <c r="P985945"/>
      <c r="Q985945"/>
      <c r="R985945"/>
      <c r="S985945"/>
      <c r="T985945"/>
      <c r="U985945"/>
      <c r="V985945"/>
    </row>
    <row r="985946" spans="1:22">
      <c r="A985946"/>
      <c r="B985946"/>
      <c r="C985946"/>
      <c r="D985946"/>
      <c r="E985946"/>
      <c r="F985946"/>
      <c r="G985946"/>
      <c r="H985946"/>
      <c r="I985946"/>
      <c r="J985946"/>
      <c r="K985946"/>
      <c r="L985946"/>
      <c r="M985946"/>
      <c r="N985946"/>
      <c r="O985946"/>
      <c r="P985946"/>
      <c r="Q985946"/>
      <c r="R985946"/>
      <c r="S985946"/>
      <c r="T985946"/>
      <c r="U985946"/>
      <c r="V985946"/>
    </row>
    <row r="985947" spans="1:22">
      <c r="A985947"/>
      <c r="B985947"/>
      <c r="C985947"/>
      <c r="D985947"/>
      <c r="E985947"/>
      <c r="F985947"/>
      <c r="G985947"/>
      <c r="H985947"/>
      <c r="I985947"/>
      <c r="J985947"/>
      <c r="K985947"/>
      <c r="L985947"/>
      <c r="M985947"/>
      <c r="N985947"/>
      <c r="O985947"/>
      <c r="P985947"/>
      <c r="Q985947"/>
      <c r="R985947"/>
      <c r="S985947"/>
      <c r="T985947"/>
      <c r="U985947"/>
      <c r="V985947"/>
    </row>
    <row r="985948" spans="1:22">
      <c r="A985948"/>
      <c r="B985948"/>
      <c r="C985948"/>
      <c r="D985948"/>
      <c r="E985948"/>
      <c r="F985948"/>
      <c r="G985948"/>
      <c r="H985948"/>
      <c r="I985948"/>
      <c r="J985948"/>
      <c r="K985948"/>
      <c r="L985948"/>
      <c r="M985948"/>
      <c r="N985948"/>
      <c r="O985948"/>
      <c r="P985948"/>
      <c r="Q985948"/>
      <c r="R985948"/>
      <c r="S985948"/>
      <c r="T985948"/>
      <c r="U985948"/>
      <c r="V985948"/>
    </row>
    <row r="985949" spans="1:22">
      <c r="A985949"/>
      <c r="B985949"/>
      <c r="C985949"/>
      <c r="D985949"/>
      <c r="E985949"/>
      <c r="F985949"/>
      <c r="G985949"/>
      <c r="H985949"/>
      <c r="I985949"/>
      <c r="J985949"/>
      <c r="K985949"/>
      <c r="L985949"/>
      <c r="M985949"/>
      <c r="N985949"/>
      <c r="O985949"/>
      <c r="P985949"/>
      <c r="Q985949"/>
      <c r="R985949"/>
      <c r="S985949"/>
      <c r="T985949"/>
      <c r="U985949"/>
      <c r="V985949"/>
    </row>
    <row r="985950" spans="1:22">
      <c r="A985950"/>
      <c r="B985950"/>
      <c r="C985950"/>
      <c r="D985950"/>
      <c r="E985950"/>
      <c r="F985950"/>
      <c r="G985950"/>
      <c r="H985950"/>
      <c r="I985950"/>
      <c r="J985950"/>
      <c r="K985950"/>
      <c r="L985950"/>
      <c r="M985950"/>
      <c r="N985950"/>
      <c r="O985950"/>
      <c r="P985950"/>
      <c r="Q985950"/>
      <c r="R985950"/>
      <c r="S985950"/>
      <c r="T985950"/>
      <c r="U985950"/>
      <c r="V985950"/>
    </row>
    <row r="985951" spans="1:22">
      <c r="A985951"/>
      <c r="B985951"/>
      <c r="C985951"/>
      <c r="D985951"/>
      <c r="E985951"/>
      <c r="F985951"/>
      <c r="G985951"/>
      <c r="H985951"/>
      <c r="I985951"/>
      <c r="J985951"/>
      <c r="K985951"/>
      <c r="L985951"/>
      <c r="M985951"/>
      <c r="N985951"/>
      <c r="O985951"/>
      <c r="P985951"/>
      <c r="Q985951"/>
      <c r="R985951"/>
      <c r="S985951"/>
      <c r="T985951"/>
      <c r="U985951"/>
      <c r="V985951"/>
    </row>
    <row r="985952" spans="1:22">
      <c r="A985952"/>
      <c r="B985952"/>
      <c r="C985952"/>
      <c r="D985952"/>
      <c r="E985952"/>
      <c r="F985952"/>
      <c r="G985952"/>
      <c r="H985952"/>
      <c r="I985952"/>
      <c r="J985952"/>
      <c r="K985952"/>
      <c r="L985952"/>
      <c r="M985952"/>
      <c r="N985952"/>
      <c r="O985952"/>
      <c r="P985952"/>
      <c r="Q985952"/>
      <c r="R985952"/>
      <c r="S985952"/>
      <c r="T985952"/>
      <c r="U985952"/>
      <c r="V985952"/>
    </row>
    <row r="985953" spans="1:22">
      <c r="A985953"/>
      <c r="B985953"/>
      <c r="C985953"/>
      <c r="D985953"/>
      <c r="E985953"/>
      <c r="F985953"/>
      <c r="G985953"/>
      <c r="H985953"/>
      <c r="I985953"/>
      <c r="J985953"/>
      <c r="K985953"/>
      <c r="L985953"/>
      <c r="M985953"/>
      <c r="N985953"/>
      <c r="O985953"/>
      <c r="P985953"/>
      <c r="Q985953"/>
      <c r="R985953"/>
      <c r="S985953"/>
      <c r="T985953"/>
      <c r="U985953"/>
      <c r="V985953"/>
    </row>
    <row r="985954" spans="1:22">
      <c r="A985954"/>
      <c r="B985954"/>
      <c r="C985954"/>
      <c r="D985954"/>
      <c r="E985954"/>
      <c r="F985954"/>
      <c r="G985954"/>
      <c r="H985954"/>
      <c r="I985954"/>
      <c r="J985954"/>
      <c r="K985954"/>
      <c r="L985954"/>
      <c r="M985954"/>
      <c r="N985954"/>
      <c r="O985954"/>
      <c r="P985954"/>
      <c r="Q985954"/>
      <c r="R985954"/>
      <c r="S985954"/>
      <c r="T985954"/>
      <c r="U985954"/>
      <c r="V985954"/>
    </row>
    <row r="985955" spans="1:22">
      <c r="A985955"/>
      <c r="B985955"/>
      <c r="C985955"/>
      <c r="D985955"/>
      <c r="E985955"/>
      <c r="F985955"/>
      <c r="G985955"/>
      <c r="H985955"/>
      <c r="I985955"/>
      <c r="J985955"/>
      <c r="K985955"/>
      <c r="L985955"/>
      <c r="M985955"/>
      <c r="N985955"/>
      <c r="O985955"/>
      <c r="P985955"/>
      <c r="Q985955"/>
      <c r="R985955"/>
      <c r="S985955"/>
      <c r="T985955"/>
      <c r="U985955"/>
      <c r="V985955"/>
    </row>
    <row r="985956" spans="1:22">
      <c r="A985956"/>
      <c r="B985956"/>
      <c r="C985956"/>
      <c r="D985956"/>
      <c r="E985956"/>
      <c r="F985956"/>
      <c r="G985956"/>
      <c r="H985956"/>
      <c r="I985956"/>
      <c r="J985956"/>
      <c r="K985956"/>
      <c r="L985956"/>
      <c r="M985956"/>
      <c r="N985956"/>
      <c r="O985956"/>
      <c r="P985956"/>
      <c r="Q985956"/>
      <c r="R985956"/>
      <c r="S985956"/>
      <c r="T985956"/>
      <c r="U985956"/>
      <c r="V985956"/>
    </row>
    <row r="985957" spans="1:22">
      <c r="A985957"/>
      <c r="B985957"/>
      <c r="C985957"/>
      <c r="D985957"/>
      <c r="E985957"/>
      <c r="F985957"/>
      <c r="G985957"/>
      <c r="H985957"/>
      <c r="I985957"/>
      <c r="J985957"/>
      <c r="K985957"/>
      <c r="L985957"/>
      <c r="M985957"/>
      <c r="N985957"/>
      <c r="O985957"/>
      <c r="P985957"/>
      <c r="Q985957"/>
      <c r="R985957"/>
      <c r="S985957"/>
      <c r="T985957"/>
      <c r="U985957"/>
      <c r="V985957"/>
    </row>
    <row r="985958" spans="1:22">
      <c r="A985958"/>
      <c r="B985958"/>
      <c r="C985958"/>
      <c r="D985958"/>
      <c r="E985958"/>
      <c r="F985958"/>
      <c r="G985958"/>
      <c r="H985958"/>
      <c r="I985958"/>
      <c r="J985958"/>
      <c r="K985958"/>
      <c r="L985958"/>
      <c r="M985958"/>
      <c r="N985958"/>
      <c r="O985958"/>
      <c r="P985958"/>
      <c r="Q985958"/>
      <c r="R985958"/>
      <c r="S985958"/>
      <c r="T985958"/>
      <c r="U985958"/>
      <c r="V985958"/>
    </row>
    <row r="985959" spans="1:22">
      <c r="A985959"/>
      <c r="B985959"/>
      <c r="C985959"/>
      <c r="D985959"/>
      <c r="E985959"/>
      <c r="F985959"/>
      <c r="G985959"/>
      <c r="H985959"/>
      <c r="I985959"/>
      <c r="J985959"/>
      <c r="K985959"/>
      <c r="L985959"/>
      <c r="M985959"/>
      <c r="N985959"/>
      <c r="O985959"/>
      <c r="P985959"/>
      <c r="Q985959"/>
      <c r="R985959"/>
      <c r="S985959"/>
      <c r="T985959"/>
      <c r="U985959"/>
      <c r="V985959"/>
    </row>
    <row r="985960" spans="1:22">
      <c r="A985960"/>
      <c r="B985960"/>
      <c r="C985960"/>
      <c r="D985960"/>
      <c r="E985960"/>
      <c r="F985960"/>
      <c r="G985960"/>
      <c r="H985960"/>
      <c r="I985960"/>
      <c r="J985960"/>
      <c r="K985960"/>
      <c r="L985960"/>
      <c r="M985960"/>
      <c r="N985960"/>
      <c r="O985960"/>
      <c r="P985960"/>
      <c r="Q985960"/>
      <c r="R985960"/>
      <c r="S985960"/>
      <c r="T985960"/>
      <c r="U985960"/>
      <c r="V985960"/>
    </row>
    <row r="985961" spans="1:22">
      <c r="A985961"/>
      <c r="B985961"/>
      <c r="C985961"/>
      <c r="D985961"/>
      <c r="E985961"/>
      <c r="F985961"/>
      <c r="G985961"/>
      <c r="H985961"/>
      <c r="I985961"/>
      <c r="J985961"/>
      <c r="K985961"/>
      <c r="L985961"/>
      <c r="M985961"/>
      <c r="N985961"/>
      <c r="O985961"/>
      <c r="P985961"/>
      <c r="Q985961"/>
      <c r="R985961"/>
      <c r="S985961"/>
      <c r="T985961"/>
      <c r="U985961"/>
      <c r="V985961"/>
    </row>
    <row r="985962" spans="1:22">
      <c r="A985962"/>
      <c r="B985962"/>
      <c r="C985962"/>
      <c r="D985962"/>
      <c r="E985962"/>
      <c r="F985962"/>
      <c r="G985962"/>
      <c r="H985962"/>
      <c r="I985962"/>
      <c r="J985962"/>
      <c r="K985962"/>
      <c r="L985962"/>
      <c r="M985962"/>
      <c r="N985962"/>
      <c r="O985962"/>
      <c r="P985962"/>
      <c r="Q985962"/>
      <c r="R985962"/>
      <c r="S985962"/>
      <c r="T985962"/>
      <c r="U985962"/>
      <c r="V985962"/>
    </row>
    <row r="985963" spans="1:22">
      <c r="A985963"/>
      <c r="B985963"/>
      <c r="C985963"/>
      <c r="D985963"/>
      <c r="E985963"/>
      <c r="F985963"/>
      <c r="G985963"/>
      <c r="H985963"/>
      <c r="I985963"/>
      <c r="J985963"/>
      <c r="K985963"/>
      <c r="L985963"/>
      <c r="M985963"/>
      <c r="N985963"/>
      <c r="O985963"/>
      <c r="P985963"/>
      <c r="Q985963"/>
      <c r="R985963"/>
      <c r="S985963"/>
      <c r="T985963"/>
      <c r="U985963"/>
      <c r="V985963"/>
    </row>
    <row r="985964" spans="1:22">
      <c r="A985964"/>
      <c r="B985964"/>
      <c r="C985964"/>
      <c r="D985964"/>
      <c r="E985964"/>
      <c r="F985964"/>
      <c r="G985964"/>
      <c r="H985964"/>
      <c r="I985964"/>
      <c r="J985964"/>
      <c r="K985964"/>
      <c r="L985964"/>
      <c r="M985964"/>
      <c r="N985964"/>
      <c r="O985964"/>
      <c r="P985964"/>
      <c r="Q985964"/>
      <c r="R985964"/>
      <c r="S985964"/>
      <c r="T985964"/>
      <c r="U985964"/>
      <c r="V985964"/>
    </row>
    <row r="985965" spans="1:22">
      <c r="A985965"/>
      <c r="B985965"/>
      <c r="C985965"/>
      <c r="D985965"/>
      <c r="E985965"/>
      <c r="F985965"/>
      <c r="G985965"/>
      <c r="H985965"/>
      <c r="I985965"/>
      <c r="J985965"/>
      <c r="K985965"/>
      <c r="L985965"/>
      <c r="M985965"/>
      <c r="N985965"/>
      <c r="O985965"/>
      <c r="P985965"/>
      <c r="Q985965"/>
      <c r="R985965"/>
      <c r="S985965"/>
      <c r="T985965"/>
      <c r="U985965"/>
      <c r="V985965"/>
    </row>
    <row r="985966" spans="1:22">
      <c r="A985966"/>
      <c r="B985966"/>
      <c r="C985966"/>
      <c r="D985966"/>
      <c r="E985966"/>
      <c r="F985966"/>
      <c r="G985966"/>
      <c r="H985966"/>
      <c r="I985966"/>
      <c r="J985966"/>
      <c r="K985966"/>
      <c r="L985966"/>
      <c r="M985966"/>
      <c r="N985966"/>
      <c r="O985966"/>
      <c r="P985966"/>
      <c r="Q985966"/>
      <c r="R985966"/>
      <c r="S985966"/>
      <c r="T985966"/>
      <c r="U985966"/>
      <c r="V985966"/>
    </row>
    <row r="985967" spans="1:22">
      <c r="A985967"/>
      <c r="B985967"/>
      <c r="C985967"/>
      <c r="D985967"/>
      <c r="E985967"/>
      <c r="F985967"/>
      <c r="G985967"/>
      <c r="H985967"/>
      <c r="I985967"/>
      <c r="J985967"/>
      <c r="K985967"/>
      <c r="L985967"/>
      <c r="M985967"/>
      <c r="N985967"/>
      <c r="O985967"/>
      <c r="P985967"/>
      <c r="Q985967"/>
      <c r="R985967"/>
      <c r="S985967"/>
      <c r="T985967"/>
      <c r="U985967"/>
      <c r="V985967"/>
    </row>
    <row r="985968" spans="1:22">
      <c r="A985968"/>
      <c r="B985968"/>
      <c r="C985968"/>
      <c r="D985968"/>
      <c r="E985968"/>
      <c r="F985968"/>
      <c r="G985968"/>
      <c r="H985968"/>
      <c r="I985968"/>
      <c r="J985968"/>
      <c r="K985968"/>
      <c r="L985968"/>
      <c r="M985968"/>
      <c r="N985968"/>
      <c r="O985968"/>
      <c r="P985968"/>
      <c r="Q985968"/>
      <c r="R985968"/>
      <c r="S985968"/>
      <c r="T985968"/>
      <c r="U985968"/>
      <c r="V985968"/>
    </row>
    <row r="985969" spans="1:22">
      <c r="A985969"/>
      <c r="B985969"/>
      <c r="C985969"/>
      <c r="D985969"/>
      <c r="E985969"/>
      <c r="F985969"/>
      <c r="G985969"/>
      <c r="H985969"/>
      <c r="I985969"/>
      <c r="J985969"/>
      <c r="K985969"/>
      <c r="L985969"/>
      <c r="M985969"/>
      <c r="N985969"/>
      <c r="O985969"/>
      <c r="P985969"/>
      <c r="Q985969"/>
      <c r="R985969"/>
      <c r="S985969"/>
      <c r="T985969"/>
      <c r="U985969"/>
      <c r="V985969"/>
    </row>
    <row r="985970" spans="1:22">
      <c r="A985970"/>
      <c r="B985970"/>
      <c r="C985970"/>
      <c r="D985970"/>
      <c r="E985970"/>
      <c r="F985970"/>
      <c r="G985970"/>
      <c r="H985970"/>
      <c r="I985970"/>
      <c r="J985970"/>
      <c r="K985970"/>
      <c r="L985970"/>
      <c r="M985970"/>
      <c r="N985970"/>
      <c r="O985970"/>
      <c r="P985970"/>
      <c r="Q985970"/>
      <c r="R985970"/>
      <c r="S985970"/>
      <c r="T985970"/>
      <c r="U985970"/>
      <c r="V985970"/>
    </row>
    <row r="985971" spans="1:22">
      <c r="A985971"/>
      <c r="B985971"/>
      <c r="C985971"/>
      <c r="D985971"/>
      <c r="E985971"/>
      <c r="F985971"/>
      <c r="G985971"/>
      <c r="H985971"/>
      <c r="I985971"/>
      <c r="J985971"/>
      <c r="K985971"/>
      <c r="L985971"/>
      <c r="M985971"/>
      <c r="N985971"/>
      <c r="O985971"/>
      <c r="P985971"/>
      <c r="Q985971"/>
      <c r="R985971"/>
      <c r="S985971"/>
      <c r="T985971"/>
      <c r="U985971"/>
      <c r="V985971"/>
    </row>
    <row r="985972" spans="1:22">
      <c r="A985972"/>
      <c r="B985972"/>
      <c r="C985972"/>
      <c r="D985972"/>
      <c r="E985972"/>
      <c r="F985972"/>
      <c r="G985972"/>
      <c r="H985972"/>
      <c r="I985972"/>
      <c r="J985972"/>
      <c r="K985972"/>
      <c r="L985972"/>
      <c r="M985972"/>
      <c r="N985972"/>
      <c r="O985972"/>
      <c r="P985972"/>
      <c r="Q985972"/>
      <c r="R985972"/>
      <c r="S985972"/>
      <c r="T985972"/>
      <c r="U985972"/>
      <c r="V985972"/>
    </row>
    <row r="985973" spans="1:22">
      <c r="A985973"/>
      <c r="B985973"/>
      <c r="C985973"/>
      <c r="D985973"/>
      <c r="E985973"/>
      <c r="F985973"/>
      <c r="G985973"/>
      <c r="H985973"/>
      <c r="I985973"/>
      <c r="J985973"/>
      <c r="K985973"/>
      <c r="L985973"/>
      <c r="M985973"/>
      <c r="N985973"/>
      <c r="O985973"/>
      <c r="P985973"/>
      <c r="Q985973"/>
      <c r="R985973"/>
      <c r="S985973"/>
      <c r="T985973"/>
      <c r="U985973"/>
      <c r="V985973"/>
    </row>
    <row r="985974" spans="1:22">
      <c r="A985974"/>
      <c r="B985974"/>
      <c r="C985974"/>
      <c r="D985974"/>
      <c r="E985974"/>
      <c r="F985974"/>
      <c r="G985974"/>
      <c r="H985974"/>
      <c r="I985974"/>
      <c r="J985974"/>
      <c r="K985974"/>
      <c r="L985974"/>
      <c r="M985974"/>
      <c r="N985974"/>
      <c r="O985974"/>
      <c r="P985974"/>
      <c r="Q985974"/>
      <c r="R985974"/>
      <c r="S985974"/>
      <c r="T985974"/>
      <c r="U985974"/>
      <c r="V985974"/>
    </row>
    <row r="985975" spans="1:22">
      <c r="A985975"/>
      <c r="B985975"/>
      <c r="C985975"/>
      <c r="D985975"/>
      <c r="E985975"/>
      <c r="F985975"/>
      <c r="G985975"/>
      <c r="H985975"/>
      <c r="I985975"/>
      <c r="J985975"/>
      <c r="K985975"/>
      <c r="L985975"/>
      <c r="M985975"/>
      <c r="N985975"/>
      <c r="O985975"/>
      <c r="P985975"/>
      <c r="Q985975"/>
      <c r="R985975"/>
      <c r="S985975"/>
      <c r="T985975"/>
      <c r="U985975"/>
      <c r="V985975"/>
    </row>
    <row r="985976" spans="1:22">
      <c r="A985976"/>
      <c r="B985976"/>
      <c r="C985976"/>
      <c r="D985976"/>
      <c r="E985976"/>
      <c r="F985976"/>
      <c r="G985976"/>
      <c r="H985976"/>
      <c r="I985976"/>
      <c r="J985976"/>
      <c r="K985976"/>
      <c r="L985976"/>
      <c r="M985976"/>
      <c r="N985976"/>
      <c r="O985976"/>
      <c r="P985976"/>
      <c r="Q985976"/>
      <c r="R985976"/>
      <c r="S985976"/>
      <c r="T985976"/>
      <c r="U985976"/>
      <c r="V985976"/>
    </row>
    <row r="985977" spans="1:22">
      <c r="A985977"/>
      <c r="B985977"/>
      <c r="C985977"/>
      <c r="D985977"/>
      <c r="E985977"/>
      <c r="F985977"/>
      <c r="G985977"/>
      <c r="H985977"/>
      <c r="I985977"/>
      <c r="J985977"/>
      <c r="K985977"/>
      <c r="L985977"/>
      <c r="M985977"/>
      <c r="N985977"/>
      <c r="O985977"/>
      <c r="P985977"/>
      <c r="Q985977"/>
      <c r="R985977"/>
      <c r="S985977"/>
      <c r="T985977"/>
      <c r="U985977"/>
      <c r="V985977"/>
    </row>
    <row r="985978" spans="1:22">
      <c r="A985978"/>
      <c r="B985978"/>
      <c r="C985978"/>
      <c r="D985978"/>
      <c r="E985978"/>
      <c r="F985978"/>
      <c r="G985978"/>
      <c r="H985978"/>
      <c r="I985978"/>
      <c r="J985978"/>
      <c r="K985978"/>
      <c r="L985978"/>
      <c r="M985978"/>
      <c r="N985978"/>
      <c r="O985978"/>
      <c r="P985978"/>
      <c r="Q985978"/>
      <c r="R985978"/>
      <c r="S985978"/>
      <c r="T985978"/>
      <c r="U985978"/>
      <c r="V985978"/>
    </row>
    <row r="985979" spans="1:22">
      <c r="A985979"/>
      <c r="B985979"/>
      <c r="C985979"/>
      <c r="D985979"/>
      <c r="E985979"/>
      <c r="F985979"/>
      <c r="G985979"/>
      <c r="H985979"/>
      <c r="I985979"/>
      <c r="J985979"/>
      <c r="K985979"/>
      <c r="L985979"/>
      <c r="M985979"/>
      <c r="N985979"/>
      <c r="O985979"/>
      <c r="P985979"/>
      <c r="Q985979"/>
      <c r="R985979"/>
      <c r="S985979"/>
      <c r="T985979"/>
      <c r="U985979"/>
      <c r="V985979"/>
    </row>
    <row r="985980" spans="1:22">
      <c r="A985980"/>
      <c r="B985980"/>
      <c r="C985980"/>
      <c r="D985980"/>
      <c r="E985980"/>
      <c r="F985980"/>
      <c r="G985980"/>
      <c r="H985980"/>
      <c r="I985980"/>
      <c r="J985980"/>
      <c r="K985980"/>
      <c r="L985980"/>
      <c r="M985980"/>
      <c r="N985980"/>
      <c r="O985980"/>
      <c r="P985980"/>
      <c r="Q985980"/>
      <c r="R985980"/>
      <c r="S985980"/>
      <c r="T985980"/>
      <c r="U985980"/>
      <c r="V985980"/>
    </row>
    <row r="985981" spans="1:22">
      <c r="A985981"/>
      <c r="B985981"/>
      <c r="C985981"/>
      <c r="D985981"/>
      <c r="E985981"/>
      <c r="F985981"/>
      <c r="G985981"/>
      <c r="H985981"/>
      <c r="I985981"/>
      <c r="J985981"/>
      <c r="K985981"/>
      <c r="L985981"/>
      <c r="M985981"/>
      <c r="N985981"/>
      <c r="O985981"/>
      <c r="P985981"/>
      <c r="Q985981"/>
      <c r="R985981"/>
      <c r="S985981"/>
      <c r="T985981"/>
      <c r="U985981"/>
      <c r="V985981"/>
    </row>
    <row r="985982" spans="1:22">
      <c r="A985982"/>
      <c r="B985982"/>
      <c r="C985982"/>
      <c r="D985982"/>
      <c r="E985982"/>
      <c r="F985982"/>
      <c r="G985982"/>
      <c r="H985982"/>
      <c r="I985982"/>
      <c r="J985982"/>
      <c r="K985982"/>
      <c r="L985982"/>
      <c r="M985982"/>
      <c r="N985982"/>
      <c r="O985982"/>
      <c r="P985982"/>
      <c r="Q985982"/>
      <c r="R985982"/>
      <c r="S985982"/>
      <c r="T985982"/>
      <c r="U985982"/>
      <c r="V985982"/>
    </row>
    <row r="985983" spans="1:22">
      <c r="A985983"/>
      <c r="B985983"/>
      <c r="C985983"/>
      <c r="D985983"/>
      <c r="E985983"/>
      <c r="F985983"/>
      <c r="G985983"/>
      <c r="H985983"/>
      <c r="I985983"/>
      <c r="J985983"/>
      <c r="K985983"/>
      <c r="L985983"/>
      <c r="M985983"/>
      <c r="N985983"/>
      <c r="O985983"/>
      <c r="P985983"/>
      <c r="Q985983"/>
      <c r="R985983"/>
      <c r="S985983"/>
      <c r="T985983"/>
      <c r="U985983"/>
      <c r="V985983"/>
    </row>
    <row r="985984" spans="1:22">
      <c r="A985984"/>
      <c r="B985984"/>
      <c r="C985984"/>
      <c r="D985984"/>
      <c r="E985984"/>
      <c r="F985984"/>
      <c r="G985984"/>
      <c r="H985984"/>
      <c r="I985984"/>
      <c r="J985984"/>
      <c r="K985984"/>
      <c r="L985984"/>
      <c r="M985984"/>
      <c r="N985984"/>
      <c r="O985984"/>
      <c r="P985984"/>
      <c r="Q985984"/>
      <c r="R985984"/>
      <c r="S985984"/>
      <c r="T985984"/>
      <c r="U985984"/>
      <c r="V985984"/>
    </row>
    <row r="985985" spans="1:22">
      <c r="A985985"/>
      <c r="B985985"/>
      <c r="C985985"/>
      <c r="D985985"/>
      <c r="E985985"/>
      <c r="F985985"/>
      <c r="G985985"/>
      <c r="H985985"/>
      <c r="I985985"/>
      <c r="J985985"/>
      <c r="K985985"/>
      <c r="L985985"/>
      <c r="M985985"/>
      <c r="N985985"/>
      <c r="O985985"/>
      <c r="P985985"/>
      <c r="Q985985"/>
      <c r="R985985"/>
      <c r="S985985"/>
      <c r="T985985"/>
      <c r="U985985"/>
      <c r="V985985"/>
    </row>
    <row r="985986" spans="1:22">
      <c r="A985986"/>
      <c r="B985986"/>
      <c r="C985986"/>
      <c r="D985986"/>
      <c r="E985986"/>
      <c r="F985986"/>
      <c r="G985986"/>
      <c r="H985986"/>
      <c r="I985986"/>
      <c r="J985986"/>
      <c r="K985986"/>
      <c r="L985986"/>
      <c r="M985986"/>
      <c r="N985986"/>
      <c r="O985986"/>
      <c r="P985986"/>
      <c r="Q985986"/>
      <c r="R985986"/>
      <c r="S985986"/>
      <c r="T985986"/>
      <c r="U985986"/>
      <c r="V985986"/>
    </row>
    <row r="985987" spans="1:22">
      <c r="A985987"/>
      <c r="B985987"/>
      <c r="C985987"/>
      <c r="D985987"/>
      <c r="E985987"/>
      <c r="F985987"/>
      <c r="G985987"/>
      <c r="H985987"/>
      <c r="I985987"/>
      <c r="J985987"/>
      <c r="K985987"/>
      <c r="L985987"/>
      <c r="M985987"/>
      <c r="N985987"/>
      <c r="O985987"/>
      <c r="P985987"/>
      <c r="Q985987"/>
      <c r="R985987"/>
      <c r="S985987"/>
      <c r="T985987"/>
      <c r="U985987"/>
      <c r="V985987"/>
    </row>
    <row r="985988" spans="1:22">
      <c r="A985988"/>
      <c r="B985988"/>
      <c r="C985988"/>
      <c r="D985988"/>
      <c r="E985988"/>
      <c r="F985988"/>
      <c r="G985988"/>
      <c r="H985988"/>
      <c r="I985988"/>
      <c r="J985988"/>
      <c r="K985988"/>
      <c r="L985988"/>
      <c r="M985988"/>
      <c r="N985988"/>
      <c r="O985988"/>
      <c r="P985988"/>
      <c r="Q985988"/>
      <c r="R985988"/>
      <c r="S985988"/>
      <c r="T985988"/>
      <c r="U985988"/>
      <c r="V985988"/>
    </row>
    <row r="985989" spans="1:22">
      <c r="A985989"/>
      <c r="B985989"/>
      <c r="C985989"/>
      <c r="D985989"/>
      <c r="E985989"/>
      <c r="F985989"/>
      <c r="G985989"/>
      <c r="H985989"/>
      <c r="I985989"/>
      <c r="J985989"/>
      <c r="K985989"/>
      <c r="L985989"/>
      <c r="M985989"/>
      <c r="N985989"/>
      <c r="O985989"/>
      <c r="P985989"/>
      <c r="Q985989"/>
      <c r="R985989"/>
      <c r="S985989"/>
      <c r="T985989"/>
      <c r="U985989"/>
      <c r="V985989"/>
    </row>
    <row r="985990" spans="1:22">
      <c r="A985990"/>
      <c r="B985990"/>
      <c r="C985990"/>
      <c r="D985990"/>
      <c r="E985990"/>
      <c r="F985990"/>
      <c r="G985990"/>
      <c r="H985990"/>
      <c r="I985990"/>
      <c r="J985990"/>
      <c r="K985990"/>
      <c r="L985990"/>
      <c r="M985990"/>
      <c r="N985990"/>
      <c r="O985990"/>
      <c r="P985990"/>
      <c r="Q985990"/>
      <c r="R985990"/>
      <c r="S985990"/>
      <c r="T985990"/>
      <c r="U985990"/>
      <c r="V985990"/>
    </row>
    <row r="985991" spans="1:22">
      <c r="A985991"/>
      <c r="B985991"/>
      <c r="C985991"/>
      <c r="D985991"/>
      <c r="E985991"/>
      <c r="F985991"/>
      <c r="G985991"/>
      <c r="H985991"/>
      <c r="I985991"/>
      <c r="J985991"/>
      <c r="K985991"/>
      <c r="L985991"/>
      <c r="M985991"/>
      <c r="N985991"/>
      <c r="O985991"/>
      <c r="P985991"/>
      <c r="Q985991"/>
      <c r="R985991"/>
      <c r="S985991"/>
      <c r="T985991"/>
      <c r="U985991"/>
      <c r="V985991"/>
    </row>
    <row r="985992" spans="1:22">
      <c r="A985992"/>
      <c r="B985992"/>
      <c r="C985992"/>
      <c r="D985992"/>
      <c r="E985992"/>
      <c r="F985992"/>
      <c r="G985992"/>
      <c r="H985992"/>
      <c r="I985992"/>
      <c r="J985992"/>
      <c r="K985992"/>
      <c r="L985992"/>
      <c r="M985992"/>
      <c r="N985992"/>
      <c r="O985992"/>
      <c r="P985992"/>
      <c r="Q985992"/>
      <c r="R985992"/>
      <c r="S985992"/>
      <c r="T985992"/>
      <c r="U985992"/>
      <c r="V985992"/>
    </row>
    <row r="985993" spans="1:22">
      <c r="A985993"/>
      <c r="B985993"/>
      <c r="C985993"/>
      <c r="D985993"/>
      <c r="E985993"/>
      <c r="F985993"/>
      <c r="G985993"/>
      <c r="H985993"/>
      <c r="I985993"/>
      <c r="J985993"/>
      <c r="K985993"/>
      <c r="L985993"/>
      <c r="M985993"/>
      <c r="N985993"/>
      <c r="O985993"/>
      <c r="P985993"/>
      <c r="Q985993"/>
      <c r="R985993"/>
      <c r="S985993"/>
      <c r="T985993"/>
      <c r="U985993"/>
      <c r="V985993"/>
    </row>
    <row r="985994" spans="1:22">
      <c r="A985994"/>
      <c r="B985994"/>
      <c r="C985994"/>
      <c r="D985994"/>
      <c r="E985994"/>
      <c r="F985994"/>
      <c r="G985994"/>
      <c r="H985994"/>
      <c r="I985994"/>
      <c r="J985994"/>
      <c r="K985994"/>
      <c r="L985994"/>
      <c r="M985994"/>
      <c r="N985994"/>
      <c r="O985994"/>
      <c r="P985994"/>
      <c r="Q985994"/>
      <c r="R985994"/>
      <c r="S985994"/>
      <c r="T985994"/>
      <c r="U985994"/>
      <c r="V985994"/>
    </row>
    <row r="985995" spans="1:22">
      <c r="A985995"/>
      <c r="B985995"/>
      <c r="C985995"/>
      <c r="D985995"/>
      <c r="E985995"/>
      <c r="F985995"/>
      <c r="G985995"/>
      <c r="H985995"/>
      <c r="I985995"/>
      <c r="J985995"/>
      <c r="K985995"/>
      <c r="L985995"/>
      <c r="M985995"/>
      <c r="N985995"/>
      <c r="O985995"/>
      <c r="P985995"/>
      <c r="Q985995"/>
      <c r="R985995"/>
      <c r="S985995"/>
      <c r="T985995"/>
      <c r="U985995"/>
      <c r="V985995"/>
    </row>
    <row r="985996" spans="1:22">
      <c r="A985996"/>
      <c r="B985996"/>
      <c r="C985996"/>
      <c r="D985996"/>
      <c r="E985996"/>
      <c r="F985996"/>
      <c r="G985996"/>
      <c r="H985996"/>
      <c r="I985996"/>
      <c r="J985996"/>
      <c r="K985996"/>
      <c r="L985996"/>
      <c r="M985996"/>
      <c r="N985996"/>
      <c r="O985996"/>
      <c r="P985996"/>
      <c r="Q985996"/>
      <c r="R985996"/>
      <c r="S985996"/>
      <c r="T985996"/>
      <c r="U985996"/>
      <c r="V985996"/>
    </row>
    <row r="985997" spans="1:22">
      <c r="A985997"/>
      <c r="B985997"/>
      <c r="C985997"/>
      <c r="D985997"/>
      <c r="E985997"/>
      <c r="F985997"/>
      <c r="G985997"/>
      <c r="H985997"/>
      <c r="I985997"/>
      <c r="J985997"/>
      <c r="K985997"/>
      <c r="L985997"/>
      <c r="M985997"/>
      <c r="N985997"/>
      <c r="O985997"/>
      <c r="P985997"/>
      <c r="Q985997"/>
      <c r="R985997"/>
      <c r="S985997"/>
      <c r="T985997"/>
      <c r="U985997"/>
      <c r="V985997"/>
    </row>
    <row r="985998" spans="1:22">
      <c r="A985998"/>
      <c r="B985998"/>
      <c r="C985998"/>
      <c r="D985998"/>
      <c r="E985998"/>
      <c r="F985998"/>
      <c r="G985998"/>
      <c r="H985998"/>
      <c r="I985998"/>
      <c r="J985998"/>
      <c r="K985998"/>
      <c r="L985998"/>
      <c r="M985998"/>
      <c r="N985998"/>
      <c r="O985998"/>
      <c r="P985998"/>
      <c r="Q985998"/>
      <c r="R985998"/>
      <c r="S985998"/>
      <c r="T985998"/>
      <c r="U985998"/>
      <c r="V985998"/>
    </row>
    <row r="985999" spans="1:22">
      <c r="A985999"/>
      <c r="B985999"/>
      <c r="C985999"/>
      <c r="D985999"/>
      <c r="E985999"/>
      <c r="F985999"/>
      <c r="G985999"/>
      <c r="H985999"/>
      <c r="I985999"/>
      <c r="J985999"/>
      <c r="K985999"/>
      <c r="L985999"/>
      <c r="M985999"/>
      <c r="N985999"/>
      <c r="O985999"/>
      <c r="P985999"/>
      <c r="Q985999"/>
      <c r="R985999"/>
      <c r="S985999"/>
      <c r="T985999"/>
      <c r="U985999"/>
      <c r="V985999"/>
    </row>
    <row r="986000" spans="1:22">
      <c r="A986000"/>
      <c r="B986000"/>
      <c r="C986000"/>
      <c r="D986000"/>
      <c r="E986000"/>
      <c r="F986000"/>
      <c r="G986000"/>
      <c r="H986000"/>
      <c r="I986000"/>
      <c r="J986000"/>
      <c r="K986000"/>
      <c r="L986000"/>
      <c r="M986000"/>
      <c r="N986000"/>
      <c r="O986000"/>
      <c r="P986000"/>
      <c r="Q986000"/>
      <c r="R986000"/>
      <c r="S986000"/>
      <c r="T986000"/>
      <c r="U986000"/>
      <c r="V986000"/>
    </row>
    <row r="986001" spans="1:22">
      <c r="A986001"/>
      <c r="B986001"/>
      <c r="C986001"/>
      <c r="D986001"/>
      <c r="E986001"/>
      <c r="F986001"/>
      <c r="G986001"/>
      <c r="H986001"/>
      <c r="I986001"/>
      <c r="J986001"/>
      <c r="K986001"/>
      <c r="L986001"/>
      <c r="M986001"/>
      <c r="N986001"/>
      <c r="O986001"/>
      <c r="P986001"/>
      <c r="Q986001"/>
      <c r="R986001"/>
      <c r="S986001"/>
      <c r="T986001"/>
      <c r="U986001"/>
      <c r="V986001"/>
    </row>
    <row r="986002" spans="1:22">
      <c r="A986002"/>
      <c r="B986002"/>
      <c r="C986002"/>
      <c r="D986002"/>
      <c r="E986002"/>
      <c r="F986002"/>
      <c r="G986002"/>
      <c r="H986002"/>
      <c r="I986002"/>
      <c r="J986002"/>
      <c r="K986002"/>
      <c r="L986002"/>
      <c r="M986002"/>
      <c r="N986002"/>
      <c r="O986002"/>
      <c r="P986002"/>
      <c r="Q986002"/>
      <c r="R986002"/>
      <c r="S986002"/>
      <c r="T986002"/>
      <c r="U986002"/>
      <c r="V986002"/>
    </row>
    <row r="986003" spans="1:22">
      <c r="A986003"/>
      <c r="B986003"/>
      <c r="C986003"/>
      <c r="D986003"/>
      <c r="E986003"/>
      <c r="F986003"/>
      <c r="G986003"/>
      <c r="H986003"/>
      <c r="I986003"/>
      <c r="J986003"/>
      <c r="K986003"/>
      <c r="L986003"/>
      <c r="M986003"/>
      <c r="N986003"/>
      <c r="O986003"/>
      <c r="P986003"/>
      <c r="Q986003"/>
      <c r="R986003"/>
      <c r="S986003"/>
      <c r="T986003"/>
      <c r="U986003"/>
      <c r="V986003"/>
    </row>
    <row r="986004" spans="1:22">
      <c r="A986004"/>
      <c r="B986004"/>
      <c r="C986004"/>
      <c r="D986004"/>
      <c r="E986004"/>
      <c r="F986004"/>
      <c r="G986004"/>
      <c r="H986004"/>
      <c r="I986004"/>
      <c r="J986004"/>
      <c r="K986004"/>
      <c r="L986004"/>
      <c r="M986004"/>
      <c r="N986004"/>
      <c r="O986004"/>
      <c r="P986004"/>
      <c r="Q986004"/>
      <c r="R986004"/>
      <c r="S986004"/>
      <c r="T986004"/>
      <c r="U986004"/>
      <c r="V986004"/>
    </row>
    <row r="986005" spans="1:22">
      <c r="A986005"/>
      <c r="B986005"/>
      <c r="C986005"/>
      <c r="D986005"/>
      <c r="E986005"/>
      <c r="F986005"/>
      <c r="G986005"/>
      <c r="H986005"/>
      <c r="I986005"/>
      <c r="J986005"/>
      <c r="K986005"/>
      <c r="L986005"/>
      <c r="M986005"/>
      <c r="N986005"/>
      <c r="O986005"/>
      <c r="P986005"/>
      <c r="Q986005"/>
      <c r="R986005"/>
      <c r="S986005"/>
      <c r="T986005"/>
      <c r="U986005"/>
      <c r="V986005"/>
    </row>
    <row r="986006" spans="1:22">
      <c r="A986006"/>
      <c r="B986006"/>
      <c r="C986006"/>
      <c r="D986006"/>
      <c r="E986006"/>
      <c r="F986006"/>
      <c r="G986006"/>
      <c r="H986006"/>
      <c r="I986006"/>
      <c r="J986006"/>
      <c r="K986006"/>
      <c r="L986006"/>
      <c r="M986006"/>
      <c r="N986006"/>
      <c r="O986006"/>
      <c r="P986006"/>
      <c r="Q986006"/>
      <c r="R986006"/>
      <c r="S986006"/>
      <c r="T986006"/>
      <c r="U986006"/>
      <c r="V986006"/>
    </row>
    <row r="986007" spans="1:22">
      <c r="A986007"/>
      <c r="B986007"/>
      <c r="C986007"/>
      <c r="D986007"/>
      <c r="E986007"/>
      <c r="F986007"/>
      <c r="G986007"/>
      <c r="H986007"/>
      <c r="I986007"/>
      <c r="J986007"/>
      <c r="K986007"/>
      <c r="L986007"/>
      <c r="M986007"/>
      <c r="N986007"/>
      <c r="O986007"/>
      <c r="P986007"/>
      <c r="Q986007"/>
      <c r="R986007"/>
      <c r="S986007"/>
      <c r="T986007"/>
      <c r="U986007"/>
      <c r="V986007"/>
    </row>
    <row r="986008" spans="1:22">
      <c r="A986008"/>
      <c r="B986008"/>
      <c r="C986008"/>
      <c r="D986008"/>
      <c r="E986008"/>
      <c r="F986008"/>
      <c r="G986008"/>
      <c r="H986008"/>
      <c r="I986008"/>
      <c r="J986008"/>
      <c r="K986008"/>
      <c r="L986008"/>
      <c r="M986008"/>
      <c r="N986008"/>
      <c r="O986008"/>
      <c r="P986008"/>
      <c r="Q986008"/>
      <c r="R986008"/>
      <c r="S986008"/>
      <c r="T986008"/>
      <c r="U986008"/>
      <c r="V986008"/>
    </row>
    <row r="986009" spans="1:22">
      <c r="A986009"/>
      <c r="B986009"/>
      <c r="C986009"/>
      <c r="D986009"/>
      <c r="E986009"/>
      <c r="F986009"/>
      <c r="G986009"/>
      <c r="H986009"/>
      <c r="I986009"/>
      <c r="J986009"/>
      <c r="K986009"/>
      <c r="L986009"/>
      <c r="M986009"/>
      <c r="N986009"/>
      <c r="O986009"/>
      <c r="P986009"/>
      <c r="Q986009"/>
      <c r="R986009"/>
      <c r="S986009"/>
      <c r="T986009"/>
      <c r="U986009"/>
      <c r="V986009"/>
    </row>
    <row r="986010" spans="1:22">
      <c r="A986010"/>
      <c r="B986010"/>
      <c r="C986010"/>
      <c r="D986010"/>
      <c r="E986010"/>
      <c r="F986010"/>
      <c r="G986010"/>
      <c r="H986010"/>
      <c r="I986010"/>
      <c r="J986010"/>
      <c r="K986010"/>
      <c r="L986010"/>
      <c r="M986010"/>
      <c r="N986010"/>
      <c r="O986010"/>
      <c r="P986010"/>
      <c r="Q986010"/>
      <c r="R986010"/>
      <c r="S986010"/>
      <c r="T986010"/>
      <c r="U986010"/>
      <c r="V986010"/>
    </row>
    <row r="986011" spans="1:22">
      <c r="A986011"/>
      <c r="B986011"/>
      <c r="C986011"/>
      <c r="D986011"/>
      <c r="E986011"/>
      <c r="F986011"/>
      <c r="G986011"/>
      <c r="H986011"/>
      <c r="I986011"/>
      <c r="J986011"/>
      <c r="K986011"/>
      <c r="L986011"/>
      <c r="M986011"/>
      <c r="N986011"/>
      <c r="O986011"/>
      <c r="P986011"/>
      <c r="Q986011"/>
      <c r="R986011"/>
      <c r="S986011"/>
      <c r="T986011"/>
      <c r="U986011"/>
      <c r="V986011"/>
    </row>
    <row r="986012" spans="1:22">
      <c r="A986012"/>
      <c r="B986012"/>
      <c r="C986012"/>
      <c r="D986012"/>
      <c r="E986012"/>
      <c r="F986012"/>
      <c r="G986012"/>
      <c r="H986012"/>
      <c r="I986012"/>
      <c r="J986012"/>
      <c r="K986012"/>
      <c r="L986012"/>
      <c r="M986012"/>
      <c r="N986012"/>
      <c r="O986012"/>
      <c r="P986012"/>
      <c r="Q986012"/>
      <c r="R986012"/>
      <c r="S986012"/>
      <c r="T986012"/>
      <c r="U986012"/>
      <c r="V986012"/>
    </row>
    <row r="986013" spans="1:22">
      <c r="A986013"/>
      <c r="B986013"/>
      <c r="C986013"/>
      <c r="D986013"/>
      <c r="E986013"/>
      <c r="F986013"/>
      <c r="G986013"/>
      <c r="H986013"/>
      <c r="I986013"/>
      <c r="J986013"/>
      <c r="K986013"/>
      <c r="L986013"/>
      <c r="M986013"/>
      <c r="N986013"/>
      <c r="O986013"/>
      <c r="P986013"/>
      <c r="Q986013"/>
      <c r="R986013"/>
      <c r="S986013"/>
      <c r="T986013"/>
      <c r="U986013"/>
      <c r="V986013"/>
    </row>
    <row r="986014" spans="1:22">
      <c r="A986014"/>
      <c r="B986014"/>
      <c r="C986014"/>
      <c r="D986014"/>
      <c r="E986014"/>
      <c r="F986014"/>
      <c r="G986014"/>
      <c r="H986014"/>
      <c r="I986014"/>
      <c r="J986014"/>
      <c r="K986014"/>
      <c r="L986014"/>
      <c r="M986014"/>
      <c r="N986014"/>
      <c r="O986014"/>
      <c r="P986014"/>
      <c r="Q986014"/>
      <c r="R986014"/>
      <c r="S986014"/>
      <c r="T986014"/>
      <c r="U986014"/>
      <c r="V986014"/>
    </row>
    <row r="986015" spans="1:22">
      <c r="A986015"/>
      <c r="B986015"/>
      <c r="C986015"/>
      <c r="D986015"/>
      <c r="E986015"/>
      <c r="F986015"/>
      <c r="G986015"/>
      <c r="H986015"/>
      <c r="I986015"/>
      <c r="J986015"/>
      <c r="K986015"/>
      <c r="L986015"/>
      <c r="M986015"/>
      <c r="N986015"/>
      <c r="O986015"/>
      <c r="P986015"/>
      <c r="Q986015"/>
      <c r="R986015"/>
      <c r="S986015"/>
      <c r="T986015"/>
      <c r="U986015"/>
      <c r="V986015"/>
    </row>
    <row r="986016" spans="1:22">
      <c r="A986016"/>
      <c r="B986016"/>
      <c r="C986016"/>
      <c r="D986016"/>
      <c r="E986016"/>
      <c r="F986016"/>
      <c r="G986016"/>
      <c r="H986016"/>
      <c r="I986016"/>
      <c r="J986016"/>
      <c r="K986016"/>
      <c r="L986016"/>
      <c r="M986016"/>
      <c r="N986016"/>
      <c r="O986016"/>
      <c r="P986016"/>
      <c r="Q986016"/>
      <c r="R986016"/>
      <c r="S986016"/>
      <c r="T986016"/>
      <c r="U986016"/>
      <c r="V986016"/>
    </row>
    <row r="986017" spans="1:22">
      <c r="A986017"/>
      <c r="B986017"/>
      <c r="C986017"/>
      <c r="D986017"/>
      <c r="E986017"/>
      <c r="F986017"/>
      <c r="G986017"/>
      <c r="H986017"/>
      <c r="I986017"/>
      <c r="J986017"/>
      <c r="K986017"/>
      <c r="L986017"/>
      <c r="M986017"/>
      <c r="N986017"/>
      <c r="O986017"/>
      <c r="P986017"/>
      <c r="Q986017"/>
      <c r="R986017"/>
      <c r="S986017"/>
      <c r="T986017"/>
      <c r="U986017"/>
      <c r="V986017"/>
    </row>
    <row r="986018" spans="1:22">
      <c r="A986018"/>
      <c r="B986018"/>
      <c r="C986018"/>
      <c r="D986018"/>
      <c r="E986018"/>
      <c r="F986018"/>
      <c r="G986018"/>
      <c r="H986018"/>
      <c r="I986018"/>
      <c r="J986018"/>
      <c r="K986018"/>
      <c r="L986018"/>
      <c r="M986018"/>
      <c r="N986018"/>
      <c r="O986018"/>
      <c r="P986018"/>
      <c r="Q986018"/>
      <c r="R986018"/>
      <c r="S986018"/>
      <c r="T986018"/>
      <c r="U986018"/>
      <c r="V986018"/>
    </row>
    <row r="986019" spans="1:22">
      <c r="A986019"/>
      <c r="B986019"/>
      <c r="C986019"/>
      <c r="D986019"/>
      <c r="E986019"/>
      <c r="F986019"/>
      <c r="G986019"/>
      <c r="H986019"/>
      <c r="I986019"/>
      <c r="J986019"/>
      <c r="K986019"/>
      <c r="L986019"/>
      <c r="M986019"/>
      <c r="N986019"/>
      <c r="O986019"/>
      <c r="P986019"/>
      <c r="Q986019"/>
      <c r="R986019"/>
      <c r="S986019"/>
      <c r="T986019"/>
      <c r="U986019"/>
      <c r="V986019"/>
    </row>
    <row r="986020" spans="1:22">
      <c r="A986020"/>
      <c r="B986020"/>
      <c r="C986020"/>
      <c r="D986020"/>
      <c r="E986020"/>
      <c r="F986020"/>
      <c r="G986020"/>
      <c r="H986020"/>
      <c r="I986020"/>
      <c r="J986020"/>
      <c r="K986020"/>
      <c r="L986020"/>
      <c r="M986020"/>
      <c r="N986020"/>
      <c r="O986020"/>
      <c r="P986020"/>
      <c r="Q986020"/>
      <c r="R986020"/>
      <c r="S986020"/>
      <c r="T986020"/>
      <c r="U986020"/>
      <c r="V986020"/>
    </row>
    <row r="986021" spans="1:22">
      <c r="A986021"/>
      <c r="B986021"/>
      <c r="C986021"/>
      <c r="D986021"/>
      <c r="E986021"/>
      <c r="F986021"/>
      <c r="G986021"/>
      <c r="H986021"/>
      <c r="I986021"/>
      <c r="J986021"/>
      <c r="K986021"/>
      <c r="L986021"/>
      <c r="M986021"/>
      <c r="N986021"/>
      <c r="O986021"/>
      <c r="P986021"/>
      <c r="Q986021"/>
      <c r="R986021"/>
      <c r="S986021"/>
      <c r="T986021"/>
      <c r="U986021"/>
      <c r="V986021"/>
    </row>
    <row r="986022" spans="1:22">
      <c r="A986022"/>
      <c r="B986022"/>
      <c r="C986022"/>
      <c r="D986022"/>
      <c r="E986022"/>
      <c r="F986022"/>
      <c r="G986022"/>
      <c r="H986022"/>
      <c r="I986022"/>
      <c r="J986022"/>
      <c r="K986022"/>
      <c r="L986022"/>
      <c r="M986022"/>
      <c r="N986022"/>
      <c r="O986022"/>
      <c r="P986022"/>
      <c r="Q986022"/>
      <c r="R986022"/>
      <c r="S986022"/>
      <c r="T986022"/>
      <c r="U986022"/>
      <c r="V986022"/>
    </row>
    <row r="986023" spans="1:22">
      <c r="A986023"/>
      <c r="B986023"/>
      <c r="C986023"/>
      <c r="D986023"/>
      <c r="E986023"/>
      <c r="F986023"/>
      <c r="G986023"/>
      <c r="H986023"/>
      <c r="I986023"/>
      <c r="J986023"/>
      <c r="K986023"/>
      <c r="L986023"/>
      <c r="M986023"/>
      <c r="N986023"/>
      <c r="O986023"/>
      <c r="P986023"/>
      <c r="Q986023"/>
      <c r="R986023"/>
      <c r="S986023"/>
      <c r="T986023"/>
      <c r="U986023"/>
      <c r="V986023"/>
    </row>
    <row r="986024" spans="1:22">
      <c r="A986024"/>
      <c r="B986024"/>
      <c r="C986024"/>
      <c r="D986024"/>
      <c r="E986024"/>
      <c r="F986024"/>
      <c r="G986024"/>
      <c r="H986024"/>
      <c r="I986024"/>
      <c r="J986024"/>
      <c r="K986024"/>
      <c r="L986024"/>
      <c r="M986024"/>
      <c r="N986024"/>
      <c r="O986024"/>
      <c r="P986024"/>
      <c r="Q986024"/>
      <c r="R986024"/>
      <c r="S986024"/>
      <c r="T986024"/>
      <c r="U986024"/>
      <c r="V986024"/>
    </row>
    <row r="986025" spans="1:22">
      <c r="A986025"/>
      <c r="B986025"/>
      <c r="C986025"/>
      <c r="D986025"/>
      <c r="E986025"/>
      <c r="F986025"/>
      <c r="G986025"/>
      <c r="H986025"/>
      <c r="I986025"/>
      <c r="J986025"/>
      <c r="K986025"/>
      <c r="L986025"/>
      <c r="M986025"/>
      <c r="N986025"/>
      <c r="O986025"/>
      <c r="P986025"/>
      <c r="Q986025"/>
      <c r="R986025"/>
      <c r="S986025"/>
      <c r="T986025"/>
      <c r="U986025"/>
      <c r="V986025"/>
    </row>
    <row r="986026" spans="1:22">
      <c r="A986026"/>
      <c r="B986026"/>
      <c r="C986026"/>
      <c r="D986026"/>
      <c r="E986026"/>
      <c r="F986026"/>
      <c r="G986026"/>
      <c r="H986026"/>
      <c r="I986026"/>
      <c r="J986026"/>
      <c r="K986026"/>
      <c r="L986026"/>
      <c r="M986026"/>
      <c r="N986026"/>
      <c r="O986026"/>
      <c r="P986026"/>
      <c r="Q986026"/>
      <c r="R986026"/>
      <c r="S986026"/>
      <c r="T986026"/>
      <c r="U986026"/>
      <c r="V986026"/>
    </row>
    <row r="986027" spans="1:22">
      <c r="A986027"/>
      <c r="B986027"/>
      <c r="C986027"/>
      <c r="D986027"/>
      <c r="E986027"/>
      <c r="F986027"/>
      <c r="G986027"/>
      <c r="H986027"/>
      <c r="I986027"/>
      <c r="J986027"/>
      <c r="K986027"/>
      <c r="L986027"/>
      <c r="M986027"/>
      <c r="N986027"/>
      <c r="O986027"/>
      <c r="P986027"/>
      <c r="Q986027"/>
      <c r="R986027"/>
      <c r="S986027"/>
      <c r="T986027"/>
      <c r="U986027"/>
      <c r="V986027"/>
    </row>
    <row r="986028" spans="1:22">
      <c r="A986028"/>
      <c r="B986028"/>
      <c r="C986028"/>
      <c r="D986028"/>
      <c r="E986028"/>
      <c r="F986028"/>
      <c r="G986028"/>
      <c r="H986028"/>
      <c r="I986028"/>
      <c r="J986028"/>
      <c r="K986028"/>
      <c r="L986028"/>
      <c r="M986028"/>
      <c r="N986028"/>
      <c r="O986028"/>
      <c r="P986028"/>
      <c r="Q986028"/>
      <c r="R986028"/>
      <c r="S986028"/>
      <c r="T986028"/>
      <c r="U986028"/>
      <c r="V986028"/>
    </row>
    <row r="986029" spans="1:22">
      <c r="A986029"/>
      <c r="B986029"/>
      <c r="C986029"/>
      <c r="D986029"/>
      <c r="E986029"/>
      <c r="F986029"/>
      <c r="G986029"/>
      <c r="H986029"/>
      <c r="I986029"/>
      <c r="J986029"/>
      <c r="K986029"/>
      <c r="L986029"/>
      <c r="M986029"/>
      <c r="N986029"/>
      <c r="O986029"/>
      <c r="P986029"/>
      <c r="Q986029"/>
      <c r="R986029"/>
      <c r="S986029"/>
      <c r="T986029"/>
      <c r="U986029"/>
      <c r="V986029"/>
    </row>
    <row r="986030" spans="1:22">
      <c r="A986030"/>
      <c r="B986030"/>
      <c r="C986030"/>
      <c r="D986030"/>
      <c r="E986030"/>
      <c r="F986030"/>
      <c r="G986030"/>
      <c r="H986030"/>
      <c r="I986030"/>
      <c r="J986030"/>
      <c r="K986030"/>
      <c r="L986030"/>
      <c r="M986030"/>
      <c r="N986030"/>
      <c r="O986030"/>
      <c r="P986030"/>
      <c r="Q986030"/>
      <c r="R986030"/>
      <c r="S986030"/>
      <c r="T986030"/>
      <c r="U986030"/>
      <c r="V986030"/>
    </row>
    <row r="986031" spans="1:22">
      <c r="A986031"/>
      <c r="B986031"/>
      <c r="C986031"/>
      <c r="D986031"/>
      <c r="E986031"/>
      <c r="F986031"/>
      <c r="G986031"/>
      <c r="H986031"/>
      <c r="I986031"/>
      <c r="J986031"/>
      <c r="K986031"/>
      <c r="L986031"/>
      <c r="M986031"/>
      <c r="N986031"/>
      <c r="O986031"/>
      <c r="P986031"/>
      <c r="Q986031"/>
      <c r="R986031"/>
      <c r="S986031"/>
      <c r="T986031"/>
      <c r="U986031"/>
      <c r="V986031"/>
    </row>
    <row r="986032" spans="1:22">
      <c r="A986032"/>
      <c r="B986032"/>
      <c r="C986032"/>
      <c r="D986032"/>
      <c r="E986032"/>
      <c r="F986032"/>
      <c r="G986032"/>
      <c r="H986032"/>
      <c r="I986032"/>
      <c r="J986032"/>
      <c r="K986032"/>
      <c r="L986032"/>
      <c r="M986032"/>
      <c r="N986032"/>
      <c r="O986032"/>
      <c r="P986032"/>
      <c r="Q986032"/>
      <c r="R986032"/>
      <c r="S986032"/>
      <c r="T986032"/>
      <c r="U986032"/>
      <c r="V986032"/>
    </row>
    <row r="986033" spans="1:22">
      <c r="A986033"/>
      <c r="B986033"/>
      <c r="C986033"/>
      <c r="D986033"/>
      <c r="E986033"/>
      <c r="F986033"/>
      <c r="G986033"/>
      <c r="H986033"/>
      <c r="I986033"/>
      <c r="J986033"/>
      <c r="K986033"/>
      <c r="L986033"/>
      <c r="M986033"/>
      <c r="N986033"/>
      <c r="O986033"/>
      <c r="P986033"/>
      <c r="Q986033"/>
      <c r="R986033"/>
      <c r="S986033"/>
      <c r="T986033"/>
      <c r="U986033"/>
      <c r="V986033"/>
    </row>
    <row r="986034" spans="1:22">
      <c r="A986034"/>
      <c r="B986034"/>
      <c r="C986034"/>
      <c r="D986034"/>
      <c r="E986034"/>
      <c r="F986034"/>
      <c r="G986034"/>
      <c r="H986034"/>
      <c r="I986034"/>
      <c r="J986034"/>
      <c r="K986034"/>
      <c r="L986034"/>
      <c r="M986034"/>
      <c r="N986034"/>
      <c r="O986034"/>
      <c r="P986034"/>
      <c r="Q986034"/>
      <c r="R986034"/>
      <c r="S986034"/>
      <c r="T986034"/>
      <c r="U986034"/>
      <c r="V986034"/>
    </row>
    <row r="986035" spans="1:22">
      <c r="A986035"/>
      <c r="B986035"/>
      <c r="C986035"/>
      <c r="D986035"/>
      <c r="E986035"/>
      <c r="F986035"/>
      <c r="G986035"/>
      <c r="H986035"/>
      <c r="I986035"/>
      <c r="J986035"/>
      <c r="K986035"/>
      <c r="L986035"/>
      <c r="M986035"/>
      <c r="N986035"/>
      <c r="O986035"/>
      <c r="P986035"/>
      <c r="Q986035"/>
      <c r="R986035"/>
      <c r="S986035"/>
      <c r="T986035"/>
      <c r="U986035"/>
      <c r="V986035"/>
    </row>
    <row r="986036" spans="1:22">
      <c r="A986036"/>
      <c r="B986036"/>
      <c r="C986036"/>
      <c r="D986036"/>
      <c r="E986036"/>
      <c r="F986036"/>
      <c r="G986036"/>
      <c r="H986036"/>
      <c r="I986036"/>
      <c r="J986036"/>
      <c r="K986036"/>
      <c r="L986036"/>
      <c r="M986036"/>
      <c r="N986036"/>
      <c r="O986036"/>
      <c r="P986036"/>
      <c r="Q986036"/>
      <c r="R986036"/>
      <c r="S986036"/>
      <c r="T986036"/>
      <c r="U986036"/>
      <c r="V986036"/>
    </row>
    <row r="986037" spans="1:22">
      <c r="A986037"/>
      <c r="B986037"/>
      <c r="C986037"/>
      <c r="D986037"/>
      <c r="E986037"/>
      <c r="F986037"/>
      <c r="G986037"/>
      <c r="H986037"/>
      <c r="I986037"/>
      <c r="J986037"/>
      <c r="K986037"/>
      <c r="L986037"/>
      <c r="M986037"/>
      <c r="N986037"/>
      <c r="O986037"/>
      <c r="P986037"/>
      <c r="Q986037"/>
      <c r="R986037"/>
      <c r="S986037"/>
      <c r="T986037"/>
      <c r="U986037"/>
      <c r="V986037"/>
    </row>
    <row r="986038" spans="1:22">
      <c r="A986038"/>
      <c r="B986038"/>
      <c r="C986038"/>
      <c r="D986038"/>
      <c r="E986038"/>
      <c r="F986038"/>
      <c r="G986038"/>
      <c r="H986038"/>
      <c r="I986038"/>
      <c r="J986038"/>
      <c r="K986038"/>
      <c r="L986038"/>
      <c r="M986038"/>
      <c r="N986038"/>
      <c r="O986038"/>
      <c r="P986038"/>
      <c r="Q986038"/>
      <c r="R986038"/>
      <c r="S986038"/>
      <c r="T986038"/>
      <c r="U986038"/>
      <c r="V986038"/>
    </row>
    <row r="986039" spans="1:22">
      <c r="A986039"/>
      <c r="B986039"/>
      <c r="C986039"/>
      <c r="D986039"/>
      <c r="E986039"/>
      <c r="F986039"/>
      <c r="G986039"/>
      <c r="H986039"/>
      <c r="I986039"/>
      <c r="J986039"/>
      <c r="K986039"/>
      <c r="L986039"/>
      <c r="M986039"/>
      <c r="N986039"/>
      <c r="O986039"/>
      <c r="P986039"/>
      <c r="Q986039"/>
      <c r="R986039"/>
      <c r="S986039"/>
      <c r="T986039"/>
      <c r="U986039"/>
      <c r="V986039"/>
    </row>
    <row r="986040" spans="1:22">
      <c r="A986040"/>
      <c r="B986040"/>
      <c r="C986040"/>
      <c r="D986040"/>
      <c r="E986040"/>
      <c r="F986040"/>
      <c r="G986040"/>
      <c r="H986040"/>
      <c r="I986040"/>
      <c r="J986040"/>
      <c r="K986040"/>
      <c r="L986040"/>
      <c r="M986040"/>
      <c r="N986040"/>
      <c r="O986040"/>
      <c r="P986040"/>
      <c r="Q986040"/>
      <c r="R986040"/>
      <c r="S986040"/>
      <c r="T986040"/>
      <c r="U986040"/>
      <c r="V986040"/>
    </row>
    <row r="986041" spans="1:22">
      <c r="A986041"/>
      <c r="B986041"/>
      <c r="C986041"/>
      <c r="D986041"/>
      <c r="E986041"/>
      <c r="F986041"/>
      <c r="G986041"/>
      <c r="H986041"/>
      <c r="I986041"/>
      <c r="J986041"/>
      <c r="K986041"/>
      <c r="L986041"/>
      <c r="M986041"/>
      <c r="N986041"/>
      <c r="O986041"/>
      <c r="P986041"/>
      <c r="Q986041"/>
      <c r="R986041"/>
      <c r="S986041"/>
      <c r="T986041"/>
      <c r="U986041"/>
      <c r="V986041"/>
    </row>
    <row r="986042" spans="1:22">
      <c r="A986042"/>
      <c r="B986042"/>
      <c r="C986042"/>
      <c r="D986042"/>
      <c r="E986042"/>
      <c r="F986042"/>
      <c r="G986042"/>
      <c r="H986042"/>
      <c r="I986042"/>
      <c r="J986042"/>
      <c r="K986042"/>
      <c r="L986042"/>
      <c r="M986042"/>
      <c r="N986042"/>
      <c r="O986042"/>
      <c r="P986042"/>
      <c r="Q986042"/>
      <c r="R986042"/>
      <c r="S986042"/>
      <c r="T986042"/>
      <c r="U986042"/>
      <c r="V986042"/>
    </row>
    <row r="986043" spans="1:22">
      <c r="A986043"/>
      <c r="B986043"/>
      <c r="C986043"/>
      <c r="D986043"/>
      <c r="E986043"/>
      <c r="F986043"/>
      <c r="G986043"/>
      <c r="H986043"/>
      <c r="I986043"/>
      <c r="J986043"/>
      <c r="K986043"/>
      <c r="L986043"/>
      <c r="M986043"/>
      <c r="N986043"/>
      <c r="O986043"/>
      <c r="P986043"/>
      <c r="Q986043"/>
      <c r="R986043"/>
      <c r="S986043"/>
      <c r="T986043"/>
      <c r="U986043"/>
      <c r="V986043"/>
    </row>
    <row r="986044" spans="1:22">
      <c r="A986044"/>
      <c r="B986044"/>
      <c r="C986044"/>
      <c r="D986044"/>
      <c r="E986044"/>
      <c r="F986044"/>
      <c r="G986044"/>
      <c r="H986044"/>
      <c r="I986044"/>
      <c r="J986044"/>
      <c r="K986044"/>
      <c r="L986044"/>
      <c r="M986044"/>
      <c r="N986044"/>
      <c r="O986044"/>
      <c r="P986044"/>
      <c r="Q986044"/>
      <c r="R986044"/>
      <c r="S986044"/>
      <c r="T986044"/>
      <c r="U986044"/>
      <c r="V986044"/>
    </row>
    <row r="986045" spans="1:22">
      <c r="A986045"/>
      <c r="B986045"/>
      <c r="C986045"/>
      <c r="D986045"/>
      <c r="E986045"/>
      <c r="F986045"/>
      <c r="G986045"/>
      <c r="H986045"/>
      <c r="I986045"/>
      <c r="J986045"/>
      <c r="K986045"/>
      <c r="L986045"/>
      <c r="M986045"/>
      <c r="N986045"/>
      <c r="O986045"/>
      <c r="P986045"/>
      <c r="Q986045"/>
      <c r="R986045"/>
      <c r="S986045"/>
      <c r="T986045"/>
      <c r="U986045"/>
      <c r="V986045"/>
    </row>
    <row r="986046" spans="1:22">
      <c r="A986046"/>
      <c r="B986046"/>
      <c r="C986046"/>
      <c r="D986046"/>
      <c r="E986046"/>
      <c r="F986046"/>
      <c r="G986046"/>
      <c r="H986046"/>
      <c r="I986046"/>
      <c r="J986046"/>
      <c r="K986046"/>
      <c r="L986046"/>
      <c r="M986046"/>
      <c r="N986046"/>
      <c r="O986046"/>
      <c r="P986046"/>
      <c r="Q986046"/>
      <c r="R986046"/>
      <c r="S986046"/>
      <c r="T986046"/>
      <c r="U986046"/>
      <c r="V986046"/>
    </row>
    <row r="986047" spans="1:22">
      <c r="A986047"/>
      <c r="B986047"/>
      <c r="C986047"/>
      <c r="D986047"/>
      <c r="E986047"/>
      <c r="F986047"/>
      <c r="G986047"/>
      <c r="H986047"/>
      <c r="I986047"/>
      <c r="J986047"/>
      <c r="K986047"/>
      <c r="L986047"/>
      <c r="M986047"/>
      <c r="N986047"/>
      <c r="O986047"/>
      <c r="P986047"/>
      <c r="Q986047"/>
      <c r="R986047"/>
      <c r="S986047"/>
      <c r="T986047"/>
      <c r="U986047"/>
      <c r="V986047"/>
    </row>
    <row r="986048" spans="1:22">
      <c r="A986048"/>
      <c r="B986048"/>
      <c r="C986048"/>
      <c r="D986048"/>
      <c r="E986048"/>
      <c r="F986048"/>
      <c r="G986048"/>
      <c r="H986048"/>
      <c r="I986048"/>
      <c r="J986048"/>
      <c r="K986048"/>
      <c r="L986048"/>
      <c r="M986048"/>
      <c r="N986048"/>
      <c r="O986048"/>
      <c r="P986048"/>
      <c r="Q986048"/>
      <c r="R986048"/>
      <c r="S986048"/>
      <c r="T986048"/>
      <c r="U986048"/>
      <c r="V986048"/>
    </row>
    <row r="986049" spans="1:22">
      <c r="A986049"/>
      <c r="B986049"/>
      <c r="C986049"/>
      <c r="D986049"/>
      <c r="E986049"/>
      <c r="F986049"/>
      <c r="G986049"/>
      <c r="H986049"/>
      <c r="I986049"/>
      <c r="J986049"/>
      <c r="K986049"/>
      <c r="L986049"/>
      <c r="M986049"/>
      <c r="N986049"/>
      <c r="O986049"/>
      <c r="P986049"/>
      <c r="Q986049"/>
      <c r="R986049"/>
      <c r="S986049"/>
      <c r="T986049"/>
      <c r="U986049"/>
      <c r="V986049"/>
    </row>
    <row r="986050" spans="1:22">
      <c r="A986050"/>
      <c r="B986050"/>
      <c r="C986050"/>
      <c r="D986050"/>
      <c r="E986050"/>
      <c r="F986050"/>
      <c r="G986050"/>
      <c r="H986050"/>
      <c r="I986050"/>
      <c r="J986050"/>
      <c r="K986050"/>
      <c r="L986050"/>
      <c r="M986050"/>
      <c r="N986050"/>
      <c r="O986050"/>
      <c r="P986050"/>
      <c r="Q986050"/>
      <c r="R986050"/>
      <c r="S986050"/>
      <c r="T986050"/>
      <c r="U986050"/>
      <c r="V986050"/>
    </row>
    <row r="986051" spans="1:22">
      <c r="A986051"/>
      <c r="B986051"/>
      <c r="C986051"/>
      <c r="D986051"/>
      <c r="E986051"/>
      <c r="F986051"/>
      <c r="G986051"/>
      <c r="H986051"/>
      <c r="I986051"/>
      <c r="J986051"/>
      <c r="K986051"/>
      <c r="L986051"/>
      <c r="M986051"/>
      <c r="N986051"/>
      <c r="O986051"/>
      <c r="P986051"/>
      <c r="Q986051"/>
      <c r="R986051"/>
      <c r="S986051"/>
      <c r="T986051"/>
      <c r="U986051"/>
      <c r="V986051"/>
    </row>
    <row r="986052" spans="1:22">
      <c r="A986052"/>
      <c r="B986052"/>
      <c r="C986052"/>
      <c r="D986052"/>
      <c r="E986052"/>
      <c r="F986052"/>
      <c r="G986052"/>
      <c r="H986052"/>
      <c r="I986052"/>
      <c r="J986052"/>
      <c r="K986052"/>
      <c r="L986052"/>
      <c r="M986052"/>
      <c r="N986052"/>
      <c r="O986052"/>
      <c r="P986052"/>
      <c r="Q986052"/>
      <c r="R986052"/>
      <c r="S986052"/>
      <c r="T986052"/>
      <c r="U986052"/>
      <c r="V986052"/>
    </row>
    <row r="986053" spans="1:22">
      <c r="A986053"/>
      <c r="B986053"/>
      <c r="C986053"/>
      <c r="D986053"/>
      <c r="E986053"/>
      <c r="F986053"/>
      <c r="G986053"/>
      <c r="H986053"/>
      <c r="I986053"/>
      <c r="J986053"/>
      <c r="K986053"/>
      <c r="L986053"/>
      <c r="M986053"/>
      <c r="N986053"/>
      <c r="O986053"/>
      <c r="P986053"/>
      <c r="Q986053"/>
      <c r="R986053"/>
      <c r="S986053"/>
      <c r="T986053"/>
      <c r="U986053"/>
      <c r="V986053"/>
    </row>
    <row r="986054" spans="1:22">
      <c r="A986054"/>
      <c r="B986054"/>
      <c r="C986054"/>
      <c r="D986054"/>
      <c r="E986054"/>
      <c r="F986054"/>
      <c r="G986054"/>
      <c r="H986054"/>
      <c r="I986054"/>
      <c r="J986054"/>
      <c r="K986054"/>
      <c r="L986054"/>
      <c r="M986054"/>
      <c r="N986054"/>
      <c r="O986054"/>
      <c r="P986054"/>
      <c r="Q986054"/>
      <c r="R986054"/>
      <c r="S986054"/>
      <c r="T986054"/>
      <c r="U986054"/>
      <c r="V986054"/>
    </row>
    <row r="986055" spans="1:22">
      <c r="A986055"/>
      <c r="B986055"/>
      <c r="C986055"/>
      <c r="D986055"/>
      <c r="E986055"/>
      <c r="F986055"/>
      <c r="G986055"/>
      <c r="H986055"/>
      <c r="I986055"/>
      <c r="J986055"/>
      <c r="K986055"/>
      <c r="L986055"/>
      <c r="M986055"/>
      <c r="N986055"/>
      <c r="O986055"/>
      <c r="P986055"/>
      <c r="Q986055"/>
      <c r="R986055"/>
      <c r="S986055"/>
      <c r="T986055"/>
      <c r="U986055"/>
      <c r="V986055"/>
    </row>
    <row r="986056" spans="1:22">
      <c r="A986056"/>
      <c r="B986056"/>
      <c r="C986056"/>
      <c r="D986056"/>
      <c r="E986056"/>
      <c r="F986056"/>
      <c r="G986056"/>
      <c r="H986056"/>
      <c r="I986056"/>
      <c r="J986056"/>
      <c r="K986056"/>
      <c r="L986056"/>
      <c r="M986056"/>
      <c r="N986056"/>
      <c r="O986056"/>
      <c r="P986056"/>
      <c r="Q986056"/>
      <c r="R986056"/>
      <c r="S986056"/>
      <c r="T986056"/>
      <c r="U986056"/>
      <c r="V986056"/>
    </row>
    <row r="986057" spans="1:22">
      <c r="A986057"/>
      <c r="B986057"/>
      <c r="C986057"/>
      <c r="D986057"/>
      <c r="E986057"/>
      <c r="F986057"/>
      <c r="G986057"/>
      <c r="H986057"/>
      <c r="I986057"/>
      <c r="J986057"/>
      <c r="K986057"/>
      <c r="L986057"/>
      <c r="M986057"/>
      <c r="N986057"/>
      <c r="O986057"/>
      <c r="P986057"/>
      <c r="Q986057"/>
      <c r="R986057"/>
      <c r="S986057"/>
      <c r="T986057"/>
      <c r="U986057"/>
      <c r="V986057"/>
    </row>
    <row r="986058" spans="1:22">
      <c r="A986058"/>
      <c r="B986058"/>
      <c r="C986058"/>
      <c r="D986058"/>
      <c r="E986058"/>
      <c r="F986058"/>
      <c r="G986058"/>
      <c r="H986058"/>
      <c r="I986058"/>
      <c r="J986058"/>
      <c r="K986058"/>
      <c r="L986058"/>
      <c r="M986058"/>
      <c r="N986058"/>
      <c r="O986058"/>
      <c r="P986058"/>
      <c r="Q986058"/>
      <c r="R986058"/>
      <c r="S986058"/>
      <c r="T986058"/>
      <c r="U986058"/>
      <c r="V986058"/>
    </row>
    <row r="986059" spans="1:22">
      <c r="A986059"/>
      <c r="B986059"/>
      <c r="C986059"/>
      <c r="D986059"/>
      <c r="E986059"/>
      <c r="F986059"/>
      <c r="G986059"/>
      <c r="H986059"/>
      <c r="I986059"/>
      <c r="J986059"/>
      <c r="K986059"/>
      <c r="L986059"/>
      <c r="M986059"/>
      <c r="N986059"/>
      <c r="O986059"/>
      <c r="P986059"/>
      <c r="Q986059"/>
      <c r="R986059"/>
      <c r="S986059"/>
      <c r="T986059"/>
      <c r="U986059"/>
      <c r="V986059"/>
    </row>
    <row r="986060" spans="1:22">
      <c r="A986060"/>
      <c r="B986060"/>
      <c r="C986060"/>
      <c r="D986060"/>
      <c r="E986060"/>
      <c r="F986060"/>
      <c r="G986060"/>
      <c r="H986060"/>
      <c r="I986060"/>
      <c r="J986060"/>
      <c r="K986060"/>
      <c r="L986060"/>
      <c r="M986060"/>
      <c r="N986060"/>
      <c r="O986060"/>
      <c r="P986060"/>
      <c r="Q986060"/>
      <c r="R986060"/>
      <c r="S986060"/>
      <c r="T986060"/>
      <c r="U986060"/>
      <c r="V986060"/>
    </row>
    <row r="986061" spans="1:22">
      <c r="A986061"/>
      <c r="B986061"/>
      <c r="C986061"/>
      <c r="D986061"/>
      <c r="E986061"/>
      <c r="F986061"/>
      <c r="G986061"/>
      <c r="H986061"/>
      <c r="I986061"/>
      <c r="J986061"/>
      <c r="K986061"/>
      <c r="L986061"/>
      <c r="M986061"/>
      <c r="N986061"/>
      <c r="O986061"/>
      <c r="P986061"/>
      <c r="Q986061"/>
      <c r="R986061"/>
      <c r="S986061"/>
      <c r="T986061"/>
      <c r="U986061"/>
      <c r="V986061"/>
    </row>
    <row r="986062" spans="1:22">
      <c r="A986062"/>
      <c r="B986062"/>
      <c r="C986062"/>
      <c r="D986062"/>
      <c r="E986062"/>
      <c r="F986062"/>
      <c r="G986062"/>
      <c r="H986062"/>
      <c r="I986062"/>
      <c r="J986062"/>
      <c r="K986062"/>
      <c r="L986062"/>
      <c r="M986062"/>
      <c r="N986062"/>
      <c r="O986062"/>
      <c r="P986062"/>
      <c r="Q986062"/>
      <c r="R986062"/>
      <c r="S986062"/>
      <c r="T986062"/>
      <c r="U986062"/>
      <c r="V986062"/>
    </row>
    <row r="986063" spans="1:22">
      <c r="A986063"/>
      <c r="B986063"/>
      <c r="C986063"/>
      <c r="D986063"/>
      <c r="E986063"/>
      <c r="F986063"/>
      <c r="G986063"/>
      <c r="H986063"/>
      <c r="I986063"/>
      <c r="J986063"/>
      <c r="K986063"/>
      <c r="L986063"/>
      <c r="M986063"/>
      <c r="N986063"/>
      <c r="O986063"/>
      <c r="P986063"/>
      <c r="Q986063"/>
      <c r="R986063"/>
      <c r="S986063"/>
      <c r="T986063"/>
      <c r="U986063"/>
      <c r="V986063"/>
    </row>
    <row r="986064" spans="1:22">
      <c r="A986064"/>
      <c r="B986064"/>
      <c r="C986064"/>
      <c r="D986064"/>
      <c r="E986064"/>
      <c r="F986064"/>
      <c r="G986064"/>
      <c r="H986064"/>
      <c r="I986064"/>
      <c r="J986064"/>
      <c r="K986064"/>
      <c r="L986064"/>
      <c r="M986064"/>
      <c r="N986064"/>
      <c r="O986064"/>
      <c r="P986064"/>
      <c r="Q986064"/>
      <c r="R986064"/>
      <c r="S986064"/>
      <c r="T986064"/>
      <c r="U986064"/>
      <c r="V986064"/>
    </row>
    <row r="986065" spans="1:22">
      <c r="A986065"/>
      <c r="B986065"/>
      <c r="C986065"/>
      <c r="D986065"/>
      <c r="E986065"/>
      <c r="F986065"/>
      <c r="G986065"/>
      <c r="H986065"/>
      <c r="I986065"/>
      <c r="J986065"/>
      <c r="K986065"/>
      <c r="L986065"/>
      <c r="M986065"/>
      <c r="N986065"/>
      <c r="O986065"/>
      <c r="P986065"/>
      <c r="Q986065"/>
      <c r="R986065"/>
      <c r="S986065"/>
      <c r="T986065"/>
      <c r="U986065"/>
      <c r="V986065"/>
    </row>
    <row r="986066" spans="1:22">
      <c r="A986066"/>
      <c r="B986066"/>
      <c r="C986066"/>
      <c r="D986066"/>
      <c r="E986066"/>
      <c r="F986066"/>
      <c r="G986066"/>
      <c r="H986066"/>
      <c r="I986066"/>
      <c r="J986066"/>
      <c r="K986066"/>
      <c r="L986066"/>
      <c r="M986066"/>
      <c r="N986066"/>
      <c r="O986066"/>
      <c r="P986066"/>
      <c r="Q986066"/>
      <c r="R986066"/>
      <c r="S986066"/>
      <c r="T986066"/>
      <c r="U986066"/>
      <c r="V986066"/>
    </row>
    <row r="986067" spans="1:22">
      <c r="A986067"/>
      <c r="B986067"/>
      <c r="C986067"/>
      <c r="D986067"/>
      <c r="E986067"/>
      <c r="F986067"/>
      <c r="G986067"/>
      <c r="H986067"/>
      <c r="I986067"/>
      <c r="J986067"/>
      <c r="K986067"/>
      <c r="L986067"/>
      <c r="M986067"/>
      <c r="N986067"/>
      <c r="O986067"/>
      <c r="P986067"/>
      <c r="Q986067"/>
      <c r="R986067"/>
      <c r="S986067"/>
      <c r="T986067"/>
      <c r="U986067"/>
      <c r="V986067"/>
    </row>
    <row r="986068" spans="1:22">
      <c r="A986068"/>
      <c r="B986068"/>
      <c r="C986068"/>
      <c r="D986068"/>
      <c r="E986068"/>
      <c r="F986068"/>
      <c r="G986068"/>
      <c r="H986068"/>
      <c r="I986068"/>
      <c r="J986068"/>
      <c r="K986068"/>
      <c r="L986068"/>
      <c r="M986068"/>
      <c r="N986068"/>
      <c r="O986068"/>
      <c r="P986068"/>
      <c r="Q986068"/>
      <c r="R986068"/>
      <c r="S986068"/>
      <c r="T986068"/>
      <c r="U986068"/>
      <c r="V986068"/>
    </row>
    <row r="986069" spans="1:22">
      <c r="A986069"/>
      <c r="B986069"/>
      <c r="C986069"/>
      <c r="D986069"/>
      <c r="E986069"/>
      <c r="F986069"/>
      <c r="G986069"/>
      <c r="H986069"/>
      <c r="I986069"/>
      <c r="J986069"/>
      <c r="K986069"/>
      <c r="L986069"/>
      <c r="M986069"/>
      <c r="N986069"/>
      <c r="O986069"/>
      <c r="P986069"/>
      <c r="Q986069"/>
      <c r="R986069"/>
      <c r="S986069"/>
      <c r="T986069"/>
      <c r="U986069"/>
      <c r="V986069"/>
    </row>
    <row r="986070" spans="1:22">
      <c r="A986070"/>
      <c r="B986070"/>
      <c r="C986070"/>
      <c r="D986070"/>
      <c r="E986070"/>
      <c r="F986070"/>
      <c r="G986070"/>
      <c r="H986070"/>
      <c r="I986070"/>
      <c r="J986070"/>
      <c r="K986070"/>
      <c r="L986070"/>
      <c r="M986070"/>
      <c r="N986070"/>
      <c r="O986070"/>
      <c r="P986070"/>
      <c r="Q986070"/>
      <c r="R986070"/>
      <c r="S986070"/>
      <c r="T986070"/>
      <c r="U986070"/>
      <c r="V986070"/>
    </row>
    <row r="986071" spans="1:22">
      <c r="A986071"/>
      <c r="B986071"/>
      <c r="C986071"/>
      <c r="D986071"/>
      <c r="E986071"/>
      <c r="F986071"/>
      <c r="G986071"/>
      <c r="H986071"/>
      <c r="I986071"/>
      <c r="J986071"/>
      <c r="K986071"/>
      <c r="L986071"/>
      <c r="M986071"/>
      <c r="N986071"/>
      <c r="O986071"/>
      <c r="P986071"/>
      <c r="Q986071"/>
      <c r="R986071"/>
      <c r="S986071"/>
      <c r="T986071"/>
      <c r="U986071"/>
      <c r="V986071"/>
    </row>
    <row r="986072" spans="1:22">
      <c r="A986072"/>
      <c r="B986072"/>
      <c r="C986072"/>
      <c r="D986072"/>
      <c r="E986072"/>
      <c r="F986072"/>
      <c r="G986072"/>
      <c r="H986072"/>
      <c r="I986072"/>
      <c r="J986072"/>
      <c r="K986072"/>
      <c r="L986072"/>
      <c r="M986072"/>
      <c r="N986072"/>
      <c r="O986072"/>
      <c r="P986072"/>
      <c r="Q986072"/>
      <c r="R986072"/>
      <c r="S986072"/>
      <c r="T986072"/>
      <c r="U986072"/>
      <c r="V986072"/>
    </row>
    <row r="986073" spans="1:22">
      <c r="A986073"/>
      <c r="B986073"/>
      <c r="C986073"/>
      <c r="D986073"/>
      <c r="E986073"/>
      <c r="F986073"/>
      <c r="G986073"/>
      <c r="H986073"/>
      <c r="I986073"/>
      <c r="J986073"/>
      <c r="K986073"/>
      <c r="L986073"/>
      <c r="M986073"/>
      <c r="N986073"/>
      <c r="O986073"/>
      <c r="P986073"/>
      <c r="Q986073"/>
      <c r="R986073"/>
      <c r="S986073"/>
      <c r="T986073"/>
      <c r="U986073"/>
      <c r="V986073"/>
    </row>
    <row r="986074" spans="1:22">
      <c r="A986074"/>
      <c r="B986074"/>
      <c r="C986074"/>
      <c r="D986074"/>
      <c r="E986074"/>
      <c r="F986074"/>
      <c r="G986074"/>
      <c r="H986074"/>
      <c r="I986074"/>
      <c r="J986074"/>
      <c r="K986074"/>
      <c r="L986074"/>
      <c r="M986074"/>
      <c r="N986074"/>
      <c r="O986074"/>
      <c r="P986074"/>
      <c r="Q986074"/>
      <c r="R986074"/>
      <c r="S986074"/>
      <c r="T986074"/>
      <c r="U986074"/>
      <c r="V986074"/>
    </row>
    <row r="986075" spans="1:22">
      <c r="A986075"/>
      <c r="B986075"/>
      <c r="C986075"/>
      <c r="D986075"/>
      <c r="E986075"/>
      <c r="F986075"/>
      <c r="G986075"/>
      <c r="H986075"/>
      <c r="I986075"/>
      <c r="J986075"/>
      <c r="K986075"/>
      <c r="L986075"/>
      <c r="M986075"/>
      <c r="N986075"/>
      <c r="O986075"/>
      <c r="P986075"/>
      <c r="Q986075"/>
      <c r="R986075"/>
      <c r="S986075"/>
      <c r="T986075"/>
      <c r="U986075"/>
      <c r="V986075"/>
    </row>
    <row r="986076" spans="1:22">
      <c r="A986076"/>
      <c r="B986076"/>
      <c r="C986076"/>
      <c r="D986076"/>
      <c r="E986076"/>
      <c r="F986076"/>
      <c r="G986076"/>
      <c r="H986076"/>
      <c r="I986076"/>
      <c r="J986076"/>
      <c r="K986076"/>
      <c r="L986076"/>
      <c r="M986076"/>
      <c r="N986076"/>
      <c r="O986076"/>
      <c r="P986076"/>
      <c r="Q986076"/>
      <c r="R986076"/>
      <c r="S986076"/>
      <c r="T986076"/>
      <c r="U986076"/>
      <c r="V986076"/>
    </row>
    <row r="986077" spans="1:22">
      <c r="A986077"/>
      <c r="B986077"/>
      <c r="C986077"/>
      <c r="D986077"/>
      <c r="E986077"/>
      <c r="F986077"/>
      <c r="G986077"/>
      <c r="H986077"/>
      <c r="I986077"/>
      <c r="J986077"/>
      <c r="K986077"/>
      <c r="L986077"/>
      <c r="M986077"/>
      <c r="N986077"/>
      <c r="O986077"/>
      <c r="P986077"/>
      <c r="Q986077"/>
      <c r="R986077"/>
      <c r="S986077"/>
      <c r="T986077"/>
      <c r="U986077"/>
      <c r="V986077"/>
    </row>
    <row r="986078" spans="1:22">
      <c r="A986078"/>
      <c r="B986078"/>
      <c r="C986078"/>
      <c r="D986078"/>
      <c r="E986078"/>
      <c r="F986078"/>
      <c r="G986078"/>
      <c r="H986078"/>
      <c r="I986078"/>
      <c r="J986078"/>
      <c r="K986078"/>
      <c r="L986078"/>
      <c r="M986078"/>
      <c r="N986078"/>
      <c r="O986078"/>
      <c r="P986078"/>
      <c r="Q986078"/>
      <c r="R986078"/>
      <c r="S986078"/>
      <c r="T986078"/>
      <c r="U986078"/>
      <c r="V986078"/>
    </row>
    <row r="986079" spans="1:22">
      <c r="A986079"/>
      <c r="B986079"/>
      <c r="C986079"/>
      <c r="D986079"/>
      <c r="E986079"/>
      <c r="F986079"/>
      <c r="G986079"/>
      <c r="H986079"/>
      <c r="I986079"/>
      <c r="J986079"/>
      <c r="K986079"/>
      <c r="L986079"/>
      <c r="M986079"/>
      <c r="N986079"/>
      <c r="O986079"/>
      <c r="P986079"/>
      <c r="Q986079"/>
      <c r="R986079"/>
      <c r="S986079"/>
      <c r="T986079"/>
      <c r="U986079"/>
      <c r="V986079"/>
    </row>
    <row r="986080" spans="1:22">
      <c r="A986080"/>
      <c r="B986080"/>
      <c r="C986080"/>
      <c r="D986080"/>
      <c r="E986080"/>
      <c r="F986080"/>
      <c r="G986080"/>
      <c r="H986080"/>
      <c r="I986080"/>
      <c r="J986080"/>
      <c r="K986080"/>
      <c r="L986080"/>
      <c r="M986080"/>
      <c r="N986080"/>
      <c r="O986080"/>
      <c r="P986080"/>
      <c r="Q986080"/>
      <c r="R986080"/>
      <c r="S986080"/>
      <c r="T986080"/>
      <c r="U986080"/>
      <c r="V986080"/>
    </row>
    <row r="986081" spans="1:22">
      <c r="A986081"/>
      <c r="B986081"/>
      <c r="C986081"/>
      <c r="D986081"/>
      <c r="E986081"/>
      <c r="F986081"/>
      <c r="G986081"/>
      <c r="H986081"/>
      <c r="I986081"/>
      <c r="J986081"/>
      <c r="K986081"/>
      <c r="L986081"/>
      <c r="M986081"/>
      <c r="N986081"/>
      <c r="O986081"/>
      <c r="P986081"/>
      <c r="Q986081"/>
      <c r="R986081"/>
      <c r="S986081"/>
      <c r="T986081"/>
      <c r="U986081"/>
      <c r="V986081"/>
    </row>
    <row r="986082" spans="1:22">
      <c r="A986082"/>
      <c r="B986082"/>
      <c r="C986082"/>
      <c r="D986082"/>
      <c r="E986082"/>
      <c r="F986082"/>
      <c r="G986082"/>
      <c r="H986082"/>
      <c r="I986082"/>
      <c r="J986082"/>
      <c r="K986082"/>
      <c r="L986082"/>
      <c r="M986082"/>
      <c r="N986082"/>
      <c r="O986082"/>
      <c r="P986082"/>
      <c r="Q986082"/>
      <c r="R986082"/>
      <c r="S986082"/>
      <c r="T986082"/>
      <c r="U986082"/>
      <c r="V986082"/>
    </row>
    <row r="986083" spans="1:22">
      <c r="A986083"/>
      <c r="B986083"/>
      <c r="C986083"/>
      <c r="D986083"/>
      <c r="E986083"/>
      <c r="F986083"/>
      <c r="G986083"/>
      <c r="H986083"/>
      <c r="I986083"/>
      <c r="J986083"/>
      <c r="K986083"/>
      <c r="L986083"/>
      <c r="M986083"/>
      <c r="N986083"/>
      <c r="O986083"/>
      <c r="P986083"/>
      <c r="Q986083"/>
      <c r="R986083"/>
      <c r="S986083"/>
      <c r="T986083"/>
      <c r="U986083"/>
      <c r="V986083"/>
    </row>
    <row r="986084" spans="1:22">
      <c r="A986084"/>
      <c r="B986084"/>
      <c r="C986084"/>
      <c r="D986084"/>
      <c r="E986084"/>
      <c r="F986084"/>
      <c r="G986084"/>
      <c r="H986084"/>
      <c r="I986084"/>
      <c r="J986084"/>
      <c r="K986084"/>
      <c r="L986084"/>
      <c r="M986084"/>
      <c r="N986084"/>
      <c r="O986084"/>
      <c r="P986084"/>
      <c r="Q986084"/>
      <c r="R986084"/>
      <c r="S986084"/>
      <c r="T986084"/>
      <c r="U986084"/>
      <c r="V986084"/>
    </row>
    <row r="986085" spans="1:22">
      <c r="A986085"/>
      <c r="B986085"/>
      <c r="C986085"/>
      <c r="D986085"/>
      <c r="E986085"/>
      <c r="F986085"/>
      <c r="G986085"/>
      <c r="H986085"/>
      <c r="I986085"/>
      <c r="J986085"/>
      <c r="K986085"/>
      <c r="L986085"/>
      <c r="M986085"/>
      <c r="N986085"/>
      <c r="O986085"/>
      <c r="P986085"/>
      <c r="Q986085"/>
      <c r="R986085"/>
      <c r="S986085"/>
      <c r="T986085"/>
      <c r="U986085"/>
      <c r="V986085"/>
    </row>
    <row r="986086" spans="1:22">
      <c r="A986086"/>
      <c r="B986086"/>
      <c r="C986086"/>
      <c r="D986086"/>
      <c r="E986086"/>
      <c r="F986086"/>
      <c r="G986086"/>
      <c r="H986086"/>
      <c r="I986086"/>
      <c r="J986086"/>
      <c r="K986086"/>
      <c r="L986086"/>
      <c r="M986086"/>
      <c r="N986086"/>
      <c r="O986086"/>
      <c r="P986086"/>
      <c r="Q986086"/>
      <c r="R986086"/>
      <c r="S986086"/>
      <c r="T986086"/>
      <c r="U986086"/>
      <c r="V986086"/>
    </row>
    <row r="986087" spans="1:22">
      <c r="A986087"/>
      <c r="B986087"/>
      <c r="C986087"/>
      <c r="D986087"/>
      <c r="E986087"/>
      <c r="F986087"/>
      <c r="G986087"/>
      <c r="H986087"/>
      <c r="I986087"/>
      <c r="J986087"/>
      <c r="K986087"/>
      <c r="L986087"/>
      <c r="M986087"/>
      <c r="N986087"/>
      <c r="O986087"/>
      <c r="P986087"/>
      <c r="Q986087"/>
      <c r="R986087"/>
      <c r="S986087"/>
      <c r="T986087"/>
      <c r="U986087"/>
      <c r="V986087"/>
    </row>
    <row r="986088" spans="1:22">
      <c r="A986088"/>
      <c r="B986088"/>
      <c r="C986088"/>
      <c r="D986088"/>
      <c r="E986088"/>
      <c r="F986088"/>
      <c r="G986088"/>
      <c r="H986088"/>
      <c r="I986088"/>
      <c r="J986088"/>
      <c r="K986088"/>
      <c r="L986088"/>
      <c r="M986088"/>
      <c r="N986088"/>
      <c r="O986088"/>
      <c r="P986088"/>
      <c r="Q986088"/>
      <c r="R986088"/>
      <c r="S986088"/>
      <c r="T986088"/>
      <c r="U986088"/>
      <c r="V986088"/>
    </row>
    <row r="986089" spans="1:22">
      <c r="A986089"/>
      <c r="B986089"/>
      <c r="C986089"/>
      <c r="D986089"/>
      <c r="E986089"/>
      <c r="F986089"/>
      <c r="G986089"/>
      <c r="H986089"/>
      <c r="I986089"/>
      <c r="J986089"/>
      <c r="K986089"/>
      <c r="L986089"/>
      <c r="M986089"/>
      <c r="N986089"/>
      <c r="O986089"/>
      <c r="P986089"/>
      <c r="Q986089"/>
      <c r="R986089"/>
      <c r="S986089"/>
      <c r="T986089"/>
      <c r="U986089"/>
      <c r="V986089"/>
    </row>
    <row r="986090" spans="1:22">
      <c r="A986090"/>
      <c r="B986090"/>
      <c r="C986090"/>
      <c r="D986090"/>
      <c r="E986090"/>
      <c r="F986090"/>
      <c r="G986090"/>
      <c r="H986090"/>
      <c r="I986090"/>
      <c r="J986090"/>
      <c r="K986090"/>
      <c r="L986090"/>
      <c r="M986090"/>
      <c r="N986090"/>
      <c r="O986090"/>
      <c r="P986090"/>
      <c r="Q986090"/>
      <c r="R986090"/>
      <c r="S986090"/>
      <c r="T986090"/>
      <c r="U986090"/>
      <c r="V986090"/>
    </row>
    <row r="986091" spans="1:22">
      <c r="A986091"/>
      <c r="B986091"/>
      <c r="C986091"/>
      <c r="D986091"/>
      <c r="E986091"/>
      <c r="F986091"/>
      <c r="G986091"/>
      <c r="H986091"/>
      <c r="I986091"/>
      <c r="J986091"/>
      <c r="K986091"/>
      <c r="L986091"/>
      <c r="M986091"/>
      <c r="N986091"/>
      <c r="O986091"/>
      <c r="P986091"/>
      <c r="Q986091"/>
      <c r="R986091"/>
      <c r="S986091"/>
      <c r="T986091"/>
      <c r="U986091"/>
      <c r="V986091"/>
    </row>
    <row r="986092" spans="1:22">
      <c r="A986092"/>
      <c r="B986092"/>
      <c r="C986092"/>
      <c r="D986092"/>
      <c r="E986092"/>
      <c r="F986092"/>
      <c r="G986092"/>
      <c r="H986092"/>
      <c r="I986092"/>
      <c r="J986092"/>
      <c r="K986092"/>
      <c r="L986092"/>
      <c r="M986092"/>
      <c r="N986092"/>
      <c r="O986092"/>
      <c r="P986092"/>
      <c r="Q986092"/>
      <c r="R986092"/>
      <c r="S986092"/>
      <c r="T986092"/>
      <c r="U986092"/>
      <c r="V986092"/>
    </row>
    <row r="986093" spans="1:22">
      <c r="A986093"/>
      <c r="B986093"/>
      <c r="C986093"/>
      <c r="D986093"/>
      <c r="E986093"/>
      <c r="F986093"/>
      <c r="G986093"/>
      <c r="H986093"/>
      <c r="I986093"/>
      <c r="J986093"/>
      <c r="K986093"/>
      <c r="L986093"/>
      <c r="M986093"/>
      <c r="N986093"/>
      <c r="O986093"/>
      <c r="P986093"/>
      <c r="Q986093"/>
      <c r="R986093"/>
      <c r="S986093"/>
      <c r="T986093"/>
      <c r="U986093"/>
      <c r="V986093"/>
    </row>
    <row r="986094" spans="1:22">
      <c r="A986094"/>
      <c r="B986094"/>
      <c r="C986094"/>
      <c r="D986094"/>
      <c r="E986094"/>
      <c r="F986094"/>
      <c r="G986094"/>
      <c r="H986094"/>
      <c r="I986094"/>
      <c r="J986094"/>
      <c r="K986094"/>
      <c r="L986094"/>
      <c r="M986094"/>
      <c r="N986094"/>
      <c r="O986094"/>
      <c r="P986094"/>
      <c r="Q986094"/>
      <c r="R986094"/>
      <c r="S986094"/>
      <c r="T986094"/>
      <c r="U986094"/>
      <c r="V986094"/>
    </row>
    <row r="986095" spans="1:22">
      <c r="A986095"/>
      <c r="B986095"/>
      <c r="C986095"/>
      <c r="D986095"/>
      <c r="E986095"/>
      <c r="F986095"/>
      <c r="G986095"/>
      <c r="H986095"/>
      <c r="I986095"/>
      <c r="J986095"/>
      <c r="K986095"/>
      <c r="L986095"/>
      <c r="M986095"/>
      <c r="N986095"/>
      <c r="O986095"/>
      <c r="P986095"/>
      <c r="Q986095"/>
      <c r="R986095"/>
      <c r="S986095"/>
      <c r="T986095"/>
      <c r="U986095"/>
      <c r="V986095"/>
    </row>
    <row r="986096" spans="1:22">
      <c r="A986096"/>
      <c r="B986096"/>
      <c r="C986096"/>
      <c r="D986096"/>
      <c r="E986096"/>
      <c r="F986096"/>
      <c r="G986096"/>
      <c r="H986096"/>
      <c r="I986096"/>
      <c r="J986096"/>
      <c r="K986096"/>
      <c r="L986096"/>
      <c r="M986096"/>
      <c r="N986096"/>
      <c r="O986096"/>
      <c r="P986096"/>
      <c r="Q986096"/>
      <c r="R986096"/>
      <c r="S986096"/>
      <c r="T986096"/>
      <c r="U986096"/>
      <c r="V986096"/>
    </row>
    <row r="986097" spans="1:22">
      <c r="A986097"/>
      <c r="B986097"/>
      <c r="C986097"/>
      <c r="D986097"/>
      <c r="E986097"/>
      <c r="F986097"/>
      <c r="G986097"/>
      <c r="H986097"/>
      <c r="I986097"/>
      <c r="J986097"/>
      <c r="K986097"/>
      <c r="L986097"/>
      <c r="M986097"/>
      <c r="N986097"/>
      <c r="O986097"/>
      <c r="P986097"/>
      <c r="Q986097"/>
      <c r="R986097"/>
      <c r="S986097"/>
      <c r="T986097"/>
      <c r="U986097"/>
      <c r="V986097"/>
    </row>
    <row r="986098" spans="1:22">
      <c r="A986098"/>
      <c r="B986098"/>
      <c r="C986098"/>
      <c r="D986098"/>
      <c r="E986098"/>
      <c r="F986098"/>
      <c r="G986098"/>
      <c r="H986098"/>
      <c r="I986098"/>
      <c r="J986098"/>
      <c r="K986098"/>
      <c r="L986098"/>
      <c r="M986098"/>
      <c r="N986098"/>
      <c r="O986098"/>
      <c r="P986098"/>
      <c r="Q986098"/>
      <c r="R986098"/>
      <c r="S986098"/>
      <c r="T986098"/>
      <c r="U986098"/>
      <c r="V986098"/>
    </row>
    <row r="986099" spans="1:22">
      <c r="A986099"/>
      <c r="B986099"/>
      <c r="C986099"/>
      <c r="D986099"/>
      <c r="E986099"/>
      <c r="F986099"/>
      <c r="G986099"/>
      <c r="H986099"/>
      <c r="I986099"/>
      <c r="J986099"/>
      <c r="K986099"/>
      <c r="L986099"/>
      <c r="M986099"/>
      <c r="N986099"/>
      <c r="O986099"/>
      <c r="P986099"/>
      <c r="Q986099"/>
      <c r="R986099"/>
      <c r="S986099"/>
      <c r="T986099"/>
      <c r="U986099"/>
      <c r="V986099"/>
    </row>
    <row r="986100" spans="1:22">
      <c r="A986100"/>
      <c r="B986100"/>
      <c r="C986100"/>
      <c r="D986100"/>
      <c r="E986100"/>
      <c r="F986100"/>
      <c r="G986100"/>
      <c r="H986100"/>
      <c r="I986100"/>
      <c r="J986100"/>
      <c r="K986100"/>
      <c r="L986100"/>
      <c r="M986100"/>
      <c r="N986100"/>
      <c r="O986100"/>
      <c r="P986100"/>
      <c r="Q986100"/>
      <c r="R986100"/>
      <c r="S986100"/>
      <c r="T986100"/>
      <c r="U986100"/>
      <c r="V986100"/>
    </row>
    <row r="986101" spans="1:22">
      <c r="A986101"/>
      <c r="B986101"/>
      <c r="C986101"/>
      <c r="D986101"/>
      <c r="E986101"/>
      <c r="F986101"/>
      <c r="G986101"/>
      <c r="H986101"/>
      <c r="I986101"/>
      <c r="J986101"/>
      <c r="K986101"/>
      <c r="L986101"/>
      <c r="M986101"/>
      <c r="N986101"/>
      <c r="O986101"/>
      <c r="P986101"/>
      <c r="Q986101"/>
      <c r="R986101"/>
      <c r="S986101"/>
      <c r="T986101"/>
      <c r="U986101"/>
      <c r="V986101"/>
    </row>
    <row r="986102" spans="1:22">
      <c r="A986102"/>
      <c r="B986102"/>
      <c r="C986102"/>
      <c r="D986102"/>
      <c r="E986102"/>
      <c r="F986102"/>
      <c r="G986102"/>
      <c r="H986102"/>
      <c r="I986102"/>
      <c r="J986102"/>
      <c r="K986102"/>
      <c r="L986102"/>
      <c r="M986102"/>
      <c r="N986102"/>
      <c r="O986102"/>
      <c r="P986102"/>
      <c r="Q986102"/>
      <c r="R986102"/>
      <c r="S986102"/>
      <c r="T986102"/>
      <c r="U986102"/>
      <c r="V986102"/>
    </row>
    <row r="986103" spans="1:22">
      <c r="A986103"/>
      <c r="B986103"/>
      <c r="C986103"/>
      <c r="D986103"/>
      <c r="E986103"/>
      <c r="F986103"/>
      <c r="G986103"/>
      <c r="H986103"/>
      <c r="I986103"/>
      <c r="J986103"/>
      <c r="K986103"/>
      <c r="L986103"/>
      <c r="M986103"/>
      <c r="N986103"/>
      <c r="O986103"/>
      <c r="P986103"/>
      <c r="Q986103"/>
      <c r="R986103"/>
      <c r="S986103"/>
      <c r="T986103"/>
      <c r="U986103"/>
      <c r="V986103"/>
    </row>
    <row r="986104" spans="1:22">
      <c r="A986104"/>
      <c r="B986104"/>
      <c r="C986104"/>
      <c r="D986104"/>
      <c r="E986104"/>
      <c r="F986104"/>
      <c r="G986104"/>
      <c r="H986104"/>
      <c r="I986104"/>
      <c r="J986104"/>
      <c r="K986104"/>
      <c r="L986104"/>
      <c r="M986104"/>
      <c r="N986104"/>
      <c r="O986104"/>
      <c r="P986104"/>
      <c r="Q986104"/>
      <c r="R986104"/>
      <c r="S986104"/>
      <c r="T986104"/>
      <c r="U986104"/>
      <c r="V986104"/>
    </row>
    <row r="986105" spans="1:22">
      <c r="A986105"/>
      <c r="B986105"/>
      <c r="C986105"/>
      <c r="D986105"/>
      <c r="E986105"/>
      <c r="F986105"/>
      <c r="G986105"/>
      <c r="H986105"/>
      <c r="I986105"/>
      <c r="J986105"/>
      <c r="K986105"/>
      <c r="L986105"/>
      <c r="M986105"/>
      <c r="N986105"/>
      <c r="O986105"/>
      <c r="P986105"/>
      <c r="Q986105"/>
      <c r="R986105"/>
      <c r="S986105"/>
      <c r="T986105"/>
      <c r="U986105"/>
      <c r="V986105"/>
    </row>
    <row r="986106" spans="1:22">
      <c r="A986106"/>
      <c r="B986106"/>
      <c r="C986106"/>
      <c r="D986106"/>
      <c r="E986106"/>
      <c r="F986106"/>
      <c r="G986106"/>
      <c r="H986106"/>
      <c r="I986106"/>
      <c r="J986106"/>
      <c r="K986106"/>
      <c r="L986106"/>
      <c r="M986106"/>
      <c r="N986106"/>
      <c r="O986106"/>
      <c r="P986106"/>
      <c r="Q986106"/>
      <c r="R986106"/>
      <c r="S986106"/>
      <c r="T986106"/>
      <c r="U986106"/>
      <c r="V986106"/>
    </row>
    <row r="986107" spans="1:22">
      <c r="A986107"/>
      <c r="B986107"/>
      <c r="C986107"/>
      <c r="D986107"/>
      <c r="E986107"/>
      <c r="F986107"/>
      <c r="G986107"/>
      <c r="H986107"/>
      <c r="I986107"/>
      <c r="J986107"/>
      <c r="K986107"/>
      <c r="L986107"/>
      <c r="M986107"/>
      <c r="N986107"/>
      <c r="O986107"/>
      <c r="P986107"/>
      <c r="Q986107"/>
      <c r="R986107"/>
      <c r="S986107"/>
      <c r="T986107"/>
      <c r="U986107"/>
      <c r="V986107"/>
    </row>
    <row r="986108" spans="1:22">
      <c r="A986108"/>
      <c r="B986108"/>
      <c r="C986108"/>
      <c r="D986108"/>
      <c r="E986108"/>
      <c r="F986108"/>
      <c r="G986108"/>
      <c r="H986108"/>
      <c r="I986108"/>
      <c r="J986108"/>
      <c r="K986108"/>
      <c r="L986108"/>
      <c r="M986108"/>
      <c r="N986108"/>
      <c r="O986108"/>
      <c r="P986108"/>
      <c r="Q986108"/>
      <c r="R986108"/>
      <c r="S986108"/>
      <c r="T986108"/>
      <c r="U986108"/>
      <c r="V986108"/>
    </row>
    <row r="986109" spans="1:22">
      <c r="A986109"/>
      <c r="B986109"/>
      <c r="C986109"/>
      <c r="D986109"/>
      <c r="E986109"/>
      <c r="F986109"/>
      <c r="G986109"/>
      <c r="H986109"/>
      <c r="I986109"/>
      <c r="J986109"/>
      <c r="K986109"/>
      <c r="L986109"/>
      <c r="M986109"/>
      <c r="N986109"/>
      <c r="O986109"/>
      <c r="P986109"/>
      <c r="Q986109"/>
      <c r="R986109"/>
      <c r="S986109"/>
      <c r="T986109"/>
      <c r="U986109"/>
      <c r="V986109"/>
    </row>
    <row r="986110" spans="1:22">
      <c r="A986110"/>
      <c r="B986110"/>
      <c r="C986110"/>
      <c r="D986110"/>
      <c r="E986110"/>
      <c r="F986110"/>
      <c r="G986110"/>
      <c r="H986110"/>
      <c r="I986110"/>
      <c r="J986110"/>
      <c r="K986110"/>
      <c r="L986110"/>
      <c r="M986110"/>
      <c r="N986110"/>
      <c r="O986110"/>
      <c r="P986110"/>
      <c r="Q986110"/>
      <c r="R986110"/>
      <c r="S986110"/>
      <c r="T986110"/>
      <c r="U986110"/>
      <c r="V986110"/>
    </row>
    <row r="986111" spans="1:22">
      <c r="A986111"/>
      <c r="B986111"/>
      <c r="C986111"/>
      <c r="D986111"/>
      <c r="E986111"/>
      <c r="F986111"/>
      <c r="G986111"/>
      <c r="H986111"/>
      <c r="I986111"/>
      <c r="J986111"/>
      <c r="K986111"/>
      <c r="L986111"/>
      <c r="M986111"/>
      <c r="N986111"/>
      <c r="O986111"/>
      <c r="P986111"/>
      <c r="Q986111"/>
      <c r="R986111"/>
      <c r="S986111"/>
      <c r="T986111"/>
      <c r="U986111"/>
      <c r="V986111"/>
    </row>
    <row r="986112" spans="1:22">
      <c r="A986112"/>
      <c r="B986112"/>
      <c r="C986112"/>
      <c r="D986112"/>
      <c r="E986112"/>
      <c r="F986112"/>
      <c r="G986112"/>
      <c r="H986112"/>
      <c r="I986112"/>
      <c r="J986112"/>
      <c r="K986112"/>
      <c r="L986112"/>
      <c r="M986112"/>
      <c r="N986112"/>
      <c r="O986112"/>
      <c r="P986112"/>
      <c r="Q986112"/>
      <c r="R986112"/>
      <c r="S986112"/>
      <c r="T986112"/>
      <c r="U986112"/>
      <c r="V986112"/>
    </row>
    <row r="986113" spans="1:22">
      <c r="A986113"/>
      <c r="B986113"/>
      <c r="C986113"/>
      <c r="D986113"/>
      <c r="E986113"/>
      <c r="F986113"/>
      <c r="G986113"/>
      <c r="H986113"/>
      <c r="I986113"/>
      <c r="J986113"/>
      <c r="K986113"/>
      <c r="L986113"/>
      <c r="M986113"/>
      <c r="N986113"/>
      <c r="O986113"/>
      <c r="P986113"/>
      <c r="Q986113"/>
      <c r="R986113"/>
      <c r="S986113"/>
      <c r="T986113"/>
      <c r="U986113"/>
      <c r="V986113"/>
    </row>
    <row r="986114" spans="1:22">
      <c r="A986114"/>
      <c r="B986114"/>
      <c r="C986114"/>
      <c r="D986114"/>
      <c r="E986114"/>
      <c r="F986114"/>
      <c r="G986114"/>
      <c r="H986114"/>
      <c r="I986114"/>
      <c r="J986114"/>
      <c r="K986114"/>
      <c r="L986114"/>
      <c r="M986114"/>
      <c r="N986114"/>
      <c r="O986114"/>
      <c r="P986114"/>
      <c r="Q986114"/>
      <c r="R986114"/>
      <c r="S986114"/>
      <c r="T986114"/>
      <c r="U986114"/>
      <c r="V986114"/>
    </row>
    <row r="986115" spans="1:22">
      <c r="A986115"/>
      <c r="B986115"/>
      <c r="C986115"/>
      <c r="D986115"/>
      <c r="E986115"/>
      <c r="F986115"/>
      <c r="G986115"/>
      <c r="H986115"/>
      <c r="I986115"/>
      <c r="J986115"/>
      <c r="K986115"/>
      <c r="L986115"/>
      <c r="M986115"/>
      <c r="N986115"/>
      <c r="O986115"/>
      <c r="P986115"/>
      <c r="Q986115"/>
      <c r="R986115"/>
      <c r="S986115"/>
      <c r="T986115"/>
      <c r="U986115"/>
      <c r="V986115"/>
    </row>
    <row r="986116" spans="1:22">
      <c r="A986116"/>
      <c r="B986116"/>
      <c r="C986116"/>
      <c r="D986116"/>
      <c r="E986116"/>
      <c r="F986116"/>
      <c r="G986116"/>
      <c r="H986116"/>
      <c r="I986116"/>
      <c r="J986116"/>
      <c r="K986116"/>
      <c r="L986116"/>
      <c r="M986116"/>
      <c r="N986116"/>
      <c r="O986116"/>
      <c r="P986116"/>
      <c r="Q986116"/>
      <c r="R986116"/>
      <c r="S986116"/>
      <c r="T986116"/>
      <c r="U986116"/>
      <c r="V986116"/>
    </row>
    <row r="986117" spans="1:22">
      <c r="A986117"/>
      <c r="B986117"/>
      <c r="C986117"/>
      <c r="D986117"/>
      <c r="E986117"/>
      <c r="F986117"/>
      <c r="G986117"/>
      <c r="H986117"/>
      <c r="I986117"/>
      <c r="J986117"/>
      <c r="K986117"/>
      <c r="L986117"/>
      <c r="M986117"/>
      <c r="N986117"/>
      <c r="O986117"/>
      <c r="P986117"/>
      <c r="Q986117"/>
      <c r="R986117"/>
      <c r="S986117"/>
      <c r="T986117"/>
      <c r="U986117"/>
      <c r="V986117"/>
    </row>
    <row r="986118" spans="1:22">
      <c r="A986118"/>
      <c r="B986118"/>
      <c r="C986118"/>
      <c r="D986118"/>
      <c r="E986118"/>
      <c r="F986118"/>
      <c r="G986118"/>
      <c r="H986118"/>
      <c r="I986118"/>
      <c r="J986118"/>
      <c r="K986118"/>
      <c r="L986118"/>
      <c r="M986118"/>
      <c r="N986118"/>
      <c r="O986118"/>
      <c r="P986118"/>
      <c r="Q986118"/>
      <c r="R986118"/>
      <c r="S986118"/>
      <c r="T986118"/>
      <c r="U986118"/>
      <c r="V986118"/>
    </row>
    <row r="986119" spans="1:22">
      <c r="A986119"/>
      <c r="B986119"/>
      <c r="C986119"/>
      <c r="D986119"/>
      <c r="E986119"/>
      <c r="F986119"/>
      <c r="G986119"/>
      <c r="H986119"/>
      <c r="I986119"/>
      <c r="J986119"/>
      <c r="K986119"/>
      <c r="L986119"/>
      <c r="M986119"/>
      <c r="N986119"/>
      <c r="O986119"/>
      <c r="P986119"/>
      <c r="Q986119"/>
      <c r="R986119"/>
      <c r="S986119"/>
      <c r="T986119"/>
      <c r="U986119"/>
      <c r="V986119"/>
    </row>
    <row r="986120" spans="1:22">
      <c r="A986120"/>
      <c r="B986120"/>
      <c r="C986120"/>
      <c r="D986120"/>
      <c r="E986120"/>
      <c r="F986120"/>
      <c r="G986120"/>
      <c r="H986120"/>
      <c r="I986120"/>
      <c r="J986120"/>
      <c r="K986120"/>
      <c r="L986120"/>
      <c r="M986120"/>
      <c r="N986120"/>
      <c r="O986120"/>
      <c r="P986120"/>
      <c r="Q986120"/>
      <c r="R986120"/>
      <c r="S986120"/>
      <c r="T986120"/>
      <c r="U986120"/>
      <c r="V986120"/>
    </row>
    <row r="986121" spans="1:22">
      <c r="A986121"/>
      <c r="B986121"/>
      <c r="C986121"/>
      <c r="D986121"/>
      <c r="E986121"/>
      <c r="F986121"/>
      <c r="G986121"/>
      <c r="H986121"/>
      <c r="I986121"/>
      <c r="J986121"/>
      <c r="K986121"/>
      <c r="L986121"/>
      <c r="M986121"/>
      <c r="N986121"/>
      <c r="O986121"/>
      <c r="P986121"/>
      <c r="Q986121"/>
      <c r="R986121"/>
      <c r="S986121"/>
      <c r="T986121"/>
      <c r="U986121"/>
      <c r="V986121"/>
    </row>
    <row r="986122" spans="1:22">
      <c r="A986122"/>
      <c r="B986122"/>
      <c r="C986122"/>
      <c r="D986122"/>
      <c r="E986122"/>
      <c r="F986122"/>
      <c r="G986122"/>
      <c r="H986122"/>
      <c r="I986122"/>
      <c r="J986122"/>
      <c r="K986122"/>
      <c r="L986122"/>
      <c r="M986122"/>
      <c r="N986122"/>
      <c r="O986122"/>
      <c r="P986122"/>
      <c r="Q986122"/>
      <c r="R986122"/>
      <c r="S986122"/>
      <c r="T986122"/>
      <c r="U986122"/>
      <c r="V986122"/>
    </row>
    <row r="986123" spans="1:22">
      <c r="A986123"/>
      <c r="B986123"/>
      <c r="C986123"/>
      <c r="D986123"/>
      <c r="E986123"/>
      <c r="F986123"/>
      <c r="G986123"/>
      <c r="H986123"/>
      <c r="I986123"/>
      <c r="J986123"/>
      <c r="K986123"/>
      <c r="L986123"/>
      <c r="M986123"/>
      <c r="N986123"/>
      <c r="O986123"/>
      <c r="P986123"/>
      <c r="Q986123"/>
      <c r="R986123"/>
      <c r="S986123"/>
      <c r="T986123"/>
      <c r="U986123"/>
      <c r="V986123"/>
    </row>
    <row r="986124" spans="1:22">
      <c r="A986124"/>
      <c r="B986124"/>
      <c r="C986124"/>
      <c r="D986124"/>
      <c r="E986124"/>
      <c r="F986124"/>
      <c r="G986124"/>
      <c r="H986124"/>
      <c r="I986124"/>
      <c r="J986124"/>
      <c r="K986124"/>
      <c r="L986124"/>
      <c r="M986124"/>
      <c r="N986124"/>
      <c r="O986124"/>
      <c r="P986124"/>
      <c r="Q986124"/>
      <c r="R986124"/>
      <c r="S986124"/>
      <c r="T986124"/>
      <c r="U986124"/>
      <c r="V986124"/>
    </row>
    <row r="986125" spans="1:22">
      <c r="A986125"/>
      <c r="B986125"/>
      <c r="C986125"/>
      <c r="D986125"/>
      <c r="E986125"/>
      <c r="F986125"/>
      <c r="G986125"/>
      <c r="H986125"/>
      <c r="I986125"/>
      <c r="J986125"/>
      <c r="K986125"/>
      <c r="L986125"/>
      <c r="M986125"/>
      <c r="N986125"/>
      <c r="O986125"/>
      <c r="P986125"/>
      <c r="Q986125"/>
      <c r="R986125"/>
      <c r="S986125"/>
      <c r="T986125"/>
      <c r="U986125"/>
      <c r="V986125"/>
    </row>
    <row r="986126" spans="1:22">
      <c r="A986126"/>
      <c r="B986126"/>
      <c r="C986126"/>
      <c r="D986126"/>
      <c r="E986126"/>
      <c r="F986126"/>
      <c r="G986126"/>
      <c r="H986126"/>
      <c r="I986126"/>
      <c r="J986126"/>
      <c r="K986126"/>
      <c r="L986126"/>
      <c r="M986126"/>
      <c r="N986126"/>
      <c r="O986126"/>
      <c r="P986126"/>
      <c r="Q986126"/>
      <c r="R986126"/>
      <c r="S986126"/>
      <c r="T986126"/>
      <c r="U986126"/>
      <c r="V986126"/>
    </row>
    <row r="986127" spans="1:22">
      <c r="A986127"/>
      <c r="B986127"/>
      <c r="C986127"/>
      <c r="D986127"/>
      <c r="E986127"/>
      <c r="F986127"/>
      <c r="G986127"/>
      <c r="H986127"/>
      <c r="I986127"/>
      <c r="J986127"/>
      <c r="K986127"/>
      <c r="L986127"/>
      <c r="M986127"/>
      <c r="N986127"/>
      <c r="O986127"/>
      <c r="P986127"/>
      <c r="Q986127"/>
      <c r="R986127"/>
      <c r="S986127"/>
      <c r="T986127"/>
      <c r="U986127"/>
      <c r="V986127"/>
    </row>
    <row r="986128" spans="1:22">
      <c r="A986128"/>
      <c r="B986128"/>
      <c r="C986128"/>
      <c r="D986128"/>
      <c r="E986128"/>
      <c r="F986128"/>
      <c r="G986128"/>
      <c r="H986128"/>
      <c r="I986128"/>
      <c r="J986128"/>
      <c r="K986128"/>
      <c r="L986128"/>
      <c r="M986128"/>
      <c r="N986128"/>
      <c r="O986128"/>
      <c r="P986128"/>
      <c r="Q986128"/>
      <c r="R986128"/>
      <c r="S986128"/>
      <c r="T986128"/>
      <c r="U986128"/>
      <c r="V986128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 customFormat="1"/>
    <row r="986699" spans="1:22" customFormat="1"/>
    <row r="986700" spans="1:22" customFormat="1"/>
    <row r="986701" spans="1:22" customFormat="1"/>
    <row r="986702" spans="1:22" customFormat="1"/>
    <row r="986703" spans="1:22" customFormat="1"/>
    <row r="986704" spans="1:22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spans="1:22" customFormat="1"/>
    <row r="1017394" spans="1:22" customFormat="1"/>
    <row r="1017395" spans="1:22" customFormat="1"/>
    <row r="1017396" spans="1:22" customFormat="1">
      <c r="A1017396" s="2"/>
      <c r="B1017396" s="63"/>
      <c r="C1017396" s="67"/>
      <c r="D1017396" s="54"/>
      <c r="E1017396" s="71"/>
      <c r="F1017396" s="72"/>
      <c r="G1017396" s="72"/>
      <c r="H1017396" s="73"/>
      <c r="I1017396" s="74"/>
      <c r="J1017396" s="71"/>
      <c r="K1017396" s="75"/>
      <c r="L1017396" s="73"/>
      <c r="M1017396" s="73"/>
      <c r="N1017396" s="76"/>
      <c r="O1017396" s="73"/>
      <c r="P1017396" s="71"/>
      <c r="Q1017396" s="71"/>
      <c r="R1017396" s="77"/>
      <c r="S1017396" s="71"/>
      <c r="T1017396" s="71"/>
      <c r="U1017396" s="71"/>
      <c r="V1017396" s="78"/>
    </row>
    <row r="1017397" spans="1:22" customFormat="1">
      <c r="A1017397" s="2"/>
      <c r="B1017397" s="63"/>
      <c r="C1017397" s="67"/>
      <c r="D1017397" s="54"/>
      <c r="E1017397" s="71"/>
      <c r="F1017397" s="72"/>
      <c r="G1017397" s="72"/>
      <c r="H1017397" s="73"/>
      <c r="I1017397" s="74"/>
      <c r="J1017397" s="71"/>
      <c r="K1017397" s="75"/>
      <c r="L1017397" s="73"/>
      <c r="M1017397" s="73"/>
      <c r="N1017397" s="76"/>
      <c r="O1017397" s="73"/>
      <c r="P1017397" s="71"/>
      <c r="Q1017397" s="71"/>
      <c r="R1017397" s="77"/>
      <c r="S1017397" s="71"/>
      <c r="T1017397" s="71"/>
      <c r="U1017397" s="71"/>
      <c r="V1017397" s="78"/>
    </row>
    <row r="1017398" spans="1:22" customFormat="1">
      <c r="A1017398" s="2"/>
      <c r="B1017398" s="63"/>
      <c r="C1017398" s="67"/>
      <c r="D1017398" s="54"/>
      <c r="E1017398" s="71"/>
      <c r="F1017398" s="72"/>
      <c r="G1017398" s="72"/>
      <c r="H1017398" s="73"/>
      <c r="I1017398" s="74"/>
      <c r="J1017398" s="71"/>
      <c r="K1017398" s="75"/>
      <c r="L1017398" s="73"/>
      <c r="M1017398" s="73"/>
      <c r="N1017398" s="76"/>
      <c r="O1017398" s="73"/>
      <c r="P1017398" s="71"/>
      <c r="Q1017398" s="71"/>
      <c r="R1017398" s="77"/>
      <c r="S1017398" s="71"/>
      <c r="T1017398" s="71"/>
      <c r="U1017398" s="71"/>
      <c r="V1017398" s="78"/>
    </row>
    <row r="1017399" spans="1:22" customFormat="1">
      <c r="A1017399" s="2"/>
      <c r="B1017399" s="63"/>
      <c r="C1017399" s="67"/>
      <c r="D1017399" s="54"/>
      <c r="E1017399" s="71"/>
      <c r="F1017399" s="72"/>
      <c r="G1017399" s="72"/>
      <c r="H1017399" s="73"/>
      <c r="I1017399" s="74"/>
      <c r="J1017399" s="71"/>
      <c r="K1017399" s="75"/>
      <c r="L1017399" s="73"/>
      <c r="M1017399" s="73"/>
      <c r="N1017399" s="76"/>
      <c r="O1017399" s="73"/>
      <c r="P1017399" s="71"/>
      <c r="Q1017399" s="71"/>
      <c r="R1017399" s="77"/>
      <c r="S1017399" s="71"/>
      <c r="T1017399" s="71"/>
      <c r="U1017399" s="71"/>
      <c r="V1017399" s="78"/>
    </row>
    <row r="1017400" spans="1:22" customFormat="1">
      <c r="A1017400" s="2"/>
      <c r="B1017400" s="63"/>
      <c r="C1017400" s="67"/>
      <c r="D1017400" s="54"/>
      <c r="E1017400" s="71"/>
      <c r="F1017400" s="72"/>
      <c r="G1017400" s="72"/>
      <c r="H1017400" s="73"/>
      <c r="I1017400" s="74"/>
      <c r="J1017400" s="71"/>
      <c r="K1017400" s="75"/>
      <c r="L1017400" s="73"/>
      <c r="M1017400" s="73"/>
      <c r="N1017400" s="76"/>
      <c r="O1017400" s="73"/>
      <c r="P1017400" s="71"/>
      <c r="Q1017400" s="71"/>
      <c r="R1017400" s="77"/>
      <c r="S1017400" s="71"/>
      <c r="T1017400" s="71"/>
      <c r="U1017400" s="71"/>
      <c r="V1017400" s="78"/>
    </row>
    <row r="1017401" spans="1:22" customFormat="1">
      <c r="A1017401" s="2"/>
      <c r="B1017401" s="63"/>
      <c r="C1017401" s="67"/>
      <c r="D1017401" s="54"/>
      <c r="E1017401" s="71"/>
      <c r="F1017401" s="72"/>
      <c r="G1017401" s="72"/>
      <c r="H1017401" s="73"/>
      <c r="I1017401" s="74"/>
      <c r="J1017401" s="71"/>
      <c r="K1017401" s="75"/>
      <c r="L1017401" s="73"/>
      <c r="M1017401" s="73"/>
      <c r="N1017401" s="76"/>
      <c r="O1017401" s="73"/>
      <c r="P1017401" s="71"/>
      <c r="Q1017401" s="71"/>
      <c r="R1017401" s="77"/>
      <c r="S1017401" s="71"/>
      <c r="T1017401" s="71"/>
      <c r="U1017401" s="71"/>
      <c r="V1017401" s="78"/>
    </row>
    <row r="1017402" spans="1:22" customFormat="1">
      <c r="A1017402" s="2"/>
      <c r="B1017402" s="63"/>
      <c r="C1017402" s="67"/>
      <c r="D1017402" s="54"/>
      <c r="E1017402" s="71"/>
      <c r="F1017402" s="72"/>
      <c r="G1017402" s="72"/>
      <c r="H1017402" s="73"/>
      <c r="I1017402" s="74"/>
      <c r="J1017402" s="71"/>
      <c r="K1017402" s="75"/>
      <c r="L1017402" s="73"/>
      <c r="M1017402" s="73"/>
      <c r="N1017402" s="76"/>
      <c r="O1017402" s="73"/>
      <c r="P1017402" s="71"/>
      <c r="Q1017402" s="71"/>
      <c r="R1017402" s="77"/>
      <c r="S1017402" s="71"/>
      <c r="T1017402" s="71"/>
      <c r="U1017402" s="71"/>
      <c r="V1017402" s="78"/>
    </row>
    <row r="1017403" spans="1:22" customFormat="1">
      <c r="A1017403" s="2"/>
      <c r="B1017403" s="63"/>
      <c r="C1017403" s="67"/>
      <c r="D1017403" s="54"/>
      <c r="E1017403" s="71"/>
      <c r="F1017403" s="72"/>
      <c r="G1017403" s="72"/>
      <c r="H1017403" s="73"/>
      <c r="I1017403" s="74"/>
      <c r="J1017403" s="71"/>
      <c r="K1017403" s="75"/>
      <c r="L1017403" s="73"/>
      <c r="M1017403" s="73"/>
      <c r="N1017403" s="76"/>
      <c r="O1017403" s="73"/>
      <c r="P1017403" s="71"/>
      <c r="Q1017403" s="71"/>
      <c r="R1017403" s="77"/>
      <c r="S1017403" s="71"/>
      <c r="T1017403" s="71"/>
      <c r="U1017403" s="71"/>
      <c r="V1017403" s="78"/>
    </row>
    <row r="1017404" spans="1:22" customFormat="1">
      <c r="A1017404" s="2"/>
      <c r="B1017404" s="63"/>
      <c r="C1017404" s="67"/>
      <c r="D1017404" s="54"/>
      <c r="E1017404" s="71"/>
      <c r="F1017404" s="72"/>
      <c r="G1017404" s="72"/>
      <c r="H1017404" s="73"/>
      <c r="I1017404" s="74"/>
      <c r="J1017404" s="71"/>
      <c r="K1017404" s="75"/>
      <c r="L1017404" s="73"/>
      <c r="M1017404" s="73"/>
      <c r="N1017404" s="76"/>
      <c r="O1017404" s="73"/>
      <c r="P1017404" s="71"/>
      <c r="Q1017404" s="71"/>
      <c r="R1017404" s="77"/>
      <c r="S1017404" s="71"/>
      <c r="T1017404" s="71"/>
      <c r="U1017404" s="71"/>
      <c r="V1017404" s="78"/>
    </row>
    <row r="1017405" spans="1:22" customFormat="1">
      <c r="A1017405" s="2"/>
      <c r="B1017405" s="63"/>
      <c r="C1017405" s="67"/>
      <c r="D1017405" s="54"/>
      <c r="E1017405" s="71"/>
      <c r="F1017405" s="72"/>
      <c r="G1017405" s="72"/>
      <c r="H1017405" s="73"/>
      <c r="I1017405" s="74"/>
      <c r="J1017405" s="71"/>
      <c r="K1017405" s="75"/>
      <c r="L1017405" s="73"/>
      <c r="M1017405" s="73"/>
      <c r="N1017405" s="76"/>
      <c r="O1017405" s="73"/>
      <c r="P1017405" s="71"/>
      <c r="Q1017405" s="71"/>
      <c r="R1017405" s="77"/>
      <c r="S1017405" s="71"/>
      <c r="T1017405" s="71"/>
      <c r="U1017405" s="71"/>
      <c r="V1017405" s="78"/>
    </row>
    <row r="1017406" spans="1:22" customFormat="1">
      <c r="A1017406" s="2"/>
      <c r="B1017406" s="63"/>
      <c r="C1017406" s="67"/>
      <c r="D1017406" s="54"/>
      <c r="E1017406" s="71"/>
      <c r="F1017406" s="72"/>
      <c r="G1017406" s="72"/>
      <c r="H1017406" s="73"/>
      <c r="I1017406" s="74"/>
      <c r="J1017406" s="71"/>
      <c r="K1017406" s="75"/>
      <c r="L1017406" s="73"/>
      <c r="M1017406" s="73"/>
      <c r="N1017406" s="76"/>
      <c r="O1017406" s="73"/>
      <c r="P1017406" s="71"/>
      <c r="Q1017406" s="71"/>
      <c r="R1017406" s="77"/>
      <c r="S1017406" s="71"/>
      <c r="T1017406" s="71"/>
      <c r="U1017406" s="71"/>
      <c r="V1017406" s="78"/>
    </row>
    <row r="1017407" spans="1:22" customFormat="1">
      <c r="A1017407" s="2"/>
      <c r="B1017407" s="63"/>
      <c r="C1017407" s="67"/>
      <c r="D1017407" s="54"/>
      <c r="E1017407" s="71"/>
      <c r="F1017407" s="72"/>
      <c r="G1017407" s="72"/>
      <c r="H1017407" s="73"/>
      <c r="I1017407" s="74"/>
      <c r="J1017407" s="71"/>
      <c r="K1017407" s="75"/>
      <c r="L1017407" s="73"/>
      <c r="M1017407" s="73"/>
      <c r="N1017407" s="76"/>
      <c r="O1017407" s="73"/>
      <c r="P1017407" s="71"/>
      <c r="Q1017407" s="71"/>
      <c r="R1017407" s="77"/>
      <c r="S1017407" s="71"/>
      <c r="T1017407" s="71"/>
      <c r="U1017407" s="71"/>
      <c r="V1017407" s="78"/>
    </row>
    <row r="1017408" spans="1:22" customFormat="1">
      <c r="A1017408" s="2"/>
      <c r="B1017408" s="63"/>
      <c r="C1017408" s="67"/>
      <c r="D1017408" s="54"/>
      <c r="E1017408" s="71"/>
      <c r="F1017408" s="72"/>
      <c r="G1017408" s="72"/>
      <c r="H1017408" s="73"/>
      <c r="I1017408" s="74"/>
      <c r="J1017408" s="71"/>
      <c r="K1017408" s="75"/>
      <c r="L1017408" s="73"/>
      <c r="M1017408" s="73"/>
      <c r="N1017408" s="76"/>
      <c r="O1017408" s="73"/>
      <c r="P1017408" s="71"/>
      <c r="Q1017408" s="71"/>
      <c r="R1017408" s="77"/>
      <c r="S1017408" s="71"/>
      <c r="T1017408" s="71"/>
      <c r="U1017408" s="71"/>
      <c r="V1017408" s="78"/>
    </row>
    <row r="1017409" spans="1:22" customFormat="1">
      <c r="A1017409" s="2"/>
      <c r="B1017409" s="63"/>
      <c r="C1017409" s="67"/>
      <c r="D1017409" s="54"/>
      <c r="E1017409" s="71"/>
      <c r="F1017409" s="72"/>
      <c r="G1017409" s="72"/>
      <c r="H1017409" s="73"/>
      <c r="I1017409" s="74"/>
      <c r="J1017409" s="71"/>
      <c r="K1017409" s="75"/>
      <c r="L1017409" s="73"/>
      <c r="M1017409" s="73"/>
      <c r="N1017409" s="76"/>
      <c r="O1017409" s="73"/>
      <c r="P1017409" s="71"/>
      <c r="Q1017409" s="71"/>
      <c r="R1017409" s="77"/>
      <c r="S1017409" s="71"/>
      <c r="T1017409" s="71"/>
      <c r="U1017409" s="71"/>
      <c r="V1017409" s="78"/>
    </row>
    <row r="1017410" spans="1:22" customFormat="1">
      <c r="A1017410" s="2"/>
      <c r="B1017410" s="63"/>
      <c r="C1017410" s="67"/>
      <c r="D1017410" s="54"/>
      <c r="E1017410" s="71"/>
      <c r="F1017410" s="72"/>
      <c r="G1017410" s="72"/>
      <c r="H1017410" s="73"/>
      <c r="I1017410" s="74"/>
      <c r="J1017410" s="71"/>
      <c r="K1017410" s="75"/>
      <c r="L1017410" s="73"/>
      <c r="M1017410" s="73"/>
      <c r="N1017410" s="76"/>
      <c r="O1017410" s="73"/>
      <c r="P1017410" s="71"/>
      <c r="Q1017410" s="71"/>
      <c r="R1017410" s="77"/>
      <c r="S1017410" s="71"/>
      <c r="T1017410" s="71"/>
      <c r="U1017410" s="71"/>
      <c r="V1017410" s="78"/>
    </row>
    <row r="1017411" spans="1:22" customFormat="1">
      <c r="A1017411" s="2"/>
      <c r="B1017411" s="63"/>
      <c r="C1017411" s="67"/>
      <c r="D1017411" s="54"/>
      <c r="E1017411" s="71"/>
      <c r="F1017411" s="72"/>
      <c r="G1017411" s="72"/>
      <c r="H1017411" s="73"/>
      <c r="I1017411" s="74"/>
      <c r="J1017411" s="71"/>
      <c r="K1017411" s="75"/>
      <c r="L1017411" s="73"/>
      <c r="M1017411" s="73"/>
      <c r="N1017411" s="76"/>
      <c r="O1017411" s="73"/>
      <c r="P1017411" s="71"/>
      <c r="Q1017411" s="71"/>
      <c r="R1017411" s="77"/>
      <c r="S1017411" s="71"/>
      <c r="T1017411" s="71"/>
      <c r="U1017411" s="71"/>
      <c r="V1017411" s="78"/>
    </row>
    <row r="1017412" spans="1:22" customFormat="1">
      <c r="A1017412" s="2"/>
      <c r="B1017412" s="63"/>
      <c r="C1017412" s="67"/>
      <c r="D1017412" s="54"/>
      <c r="E1017412" s="71"/>
      <c r="F1017412" s="72"/>
      <c r="G1017412" s="72"/>
      <c r="H1017412" s="73"/>
      <c r="I1017412" s="74"/>
      <c r="J1017412" s="71"/>
      <c r="K1017412" s="75"/>
      <c r="L1017412" s="73"/>
      <c r="M1017412" s="73"/>
      <c r="N1017412" s="76"/>
      <c r="O1017412" s="73"/>
      <c r="P1017412" s="71"/>
      <c r="Q1017412" s="71"/>
      <c r="R1017412" s="77"/>
      <c r="S1017412" s="71"/>
      <c r="T1017412" s="71"/>
      <c r="U1017412" s="71"/>
      <c r="V1017412" s="78"/>
    </row>
    <row r="1017413" spans="1:22" customFormat="1">
      <c r="A1017413" s="2"/>
      <c r="B1017413" s="63"/>
      <c r="C1017413" s="67"/>
      <c r="D1017413" s="54"/>
      <c r="E1017413" s="71"/>
      <c r="F1017413" s="72"/>
      <c r="G1017413" s="72"/>
      <c r="H1017413" s="73"/>
      <c r="I1017413" s="74"/>
      <c r="J1017413" s="71"/>
      <c r="K1017413" s="75"/>
      <c r="L1017413" s="73"/>
      <c r="M1017413" s="73"/>
      <c r="N1017413" s="76"/>
      <c r="O1017413" s="73"/>
      <c r="P1017413" s="71"/>
      <c r="Q1017413" s="71"/>
      <c r="R1017413" s="77"/>
      <c r="S1017413" s="71"/>
      <c r="T1017413" s="71"/>
      <c r="U1017413" s="71"/>
      <c r="V1017413" s="78"/>
    </row>
    <row r="1017414" spans="1:22" customFormat="1">
      <c r="A1017414" s="2"/>
      <c r="B1017414" s="63"/>
      <c r="C1017414" s="67"/>
      <c r="D1017414" s="54"/>
      <c r="E1017414" s="71"/>
      <c r="F1017414" s="72"/>
      <c r="G1017414" s="72"/>
      <c r="H1017414" s="73"/>
      <c r="I1017414" s="74"/>
      <c r="J1017414" s="71"/>
      <c r="K1017414" s="75"/>
      <c r="L1017414" s="73"/>
      <c r="M1017414" s="73"/>
      <c r="N1017414" s="76"/>
      <c r="O1017414" s="73"/>
      <c r="P1017414" s="71"/>
      <c r="Q1017414" s="71"/>
      <c r="R1017414" s="77"/>
      <c r="S1017414" s="71"/>
      <c r="T1017414" s="71"/>
      <c r="U1017414" s="71"/>
      <c r="V1017414" s="78"/>
    </row>
    <row r="1017415" spans="1:22" customFormat="1">
      <c r="A1017415" s="2"/>
      <c r="B1017415" s="63"/>
      <c r="C1017415" s="67"/>
      <c r="D1017415" s="54"/>
      <c r="E1017415" s="71"/>
      <c r="F1017415" s="72"/>
      <c r="G1017415" s="72"/>
      <c r="H1017415" s="73"/>
      <c r="I1017415" s="74"/>
      <c r="J1017415" s="71"/>
      <c r="K1017415" s="75"/>
      <c r="L1017415" s="73"/>
      <c r="M1017415" s="73"/>
      <c r="N1017415" s="76"/>
      <c r="O1017415" s="73"/>
      <c r="P1017415" s="71"/>
      <c r="Q1017415" s="71"/>
      <c r="R1017415" s="77"/>
      <c r="S1017415" s="71"/>
      <c r="T1017415" s="71"/>
      <c r="U1017415" s="71"/>
      <c r="V1017415" s="78"/>
    </row>
    <row r="1017416" spans="1:22" customFormat="1">
      <c r="A1017416" s="2"/>
      <c r="B1017416" s="63"/>
      <c r="C1017416" s="67"/>
      <c r="D1017416" s="54"/>
      <c r="E1017416" s="71"/>
      <c r="F1017416" s="72"/>
      <c r="G1017416" s="72"/>
      <c r="H1017416" s="73"/>
      <c r="I1017416" s="74"/>
      <c r="J1017416" s="71"/>
      <c r="K1017416" s="75"/>
      <c r="L1017416" s="73"/>
      <c r="M1017416" s="73"/>
      <c r="N1017416" s="76"/>
      <c r="O1017416" s="73"/>
      <c r="P1017416" s="71"/>
      <c r="Q1017416" s="71"/>
      <c r="R1017416" s="77"/>
      <c r="S1017416" s="71"/>
      <c r="T1017416" s="71"/>
      <c r="U1017416" s="71"/>
      <c r="V1017416" s="78"/>
    </row>
    <row r="1017417" spans="1:22" customFormat="1">
      <c r="A1017417" s="2"/>
      <c r="B1017417" s="63"/>
      <c r="C1017417" s="67"/>
      <c r="D1017417" s="54"/>
      <c r="E1017417" s="71"/>
      <c r="F1017417" s="72"/>
      <c r="G1017417" s="72"/>
      <c r="H1017417" s="73"/>
      <c r="I1017417" s="74"/>
      <c r="J1017417" s="71"/>
      <c r="K1017417" s="75"/>
      <c r="L1017417" s="73"/>
      <c r="M1017417" s="73"/>
      <c r="N1017417" s="76"/>
      <c r="O1017417" s="73"/>
      <c r="P1017417" s="71"/>
      <c r="Q1017417" s="71"/>
      <c r="R1017417" s="77"/>
      <c r="S1017417" s="71"/>
      <c r="T1017417" s="71"/>
      <c r="U1017417" s="71"/>
      <c r="V1017417" s="78"/>
    </row>
    <row r="1017418" spans="1:22" customFormat="1">
      <c r="A1017418" s="2"/>
      <c r="B1017418" s="63"/>
      <c r="C1017418" s="67"/>
      <c r="D1017418" s="54"/>
      <c r="E1017418" s="71"/>
      <c r="F1017418" s="72"/>
      <c r="G1017418" s="72"/>
      <c r="H1017418" s="73"/>
      <c r="I1017418" s="74"/>
      <c r="J1017418" s="71"/>
      <c r="K1017418" s="75"/>
      <c r="L1017418" s="73"/>
      <c r="M1017418" s="73"/>
      <c r="N1017418" s="76"/>
      <c r="O1017418" s="73"/>
      <c r="P1017418" s="71"/>
      <c r="Q1017418" s="71"/>
      <c r="R1017418" s="77"/>
      <c r="S1017418" s="71"/>
      <c r="T1017418" s="71"/>
      <c r="U1017418" s="71"/>
      <c r="V1017418" s="78"/>
    </row>
    <row r="1017419" spans="1:22" customFormat="1">
      <c r="A1017419" s="2"/>
      <c r="B1017419" s="63"/>
      <c r="C1017419" s="67"/>
      <c r="D1017419" s="54"/>
      <c r="E1017419" s="71"/>
      <c r="F1017419" s="72"/>
      <c r="G1017419" s="72"/>
      <c r="H1017419" s="73"/>
      <c r="I1017419" s="74"/>
      <c r="J1017419" s="71"/>
      <c r="K1017419" s="75"/>
      <c r="L1017419" s="73"/>
      <c r="M1017419" s="73"/>
      <c r="N1017419" s="76"/>
      <c r="O1017419" s="73"/>
      <c r="P1017419" s="71"/>
      <c r="Q1017419" s="71"/>
      <c r="R1017419" s="77"/>
      <c r="S1017419" s="71"/>
      <c r="T1017419" s="71"/>
      <c r="U1017419" s="71"/>
      <c r="V1017419" s="78"/>
    </row>
    <row r="1017420" spans="1:22" customFormat="1">
      <c r="A1017420" s="2"/>
      <c r="B1017420" s="63"/>
      <c r="C1017420" s="67"/>
      <c r="D1017420" s="54"/>
      <c r="E1017420" s="71"/>
      <c r="F1017420" s="72"/>
      <c r="G1017420" s="72"/>
      <c r="H1017420" s="73"/>
      <c r="I1017420" s="74"/>
      <c r="J1017420" s="71"/>
      <c r="K1017420" s="75"/>
      <c r="L1017420" s="73"/>
      <c r="M1017420" s="73"/>
      <c r="N1017420" s="76"/>
      <c r="O1017420" s="73"/>
      <c r="P1017420" s="71"/>
      <c r="Q1017420" s="71"/>
      <c r="R1017420" s="77"/>
      <c r="S1017420" s="71"/>
      <c r="T1017420" s="71"/>
      <c r="U1017420" s="71"/>
      <c r="V1017420" s="78"/>
    </row>
    <row r="1017421" spans="1:22" customFormat="1">
      <c r="A1017421" s="2"/>
      <c r="B1017421" s="63"/>
      <c r="C1017421" s="67"/>
      <c r="D1017421" s="54"/>
      <c r="E1017421" s="71"/>
      <c r="F1017421" s="72"/>
      <c r="G1017421" s="72"/>
      <c r="H1017421" s="73"/>
      <c r="I1017421" s="74"/>
      <c r="J1017421" s="71"/>
      <c r="K1017421" s="75"/>
      <c r="L1017421" s="73"/>
      <c r="M1017421" s="73"/>
      <c r="N1017421" s="76"/>
      <c r="O1017421" s="73"/>
      <c r="P1017421" s="71"/>
      <c r="Q1017421" s="71"/>
      <c r="R1017421" s="77"/>
      <c r="S1017421" s="71"/>
      <c r="T1017421" s="71"/>
      <c r="U1017421" s="71"/>
      <c r="V1017421" s="78"/>
    </row>
    <row r="1017422" spans="1:22" customFormat="1">
      <c r="A1017422" s="2"/>
      <c r="B1017422" s="63"/>
      <c r="C1017422" s="67"/>
      <c r="D1017422" s="54"/>
      <c r="E1017422" s="71"/>
      <c r="F1017422" s="72"/>
      <c r="G1017422" s="72"/>
      <c r="H1017422" s="73"/>
      <c r="I1017422" s="74"/>
      <c r="J1017422" s="71"/>
      <c r="K1017422" s="75"/>
      <c r="L1017422" s="73"/>
      <c r="M1017422" s="73"/>
      <c r="N1017422" s="76"/>
      <c r="O1017422" s="73"/>
      <c r="P1017422" s="71"/>
      <c r="Q1017422" s="71"/>
      <c r="R1017422" s="77"/>
      <c r="S1017422" s="71"/>
      <c r="T1017422" s="71"/>
      <c r="U1017422" s="71"/>
      <c r="V1017422" s="78"/>
    </row>
    <row r="1017423" spans="1:22" customFormat="1">
      <c r="A1017423" s="2"/>
      <c r="B1017423" s="63"/>
      <c r="C1017423" s="67"/>
      <c r="D1017423" s="54"/>
      <c r="E1017423" s="71"/>
      <c r="F1017423" s="72"/>
      <c r="G1017423" s="72"/>
      <c r="H1017423" s="73"/>
      <c r="I1017423" s="74"/>
      <c r="J1017423" s="71"/>
      <c r="K1017423" s="75"/>
      <c r="L1017423" s="73"/>
      <c r="M1017423" s="73"/>
      <c r="N1017423" s="76"/>
      <c r="O1017423" s="73"/>
      <c r="P1017423" s="71"/>
      <c r="Q1017423" s="71"/>
      <c r="R1017423" s="77"/>
      <c r="S1017423" s="71"/>
      <c r="T1017423" s="71"/>
      <c r="U1017423" s="71"/>
      <c r="V1017423" s="78"/>
    </row>
    <row r="1017424" spans="1:22" customFormat="1">
      <c r="A1017424" s="2"/>
      <c r="B1017424" s="63"/>
      <c r="C1017424" s="67"/>
      <c r="D1017424" s="54"/>
      <c r="E1017424" s="71"/>
      <c r="F1017424" s="72"/>
      <c r="G1017424" s="72"/>
      <c r="H1017424" s="73"/>
      <c r="I1017424" s="74"/>
      <c r="J1017424" s="71"/>
      <c r="K1017424" s="75"/>
      <c r="L1017424" s="73"/>
      <c r="M1017424" s="73"/>
      <c r="N1017424" s="76"/>
      <c r="O1017424" s="73"/>
      <c r="P1017424" s="71"/>
      <c r="Q1017424" s="71"/>
      <c r="R1017424" s="77"/>
      <c r="S1017424" s="71"/>
      <c r="T1017424" s="71"/>
      <c r="U1017424" s="71"/>
      <c r="V1017424" s="78"/>
    </row>
    <row r="1017425" spans="1:22" customFormat="1">
      <c r="A1017425" s="2"/>
      <c r="B1017425" s="63"/>
      <c r="C1017425" s="67"/>
      <c r="D1017425" s="54"/>
      <c r="E1017425" s="71"/>
      <c r="F1017425" s="72"/>
      <c r="G1017425" s="72"/>
      <c r="H1017425" s="73"/>
      <c r="I1017425" s="74"/>
      <c r="J1017425" s="71"/>
      <c r="K1017425" s="75"/>
      <c r="L1017425" s="73"/>
      <c r="M1017425" s="73"/>
      <c r="N1017425" s="76"/>
      <c r="O1017425" s="73"/>
      <c r="P1017425" s="71"/>
      <c r="Q1017425" s="71"/>
      <c r="R1017425" s="77"/>
      <c r="S1017425" s="71"/>
      <c r="T1017425" s="71"/>
      <c r="U1017425" s="71"/>
      <c r="V1017425" s="78"/>
    </row>
    <row r="1017426" spans="1:22" customFormat="1">
      <c r="A1017426" s="2"/>
      <c r="B1017426" s="63"/>
      <c r="C1017426" s="67"/>
      <c r="D1017426" s="54"/>
      <c r="E1017426" s="71"/>
      <c r="F1017426" s="72"/>
      <c r="G1017426" s="72"/>
      <c r="H1017426" s="73"/>
      <c r="I1017426" s="74"/>
      <c r="J1017426" s="71"/>
      <c r="K1017426" s="75"/>
      <c r="L1017426" s="73"/>
      <c r="M1017426" s="73"/>
      <c r="N1017426" s="76"/>
      <c r="O1017426" s="73"/>
      <c r="P1017426" s="71"/>
      <c r="Q1017426" s="71"/>
      <c r="R1017426" s="77"/>
      <c r="S1017426" s="71"/>
      <c r="T1017426" s="71"/>
      <c r="U1017426" s="71"/>
      <c r="V1017426" s="78"/>
    </row>
    <row r="1017427" spans="1:22" customFormat="1">
      <c r="A1017427" s="2"/>
      <c r="B1017427" s="63"/>
      <c r="C1017427" s="67"/>
      <c r="D1017427" s="54"/>
      <c r="E1017427" s="71"/>
      <c r="F1017427" s="72"/>
      <c r="G1017427" s="72"/>
      <c r="H1017427" s="73"/>
      <c r="I1017427" s="74"/>
      <c r="J1017427" s="71"/>
      <c r="K1017427" s="75"/>
      <c r="L1017427" s="73"/>
      <c r="M1017427" s="73"/>
      <c r="N1017427" s="76"/>
      <c r="O1017427" s="73"/>
      <c r="P1017427" s="71"/>
      <c r="Q1017427" s="71"/>
      <c r="R1017427" s="77"/>
      <c r="S1017427" s="71"/>
      <c r="T1017427" s="71"/>
      <c r="U1017427" s="71"/>
      <c r="V1017427" s="78"/>
    </row>
    <row r="1017428" spans="1:22" customFormat="1">
      <c r="A1017428" s="2"/>
      <c r="B1017428" s="63"/>
      <c r="C1017428" s="67"/>
      <c r="D1017428" s="54"/>
      <c r="E1017428" s="71"/>
      <c r="F1017428" s="72"/>
      <c r="G1017428" s="72"/>
      <c r="H1017428" s="73"/>
      <c r="I1017428" s="74"/>
      <c r="J1017428" s="71"/>
      <c r="K1017428" s="75"/>
      <c r="L1017428" s="73"/>
      <c r="M1017428" s="73"/>
      <c r="N1017428" s="76"/>
      <c r="O1017428" s="73"/>
      <c r="P1017428" s="71"/>
      <c r="Q1017428" s="71"/>
      <c r="R1017428" s="77"/>
      <c r="S1017428" s="71"/>
      <c r="T1017428" s="71"/>
      <c r="U1017428" s="71"/>
      <c r="V1017428" s="78"/>
    </row>
    <row r="1017429" spans="1:22" customFormat="1">
      <c r="A1017429" s="2"/>
      <c r="B1017429" s="63"/>
      <c r="C1017429" s="67"/>
      <c r="D1017429" s="54"/>
      <c r="E1017429" s="71"/>
      <c r="F1017429" s="72"/>
      <c r="G1017429" s="72"/>
      <c r="H1017429" s="73"/>
      <c r="I1017429" s="74"/>
      <c r="J1017429" s="71"/>
      <c r="K1017429" s="75"/>
      <c r="L1017429" s="73"/>
      <c r="M1017429" s="73"/>
      <c r="N1017429" s="76"/>
      <c r="O1017429" s="73"/>
      <c r="P1017429" s="71"/>
      <c r="Q1017429" s="71"/>
      <c r="R1017429" s="77"/>
      <c r="S1017429" s="71"/>
      <c r="T1017429" s="71"/>
      <c r="U1017429" s="71"/>
      <c r="V1017429" s="78"/>
    </row>
    <row r="1017430" spans="1:22" customFormat="1">
      <c r="A1017430" s="2"/>
      <c r="B1017430" s="63"/>
      <c r="C1017430" s="67"/>
      <c r="D1017430" s="54"/>
      <c r="E1017430" s="71"/>
      <c r="F1017430" s="72"/>
      <c r="G1017430" s="72"/>
      <c r="H1017430" s="73"/>
      <c r="I1017430" s="74"/>
      <c r="J1017430" s="71"/>
      <c r="K1017430" s="75"/>
      <c r="L1017430" s="73"/>
      <c r="M1017430" s="73"/>
      <c r="N1017430" s="76"/>
      <c r="O1017430" s="73"/>
      <c r="P1017430" s="71"/>
      <c r="Q1017430" s="71"/>
      <c r="R1017430" s="77"/>
      <c r="S1017430" s="71"/>
      <c r="T1017430" s="71"/>
      <c r="U1017430" s="71"/>
      <c r="V1017430" s="78"/>
    </row>
    <row r="1017431" spans="1:22" customFormat="1">
      <c r="A1017431" s="2"/>
      <c r="B1017431" s="63"/>
      <c r="C1017431" s="67"/>
      <c r="D1017431" s="54"/>
      <c r="E1017431" s="71"/>
      <c r="F1017431" s="72"/>
      <c r="G1017431" s="72"/>
      <c r="H1017431" s="73"/>
      <c r="I1017431" s="74"/>
      <c r="J1017431" s="71"/>
      <c r="K1017431" s="75"/>
      <c r="L1017431" s="73"/>
      <c r="M1017431" s="73"/>
      <c r="N1017431" s="76"/>
      <c r="O1017431" s="73"/>
      <c r="P1017431" s="71"/>
      <c r="Q1017431" s="71"/>
      <c r="R1017431" s="77"/>
      <c r="S1017431" s="71"/>
      <c r="T1017431" s="71"/>
      <c r="U1017431" s="71"/>
      <c r="V1017431" s="78"/>
    </row>
    <row r="1017432" spans="1:22" customFormat="1">
      <c r="A1017432" s="2"/>
      <c r="B1017432" s="63"/>
      <c r="C1017432" s="67"/>
      <c r="D1017432" s="54"/>
      <c r="E1017432" s="71"/>
      <c r="F1017432" s="72"/>
      <c r="G1017432" s="72"/>
      <c r="H1017432" s="73"/>
      <c r="I1017432" s="74"/>
      <c r="J1017432" s="71"/>
      <c r="K1017432" s="75"/>
      <c r="L1017432" s="73"/>
      <c r="M1017432" s="73"/>
      <c r="N1017432" s="76"/>
      <c r="O1017432" s="73"/>
      <c r="P1017432" s="71"/>
      <c r="Q1017432" s="71"/>
      <c r="R1017432" s="77"/>
      <c r="S1017432" s="71"/>
      <c r="T1017432" s="71"/>
      <c r="U1017432" s="71"/>
      <c r="V1017432" s="78"/>
    </row>
    <row r="1017433" spans="1:22" customFormat="1">
      <c r="A1017433" s="2"/>
      <c r="B1017433" s="63"/>
      <c r="C1017433" s="67"/>
      <c r="D1017433" s="54"/>
      <c r="E1017433" s="71"/>
      <c r="F1017433" s="72"/>
      <c r="G1017433" s="72"/>
      <c r="H1017433" s="73"/>
      <c r="I1017433" s="74"/>
      <c r="J1017433" s="71"/>
      <c r="K1017433" s="75"/>
      <c r="L1017433" s="73"/>
      <c r="M1017433" s="73"/>
      <c r="N1017433" s="76"/>
      <c r="O1017433" s="73"/>
      <c r="P1017433" s="71"/>
      <c r="Q1017433" s="71"/>
      <c r="R1017433" s="77"/>
      <c r="S1017433" s="71"/>
      <c r="T1017433" s="71"/>
      <c r="U1017433" s="71"/>
      <c r="V1017433" s="78"/>
    </row>
    <row r="1017434" spans="1:22" customFormat="1">
      <c r="A1017434" s="2"/>
      <c r="B1017434" s="63"/>
      <c r="C1017434" s="67"/>
      <c r="D1017434" s="54"/>
      <c r="E1017434" s="71"/>
      <c r="F1017434" s="72"/>
      <c r="G1017434" s="72"/>
      <c r="H1017434" s="73"/>
      <c r="I1017434" s="74"/>
      <c r="J1017434" s="71"/>
      <c r="K1017434" s="75"/>
      <c r="L1017434" s="73"/>
      <c r="M1017434" s="73"/>
      <c r="N1017434" s="76"/>
      <c r="O1017434" s="73"/>
      <c r="P1017434" s="71"/>
      <c r="Q1017434" s="71"/>
      <c r="R1017434" s="77"/>
      <c r="S1017434" s="71"/>
      <c r="T1017434" s="71"/>
      <c r="U1017434" s="71"/>
      <c r="V1017434" s="78"/>
    </row>
    <row r="1017435" spans="1:22" customFormat="1">
      <c r="A1017435" s="2"/>
      <c r="B1017435" s="63"/>
      <c r="C1017435" s="67"/>
      <c r="D1017435" s="54"/>
      <c r="E1017435" s="71"/>
      <c r="F1017435" s="72"/>
      <c r="G1017435" s="72"/>
      <c r="H1017435" s="73"/>
      <c r="I1017435" s="74"/>
      <c r="J1017435" s="71"/>
      <c r="K1017435" s="75"/>
      <c r="L1017435" s="73"/>
      <c r="M1017435" s="73"/>
      <c r="N1017435" s="76"/>
      <c r="O1017435" s="73"/>
      <c r="P1017435" s="71"/>
      <c r="Q1017435" s="71"/>
      <c r="R1017435" s="77"/>
      <c r="S1017435" s="71"/>
      <c r="T1017435" s="71"/>
      <c r="U1017435" s="71"/>
      <c r="V1017435" s="78"/>
    </row>
    <row r="1017436" spans="1:22" customFormat="1">
      <c r="A1017436" s="2"/>
      <c r="B1017436" s="63"/>
      <c r="C1017436" s="67"/>
      <c r="D1017436" s="54"/>
      <c r="E1017436" s="71"/>
      <c r="F1017436" s="72"/>
      <c r="G1017436" s="72"/>
      <c r="H1017436" s="73"/>
      <c r="I1017436" s="74"/>
      <c r="J1017436" s="71"/>
      <c r="K1017436" s="75"/>
      <c r="L1017436" s="73"/>
      <c r="M1017436" s="73"/>
      <c r="N1017436" s="76"/>
      <c r="O1017436" s="73"/>
      <c r="P1017436" s="71"/>
      <c r="Q1017436" s="71"/>
      <c r="R1017436" s="77"/>
      <c r="S1017436" s="71"/>
      <c r="T1017436" s="71"/>
      <c r="U1017436" s="71"/>
      <c r="V1017436" s="78"/>
    </row>
    <row r="1017437" spans="1:22" customFormat="1">
      <c r="A1017437" s="2"/>
      <c r="B1017437" s="63"/>
      <c r="C1017437" s="67"/>
      <c r="D1017437" s="54"/>
      <c r="E1017437" s="71"/>
      <c r="F1017437" s="72"/>
      <c r="G1017437" s="72"/>
      <c r="H1017437" s="73"/>
      <c r="I1017437" s="74"/>
      <c r="J1017437" s="71"/>
      <c r="K1017437" s="75"/>
      <c r="L1017437" s="73"/>
      <c r="M1017437" s="73"/>
      <c r="N1017437" s="76"/>
      <c r="O1017437" s="73"/>
      <c r="P1017437" s="71"/>
      <c r="Q1017437" s="71"/>
      <c r="R1017437" s="77"/>
      <c r="S1017437" s="71"/>
      <c r="T1017437" s="71"/>
      <c r="U1017437" s="71"/>
      <c r="V1017437" s="78"/>
    </row>
    <row r="1017438" spans="1:22" customFormat="1">
      <c r="A1017438" s="2"/>
      <c r="B1017438" s="63"/>
      <c r="C1017438" s="67"/>
      <c r="D1017438" s="54"/>
      <c r="E1017438" s="71"/>
      <c r="F1017438" s="72"/>
      <c r="G1017438" s="72"/>
      <c r="H1017438" s="73"/>
      <c r="I1017438" s="74"/>
      <c r="J1017438" s="71"/>
      <c r="K1017438" s="75"/>
      <c r="L1017438" s="73"/>
      <c r="M1017438" s="73"/>
      <c r="N1017438" s="76"/>
      <c r="O1017438" s="73"/>
      <c r="P1017438" s="71"/>
      <c r="Q1017438" s="71"/>
      <c r="R1017438" s="77"/>
      <c r="S1017438" s="71"/>
      <c r="T1017438" s="71"/>
      <c r="U1017438" s="71"/>
      <c r="V1017438" s="78"/>
    </row>
    <row r="1017439" spans="1:22" customFormat="1">
      <c r="A1017439" s="2"/>
      <c r="B1017439" s="63"/>
      <c r="C1017439" s="67"/>
      <c r="D1017439" s="54"/>
      <c r="E1017439" s="71"/>
      <c r="F1017439" s="72"/>
      <c r="G1017439" s="72"/>
      <c r="H1017439" s="73"/>
      <c r="I1017439" s="74"/>
      <c r="J1017439" s="71"/>
      <c r="K1017439" s="75"/>
      <c r="L1017439" s="73"/>
      <c r="M1017439" s="73"/>
      <c r="N1017439" s="76"/>
      <c r="O1017439" s="73"/>
      <c r="P1017439" s="71"/>
      <c r="Q1017439" s="71"/>
      <c r="R1017439" s="77"/>
      <c r="S1017439" s="71"/>
      <c r="T1017439" s="71"/>
      <c r="U1017439" s="71"/>
      <c r="V1017439" s="78"/>
    </row>
    <row r="1017440" spans="1:22" customFormat="1">
      <c r="A1017440" s="2"/>
      <c r="B1017440" s="63"/>
      <c r="C1017440" s="67"/>
      <c r="D1017440" s="54"/>
      <c r="E1017440" s="71"/>
      <c r="F1017440" s="72"/>
      <c r="G1017440" s="72"/>
      <c r="H1017440" s="73"/>
      <c r="I1017440" s="74"/>
      <c r="J1017440" s="71"/>
      <c r="K1017440" s="75"/>
      <c r="L1017440" s="73"/>
      <c r="M1017440" s="73"/>
      <c r="N1017440" s="76"/>
      <c r="O1017440" s="73"/>
      <c r="P1017440" s="71"/>
      <c r="Q1017440" s="71"/>
      <c r="R1017440" s="77"/>
      <c r="S1017440" s="71"/>
      <c r="T1017440" s="71"/>
      <c r="U1017440" s="71"/>
      <c r="V1017440" s="78"/>
    </row>
    <row r="1017441" spans="1:22" customFormat="1">
      <c r="A1017441" s="2"/>
      <c r="B1017441" s="63"/>
      <c r="C1017441" s="67"/>
      <c r="D1017441" s="54"/>
      <c r="E1017441" s="71"/>
      <c r="F1017441" s="72"/>
      <c r="G1017441" s="72"/>
      <c r="H1017441" s="73"/>
      <c r="I1017441" s="74"/>
      <c r="J1017441" s="71"/>
      <c r="K1017441" s="75"/>
      <c r="L1017441" s="73"/>
      <c r="M1017441" s="73"/>
      <c r="N1017441" s="76"/>
      <c r="O1017441" s="73"/>
      <c r="P1017441" s="71"/>
      <c r="Q1017441" s="71"/>
      <c r="R1017441" s="77"/>
      <c r="S1017441" s="71"/>
      <c r="T1017441" s="71"/>
      <c r="U1017441" s="71"/>
      <c r="V1017441" s="78"/>
    </row>
    <row r="1017442" spans="1:22" customFormat="1">
      <c r="A1017442" s="2"/>
      <c r="B1017442" s="63"/>
      <c r="C1017442" s="67"/>
      <c r="D1017442" s="54"/>
      <c r="E1017442" s="71"/>
      <c r="F1017442" s="72"/>
      <c r="G1017442" s="72"/>
      <c r="H1017442" s="73"/>
      <c r="I1017442" s="74"/>
      <c r="J1017442" s="71"/>
      <c r="K1017442" s="75"/>
      <c r="L1017442" s="73"/>
      <c r="M1017442" s="73"/>
      <c r="N1017442" s="76"/>
      <c r="O1017442" s="73"/>
      <c r="P1017442" s="71"/>
      <c r="Q1017442" s="71"/>
      <c r="R1017442" s="77"/>
      <c r="S1017442" s="71"/>
      <c r="T1017442" s="71"/>
      <c r="U1017442" s="71"/>
      <c r="V1017442" s="78"/>
    </row>
    <row r="1017443" spans="1:22" customFormat="1">
      <c r="A1017443" s="2"/>
      <c r="B1017443" s="63"/>
      <c r="C1017443" s="67"/>
      <c r="D1017443" s="54"/>
      <c r="E1017443" s="71"/>
      <c r="F1017443" s="72"/>
      <c r="G1017443" s="72"/>
      <c r="H1017443" s="73"/>
      <c r="I1017443" s="74"/>
      <c r="J1017443" s="71"/>
      <c r="K1017443" s="75"/>
      <c r="L1017443" s="73"/>
      <c r="M1017443" s="73"/>
      <c r="N1017443" s="76"/>
      <c r="O1017443" s="73"/>
      <c r="P1017443" s="71"/>
      <c r="Q1017443" s="71"/>
      <c r="R1017443" s="77"/>
      <c r="S1017443" s="71"/>
      <c r="T1017443" s="71"/>
      <c r="U1017443" s="71"/>
      <c r="V1017443" s="78"/>
    </row>
    <row r="1017444" spans="1:22" customFormat="1">
      <c r="A1017444" s="2"/>
      <c r="B1017444" s="63"/>
      <c r="C1017444" s="67"/>
      <c r="D1017444" s="54"/>
      <c r="E1017444" s="71"/>
      <c r="F1017444" s="72"/>
      <c r="G1017444" s="72"/>
      <c r="H1017444" s="73"/>
      <c r="I1017444" s="74"/>
      <c r="J1017444" s="71"/>
      <c r="K1017444" s="75"/>
      <c r="L1017444" s="73"/>
      <c r="M1017444" s="73"/>
      <c r="N1017444" s="76"/>
      <c r="O1017444" s="73"/>
      <c r="P1017444" s="71"/>
      <c r="Q1017444" s="71"/>
      <c r="R1017444" s="77"/>
      <c r="S1017444" s="71"/>
      <c r="T1017444" s="71"/>
      <c r="U1017444" s="71"/>
      <c r="V1017444" s="78"/>
    </row>
    <row r="1017445" spans="1:22" customFormat="1">
      <c r="A1017445" s="2"/>
      <c r="B1017445" s="63"/>
      <c r="C1017445" s="67"/>
      <c r="D1017445" s="54"/>
      <c r="E1017445" s="71"/>
      <c r="F1017445" s="72"/>
      <c r="G1017445" s="72"/>
      <c r="H1017445" s="73"/>
      <c r="I1017445" s="74"/>
      <c r="J1017445" s="71"/>
      <c r="K1017445" s="75"/>
      <c r="L1017445" s="73"/>
      <c r="M1017445" s="73"/>
      <c r="N1017445" s="76"/>
      <c r="O1017445" s="73"/>
      <c r="P1017445" s="71"/>
      <c r="Q1017445" s="71"/>
      <c r="R1017445" s="77"/>
      <c r="S1017445" s="71"/>
      <c r="T1017445" s="71"/>
      <c r="U1017445" s="71"/>
      <c r="V1017445" s="78"/>
    </row>
    <row r="1017446" spans="1:22" customFormat="1">
      <c r="A1017446" s="2"/>
      <c r="B1017446" s="63"/>
      <c r="C1017446" s="67"/>
      <c r="D1017446" s="54"/>
      <c r="E1017446" s="71"/>
      <c r="F1017446" s="72"/>
      <c r="G1017446" s="72"/>
      <c r="H1017446" s="73"/>
      <c r="I1017446" s="74"/>
      <c r="J1017446" s="71"/>
      <c r="K1017446" s="75"/>
      <c r="L1017446" s="73"/>
      <c r="M1017446" s="73"/>
      <c r="N1017446" s="76"/>
      <c r="O1017446" s="73"/>
      <c r="P1017446" s="71"/>
      <c r="Q1017446" s="71"/>
      <c r="R1017446" s="77"/>
      <c r="S1017446" s="71"/>
      <c r="T1017446" s="71"/>
      <c r="U1017446" s="71"/>
      <c r="V1017446" s="78"/>
    </row>
    <row r="1017447" spans="1:22" customFormat="1">
      <c r="A1017447" s="2"/>
      <c r="B1017447" s="63"/>
      <c r="C1017447" s="67"/>
      <c r="D1017447" s="54"/>
      <c r="E1017447" s="71"/>
      <c r="F1017447" s="72"/>
      <c r="G1017447" s="72"/>
      <c r="H1017447" s="73"/>
      <c r="I1017447" s="74"/>
      <c r="J1017447" s="71"/>
      <c r="K1017447" s="75"/>
      <c r="L1017447" s="73"/>
      <c r="M1017447" s="73"/>
      <c r="N1017447" s="76"/>
      <c r="O1017447" s="73"/>
      <c r="P1017447" s="71"/>
      <c r="Q1017447" s="71"/>
      <c r="R1017447" s="77"/>
      <c r="S1017447" s="71"/>
      <c r="T1017447" s="71"/>
      <c r="U1017447" s="71"/>
      <c r="V1017447" s="78"/>
    </row>
    <row r="1017448" spans="1:22" customFormat="1">
      <c r="A1017448" s="2"/>
      <c r="B1017448" s="63"/>
      <c r="C1017448" s="67"/>
      <c r="D1017448" s="54"/>
      <c r="E1017448" s="71"/>
      <c r="F1017448" s="72"/>
      <c r="G1017448" s="72"/>
      <c r="H1017448" s="73"/>
      <c r="I1017448" s="74"/>
      <c r="J1017448" s="71"/>
      <c r="K1017448" s="75"/>
      <c r="L1017448" s="73"/>
      <c r="M1017448" s="73"/>
      <c r="N1017448" s="76"/>
      <c r="O1017448" s="73"/>
      <c r="P1017448" s="71"/>
      <c r="Q1017448" s="71"/>
      <c r="R1017448" s="77"/>
      <c r="S1017448" s="71"/>
      <c r="T1017448" s="71"/>
      <c r="U1017448" s="71"/>
      <c r="V1017448" s="78"/>
    </row>
    <row r="1017449" spans="1:22" customFormat="1">
      <c r="A1017449" s="2"/>
      <c r="B1017449" s="63"/>
      <c r="C1017449" s="67"/>
      <c r="D1017449" s="54"/>
      <c r="E1017449" s="71"/>
      <c r="F1017449" s="72"/>
      <c r="G1017449" s="72"/>
      <c r="H1017449" s="73"/>
      <c r="I1017449" s="74"/>
      <c r="J1017449" s="71"/>
      <c r="K1017449" s="75"/>
      <c r="L1017449" s="73"/>
      <c r="M1017449" s="73"/>
      <c r="N1017449" s="76"/>
      <c r="O1017449" s="73"/>
      <c r="P1017449" s="71"/>
      <c r="Q1017449" s="71"/>
      <c r="R1017449" s="77"/>
      <c r="S1017449" s="71"/>
      <c r="T1017449" s="71"/>
      <c r="U1017449" s="71"/>
      <c r="V1017449" s="78"/>
    </row>
    <row r="1017450" spans="1:22" customFormat="1">
      <c r="A1017450" s="2"/>
      <c r="B1017450" s="63"/>
      <c r="C1017450" s="67"/>
      <c r="D1017450" s="54"/>
      <c r="E1017450" s="71"/>
      <c r="F1017450" s="72"/>
      <c r="G1017450" s="72"/>
      <c r="H1017450" s="73"/>
      <c r="I1017450" s="74"/>
      <c r="J1017450" s="71"/>
      <c r="K1017450" s="75"/>
      <c r="L1017450" s="73"/>
      <c r="M1017450" s="73"/>
      <c r="N1017450" s="76"/>
      <c r="O1017450" s="73"/>
      <c r="P1017450" s="71"/>
      <c r="Q1017450" s="71"/>
      <c r="R1017450" s="77"/>
      <c r="S1017450" s="71"/>
      <c r="T1017450" s="71"/>
      <c r="U1017450" s="71"/>
      <c r="V1017450" s="78"/>
    </row>
    <row r="1017451" spans="1:22" customFormat="1">
      <c r="A1017451" s="2"/>
      <c r="B1017451" s="63"/>
      <c r="C1017451" s="67"/>
      <c r="D1017451" s="54"/>
      <c r="E1017451" s="71"/>
      <c r="F1017451" s="72"/>
      <c r="G1017451" s="72"/>
      <c r="H1017451" s="73"/>
      <c r="I1017451" s="74"/>
      <c r="J1017451" s="71"/>
      <c r="K1017451" s="75"/>
      <c r="L1017451" s="73"/>
      <c r="M1017451" s="73"/>
      <c r="N1017451" s="76"/>
      <c r="O1017451" s="73"/>
      <c r="P1017451" s="71"/>
      <c r="Q1017451" s="71"/>
      <c r="R1017451" s="77"/>
      <c r="S1017451" s="71"/>
      <c r="T1017451" s="71"/>
      <c r="U1017451" s="71"/>
      <c r="V1017451" s="78"/>
    </row>
    <row r="1017452" spans="1:22" customFormat="1">
      <c r="A1017452" s="2"/>
      <c r="B1017452" s="63"/>
      <c r="C1017452" s="67"/>
      <c r="D1017452" s="54"/>
      <c r="E1017452" s="71"/>
      <c r="F1017452" s="72"/>
      <c r="G1017452" s="72"/>
      <c r="H1017452" s="73"/>
      <c r="I1017452" s="74"/>
      <c r="J1017452" s="71"/>
      <c r="K1017452" s="75"/>
      <c r="L1017452" s="73"/>
      <c r="M1017452" s="73"/>
      <c r="N1017452" s="76"/>
      <c r="O1017452" s="73"/>
      <c r="P1017452" s="71"/>
      <c r="Q1017452" s="71"/>
      <c r="R1017452" s="77"/>
      <c r="S1017452" s="71"/>
      <c r="T1017452" s="71"/>
      <c r="U1017452" s="71"/>
      <c r="V1017452" s="78"/>
    </row>
    <row r="1017453" spans="1:22" customFormat="1">
      <c r="A1017453" s="2"/>
      <c r="B1017453" s="63"/>
      <c r="C1017453" s="67"/>
      <c r="D1017453" s="54"/>
      <c r="E1017453" s="71"/>
      <c r="F1017453" s="72"/>
      <c r="G1017453" s="72"/>
      <c r="H1017453" s="73"/>
      <c r="I1017453" s="74"/>
      <c r="J1017453" s="71"/>
      <c r="K1017453" s="75"/>
      <c r="L1017453" s="73"/>
      <c r="M1017453" s="73"/>
      <c r="N1017453" s="76"/>
      <c r="O1017453" s="73"/>
      <c r="P1017453" s="71"/>
      <c r="Q1017453" s="71"/>
      <c r="R1017453" s="77"/>
      <c r="S1017453" s="71"/>
      <c r="T1017453" s="71"/>
      <c r="U1017453" s="71"/>
      <c r="V1017453" s="78"/>
    </row>
    <row r="1017454" spans="1:22" customFormat="1">
      <c r="A1017454" s="2"/>
      <c r="B1017454" s="63"/>
      <c r="C1017454" s="67"/>
      <c r="D1017454" s="54"/>
      <c r="E1017454" s="71"/>
      <c r="F1017454" s="72"/>
      <c r="G1017454" s="72"/>
      <c r="H1017454" s="73"/>
      <c r="I1017454" s="74"/>
      <c r="J1017454" s="71"/>
      <c r="K1017454" s="75"/>
      <c r="L1017454" s="73"/>
      <c r="M1017454" s="73"/>
      <c r="N1017454" s="76"/>
      <c r="O1017454" s="73"/>
      <c r="P1017454" s="71"/>
      <c r="Q1017454" s="71"/>
      <c r="R1017454" s="77"/>
      <c r="S1017454" s="71"/>
      <c r="T1017454" s="71"/>
      <c r="U1017454" s="71"/>
      <c r="V1017454" s="78"/>
    </row>
    <row r="1017455" spans="1:22" customFormat="1">
      <c r="A1017455" s="2"/>
      <c r="B1017455" s="63"/>
      <c r="C1017455" s="67"/>
      <c r="D1017455" s="54"/>
      <c r="E1017455" s="71"/>
      <c r="F1017455" s="72"/>
      <c r="G1017455" s="72"/>
      <c r="H1017455" s="73"/>
      <c r="I1017455" s="74"/>
      <c r="J1017455" s="71"/>
      <c r="K1017455" s="75"/>
      <c r="L1017455" s="73"/>
      <c r="M1017455" s="73"/>
      <c r="N1017455" s="76"/>
      <c r="O1017455" s="73"/>
      <c r="P1017455" s="71"/>
      <c r="Q1017455" s="71"/>
      <c r="R1017455" s="77"/>
      <c r="S1017455" s="71"/>
      <c r="T1017455" s="71"/>
      <c r="U1017455" s="71"/>
      <c r="V1017455" s="78"/>
    </row>
    <row r="1017456" spans="1:22" customFormat="1">
      <c r="A1017456" s="2"/>
      <c r="B1017456" s="63"/>
      <c r="C1017456" s="67"/>
      <c r="D1017456" s="54"/>
      <c r="E1017456" s="71"/>
      <c r="F1017456" s="72"/>
      <c r="G1017456" s="72"/>
      <c r="H1017456" s="73"/>
      <c r="I1017456" s="74"/>
      <c r="J1017456" s="71"/>
      <c r="K1017456" s="75"/>
      <c r="L1017456" s="73"/>
      <c r="M1017456" s="73"/>
      <c r="N1017456" s="76"/>
      <c r="O1017456" s="73"/>
      <c r="P1017456" s="71"/>
      <c r="Q1017456" s="71"/>
      <c r="R1017456" s="77"/>
      <c r="S1017456" s="71"/>
      <c r="T1017456" s="71"/>
      <c r="U1017456" s="71"/>
      <c r="V1017456" s="78"/>
    </row>
    <row r="1017457" spans="1:22" customFormat="1">
      <c r="A1017457" s="2"/>
      <c r="B1017457" s="63"/>
      <c r="C1017457" s="67"/>
      <c r="D1017457" s="54"/>
      <c r="E1017457" s="71"/>
      <c r="F1017457" s="72"/>
      <c r="G1017457" s="72"/>
      <c r="H1017457" s="73"/>
      <c r="I1017457" s="74"/>
      <c r="J1017457" s="71"/>
      <c r="K1017457" s="75"/>
      <c r="L1017457" s="73"/>
      <c r="M1017457" s="73"/>
      <c r="N1017457" s="76"/>
      <c r="O1017457" s="73"/>
      <c r="P1017457" s="71"/>
      <c r="Q1017457" s="71"/>
      <c r="R1017457" s="77"/>
      <c r="S1017457" s="71"/>
      <c r="T1017457" s="71"/>
      <c r="U1017457" s="71"/>
      <c r="V1017457" s="78"/>
    </row>
    <row r="1017458" spans="1:22" customFormat="1">
      <c r="A1017458" s="2"/>
      <c r="B1017458" s="63"/>
      <c r="C1017458" s="67"/>
      <c r="D1017458" s="54"/>
      <c r="E1017458" s="71"/>
      <c r="F1017458" s="72"/>
      <c r="G1017458" s="72"/>
      <c r="H1017458" s="73"/>
      <c r="I1017458" s="74"/>
      <c r="J1017458" s="71"/>
      <c r="K1017458" s="75"/>
      <c r="L1017458" s="73"/>
      <c r="M1017458" s="73"/>
      <c r="N1017458" s="76"/>
      <c r="O1017458" s="73"/>
      <c r="P1017458" s="71"/>
      <c r="Q1017458" s="71"/>
      <c r="R1017458" s="77"/>
      <c r="S1017458" s="71"/>
      <c r="T1017458" s="71"/>
      <c r="U1017458" s="71"/>
      <c r="V1017458" s="78"/>
    </row>
    <row r="1017459" spans="1:22" customFormat="1">
      <c r="A1017459" s="2"/>
      <c r="B1017459" s="63"/>
      <c r="C1017459" s="67"/>
      <c r="D1017459" s="54"/>
      <c r="E1017459" s="71"/>
      <c r="F1017459" s="72"/>
      <c r="G1017459" s="72"/>
      <c r="H1017459" s="73"/>
      <c r="I1017459" s="74"/>
      <c r="J1017459" s="71"/>
      <c r="K1017459" s="75"/>
      <c r="L1017459" s="73"/>
      <c r="M1017459" s="73"/>
      <c r="N1017459" s="76"/>
      <c r="O1017459" s="73"/>
      <c r="P1017459" s="71"/>
      <c r="Q1017459" s="71"/>
      <c r="R1017459" s="77"/>
      <c r="S1017459" s="71"/>
      <c r="T1017459" s="71"/>
      <c r="U1017459" s="71"/>
      <c r="V1017459" s="78"/>
    </row>
    <row r="1017460" spans="1:22" customFormat="1">
      <c r="A1017460" s="2"/>
      <c r="B1017460" s="63"/>
      <c r="C1017460" s="67"/>
      <c r="D1017460" s="54"/>
      <c r="E1017460" s="71"/>
      <c r="F1017460" s="72"/>
      <c r="G1017460" s="72"/>
      <c r="H1017460" s="73"/>
      <c r="I1017460" s="74"/>
      <c r="J1017460" s="71"/>
      <c r="K1017460" s="75"/>
      <c r="L1017460" s="73"/>
      <c r="M1017460" s="73"/>
      <c r="N1017460" s="76"/>
      <c r="O1017460" s="73"/>
      <c r="P1017460" s="71"/>
      <c r="Q1017460" s="71"/>
      <c r="R1017460" s="77"/>
      <c r="S1017460" s="71"/>
      <c r="T1017460" s="71"/>
      <c r="U1017460" s="71"/>
      <c r="V1017460" s="78"/>
    </row>
    <row r="1017461" spans="1:22" customFormat="1">
      <c r="A1017461" s="2"/>
      <c r="B1017461" s="63"/>
      <c r="C1017461" s="67"/>
      <c r="D1017461" s="54"/>
      <c r="E1017461" s="71"/>
      <c r="F1017461" s="72"/>
      <c r="G1017461" s="72"/>
      <c r="H1017461" s="73"/>
      <c r="I1017461" s="74"/>
      <c r="J1017461" s="71"/>
      <c r="K1017461" s="75"/>
      <c r="L1017461" s="73"/>
      <c r="M1017461" s="73"/>
      <c r="N1017461" s="76"/>
      <c r="O1017461" s="73"/>
      <c r="P1017461" s="71"/>
      <c r="Q1017461" s="71"/>
      <c r="R1017461" s="77"/>
      <c r="S1017461" s="71"/>
      <c r="T1017461" s="71"/>
      <c r="U1017461" s="71"/>
      <c r="V1017461" s="78"/>
    </row>
    <row r="1017462" spans="1:22" customFormat="1">
      <c r="A1017462" s="2"/>
      <c r="B1017462" s="63"/>
      <c r="C1017462" s="67"/>
      <c r="D1017462" s="54"/>
      <c r="E1017462" s="71"/>
      <c r="F1017462" s="72"/>
      <c r="G1017462" s="72"/>
      <c r="H1017462" s="73"/>
      <c r="I1017462" s="74"/>
      <c r="J1017462" s="71"/>
      <c r="K1017462" s="75"/>
      <c r="L1017462" s="73"/>
      <c r="M1017462" s="73"/>
      <c r="N1017462" s="76"/>
      <c r="O1017462" s="73"/>
      <c r="P1017462" s="71"/>
      <c r="Q1017462" s="71"/>
      <c r="R1017462" s="77"/>
      <c r="S1017462" s="71"/>
      <c r="T1017462" s="71"/>
      <c r="U1017462" s="71"/>
      <c r="V1017462" s="78"/>
    </row>
    <row r="1017463" spans="1:22" customFormat="1">
      <c r="A1017463" s="2"/>
      <c r="B1017463" s="63"/>
      <c r="C1017463" s="67"/>
      <c r="D1017463" s="54"/>
      <c r="E1017463" s="71"/>
      <c r="F1017463" s="72"/>
      <c r="G1017463" s="72"/>
      <c r="H1017463" s="73"/>
      <c r="I1017463" s="74"/>
      <c r="J1017463" s="71"/>
      <c r="K1017463" s="75"/>
      <c r="L1017463" s="73"/>
      <c r="M1017463" s="73"/>
      <c r="N1017463" s="76"/>
      <c r="O1017463" s="73"/>
      <c r="P1017463" s="71"/>
      <c r="Q1017463" s="71"/>
      <c r="R1017463" s="77"/>
      <c r="S1017463" s="71"/>
      <c r="T1017463" s="71"/>
      <c r="U1017463" s="71"/>
      <c r="V1017463" s="78"/>
    </row>
    <row r="1017464" spans="1:22" customFormat="1">
      <c r="A1017464" s="2"/>
      <c r="B1017464" s="63"/>
      <c r="C1017464" s="67"/>
      <c r="D1017464" s="54"/>
      <c r="E1017464" s="71"/>
      <c r="F1017464" s="72"/>
      <c r="G1017464" s="72"/>
      <c r="H1017464" s="73"/>
      <c r="I1017464" s="74"/>
      <c r="J1017464" s="71"/>
      <c r="K1017464" s="75"/>
      <c r="L1017464" s="73"/>
      <c r="M1017464" s="73"/>
      <c r="N1017464" s="76"/>
      <c r="O1017464" s="73"/>
      <c r="P1017464" s="71"/>
      <c r="Q1017464" s="71"/>
      <c r="R1017464" s="77"/>
      <c r="S1017464" s="71"/>
      <c r="T1017464" s="71"/>
      <c r="U1017464" s="71"/>
      <c r="V1017464" s="78"/>
    </row>
    <row r="1017465" spans="1:22" customFormat="1">
      <c r="A1017465" s="2"/>
      <c r="B1017465" s="63"/>
      <c r="C1017465" s="67"/>
      <c r="D1017465" s="54"/>
      <c r="E1017465" s="71"/>
      <c r="F1017465" s="72"/>
      <c r="G1017465" s="72"/>
      <c r="H1017465" s="73"/>
      <c r="I1017465" s="74"/>
      <c r="J1017465" s="71"/>
      <c r="K1017465" s="75"/>
      <c r="L1017465" s="73"/>
      <c r="M1017465" s="73"/>
      <c r="N1017465" s="76"/>
      <c r="O1017465" s="73"/>
      <c r="P1017465" s="71"/>
      <c r="Q1017465" s="71"/>
      <c r="R1017465" s="77"/>
      <c r="S1017465" s="71"/>
      <c r="T1017465" s="71"/>
      <c r="U1017465" s="71"/>
      <c r="V1017465" s="78"/>
    </row>
    <row r="1017466" spans="1:22" customFormat="1">
      <c r="A1017466" s="2"/>
      <c r="B1017466" s="63"/>
      <c r="C1017466" s="67"/>
      <c r="D1017466" s="54"/>
      <c r="E1017466" s="71"/>
      <c r="F1017466" s="72"/>
      <c r="G1017466" s="72"/>
      <c r="H1017466" s="73"/>
      <c r="I1017466" s="74"/>
      <c r="J1017466" s="71"/>
      <c r="K1017466" s="75"/>
      <c r="L1017466" s="73"/>
      <c r="M1017466" s="73"/>
      <c r="N1017466" s="76"/>
      <c r="O1017466" s="73"/>
      <c r="P1017466" s="71"/>
      <c r="Q1017466" s="71"/>
      <c r="R1017466" s="77"/>
      <c r="S1017466" s="71"/>
      <c r="T1017466" s="71"/>
      <c r="U1017466" s="71"/>
      <c r="V1017466" s="78"/>
    </row>
    <row r="1017467" spans="1:22" customFormat="1">
      <c r="A1017467" s="2"/>
      <c r="B1017467" s="63"/>
      <c r="C1017467" s="67"/>
      <c r="D1017467" s="54"/>
      <c r="E1017467" s="71"/>
      <c r="F1017467" s="72"/>
      <c r="G1017467" s="72"/>
      <c r="H1017467" s="73"/>
      <c r="I1017467" s="74"/>
      <c r="J1017467" s="71"/>
      <c r="K1017467" s="75"/>
      <c r="L1017467" s="73"/>
      <c r="M1017467" s="73"/>
      <c r="N1017467" s="76"/>
      <c r="O1017467" s="73"/>
      <c r="P1017467" s="71"/>
      <c r="Q1017467" s="71"/>
      <c r="R1017467" s="77"/>
      <c r="S1017467" s="71"/>
      <c r="T1017467" s="71"/>
      <c r="U1017467" s="71"/>
      <c r="V1017467" s="78"/>
    </row>
    <row r="1017468" spans="1:22" customFormat="1">
      <c r="A1017468" s="2"/>
      <c r="B1017468" s="63"/>
      <c r="C1017468" s="67"/>
      <c r="D1017468" s="54"/>
      <c r="E1017468" s="71"/>
      <c r="F1017468" s="72"/>
      <c r="G1017468" s="72"/>
      <c r="H1017468" s="73"/>
      <c r="I1017468" s="74"/>
      <c r="J1017468" s="71"/>
      <c r="K1017468" s="75"/>
      <c r="L1017468" s="73"/>
      <c r="M1017468" s="73"/>
      <c r="N1017468" s="76"/>
      <c r="O1017468" s="73"/>
      <c r="P1017468" s="71"/>
      <c r="Q1017468" s="71"/>
      <c r="R1017468" s="77"/>
      <c r="S1017468" s="71"/>
      <c r="T1017468" s="71"/>
      <c r="U1017468" s="71"/>
      <c r="V1017468" s="78"/>
    </row>
    <row r="1017469" spans="1:22" customFormat="1">
      <c r="A1017469" s="2"/>
      <c r="B1017469" s="63"/>
      <c r="C1017469" s="67"/>
      <c r="D1017469" s="54"/>
      <c r="E1017469" s="71"/>
      <c r="F1017469" s="72"/>
      <c r="G1017469" s="72"/>
      <c r="H1017469" s="73"/>
      <c r="I1017469" s="74"/>
      <c r="J1017469" s="71"/>
      <c r="K1017469" s="75"/>
      <c r="L1017469" s="73"/>
      <c r="M1017469" s="73"/>
      <c r="N1017469" s="76"/>
      <c r="O1017469" s="73"/>
      <c r="P1017469" s="71"/>
      <c r="Q1017469" s="71"/>
      <c r="R1017469" s="77"/>
      <c r="S1017469" s="71"/>
      <c r="T1017469" s="71"/>
      <c r="U1017469" s="71"/>
      <c r="V1017469" s="78"/>
    </row>
    <row r="1017470" spans="1:22" customFormat="1">
      <c r="A1017470" s="2"/>
      <c r="B1017470" s="63"/>
      <c r="C1017470" s="67"/>
      <c r="D1017470" s="54"/>
      <c r="E1017470" s="71"/>
      <c r="F1017470" s="72"/>
      <c r="G1017470" s="72"/>
      <c r="H1017470" s="73"/>
      <c r="I1017470" s="74"/>
      <c r="J1017470" s="71"/>
      <c r="K1017470" s="75"/>
      <c r="L1017470" s="73"/>
      <c r="M1017470" s="73"/>
      <c r="N1017470" s="76"/>
      <c r="O1017470" s="73"/>
      <c r="P1017470" s="71"/>
      <c r="Q1017470" s="71"/>
      <c r="R1017470" s="77"/>
      <c r="S1017470" s="71"/>
      <c r="T1017470" s="71"/>
      <c r="U1017470" s="71"/>
      <c r="V1017470" s="78"/>
    </row>
    <row r="1017471" spans="1:22" customFormat="1">
      <c r="A1017471" s="2"/>
      <c r="B1017471" s="63"/>
      <c r="C1017471" s="67"/>
      <c r="D1017471" s="54"/>
      <c r="E1017471" s="71"/>
      <c r="F1017471" s="72"/>
      <c r="G1017471" s="72"/>
      <c r="H1017471" s="73"/>
      <c r="I1017471" s="74"/>
      <c r="J1017471" s="71"/>
      <c r="K1017471" s="75"/>
      <c r="L1017471" s="73"/>
      <c r="M1017471" s="73"/>
      <c r="N1017471" s="76"/>
      <c r="O1017471" s="73"/>
      <c r="P1017471" s="71"/>
      <c r="Q1017471" s="71"/>
      <c r="R1017471" s="77"/>
      <c r="S1017471" s="71"/>
      <c r="T1017471" s="71"/>
      <c r="U1017471" s="71"/>
      <c r="V1017471" s="78"/>
    </row>
    <row r="1017472" spans="1:22" customFormat="1">
      <c r="A1017472" s="2"/>
      <c r="B1017472" s="63"/>
      <c r="C1017472" s="67"/>
      <c r="D1017472" s="54"/>
      <c r="E1017472" s="71"/>
      <c r="F1017472" s="72"/>
      <c r="G1017472" s="72"/>
      <c r="H1017472" s="73"/>
      <c r="I1017472" s="74"/>
      <c r="J1017472" s="71"/>
      <c r="K1017472" s="75"/>
      <c r="L1017472" s="73"/>
      <c r="M1017472" s="73"/>
      <c r="N1017472" s="76"/>
      <c r="O1017472" s="73"/>
      <c r="P1017472" s="71"/>
      <c r="Q1017472" s="71"/>
      <c r="R1017472" s="77"/>
      <c r="S1017472" s="71"/>
      <c r="T1017472" s="71"/>
      <c r="U1017472" s="71"/>
      <c r="V1017472" s="78"/>
    </row>
    <row r="1017473" spans="1:22" customFormat="1">
      <c r="A1017473" s="2"/>
      <c r="B1017473" s="63"/>
      <c r="C1017473" s="67"/>
      <c r="D1017473" s="54"/>
      <c r="E1017473" s="71"/>
      <c r="F1017473" s="72"/>
      <c r="G1017473" s="72"/>
      <c r="H1017473" s="73"/>
      <c r="I1017473" s="74"/>
      <c r="J1017473" s="71"/>
      <c r="K1017473" s="75"/>
      <c r="L1017473" s="73"/>
      <c r="M1017473" s="73"/>
      <c r="N1017473" s="76"/>
      <c r="O1017473" s="73"/>
      <c r="P1017473" s="71"/>
      <c r="Q1017473" s="71"/>
      <c r="R1017473" s="77"/>
      <c r="S1017473" s="71"/>
      <c r="T1017473" s="71"/>
      <c r="U1017473" s="71"/>
      <c r="V1017473" s="78"/>
    </row>
    <row r="1017474" spans="1:22" customFormat="1">
      <c r="A1017474" s="2"/>
      <c r="B1017474" s="63"/>
      <c r="C1017474" s="67"/>
      <c r="D1017474" s="54"/>
      <c r="E1017474" s="71"/>
      <c r="F1017474" s="72"/>
      <c r="G1017474" s="72"/>
      <c r="H1017474" s="73"/>
      <c r="I1017474" s="74"/>
      <c r="J1017474" s="71"/>
      <c r="K1017474" s="75"/>
      <c r="L1017474" s="73"/>
      <c r="M1017474" s="73"/>
      <c r="N1017474" s="76"/>
      <c r="O1017474" s="73"/>
      <c r="P1017474" s="71"/>
      <c r="Q1017474" s="71"/>
      <c r="R1017474" s="77"/>
      <c r="S1017474" s="71"/>
      <c r="T1017474" s="71"/>
      <c r="U1017474" s="71"/>
      <c r="V1017474" s="78"/>
    </row>
    <row r="1017475" spans="1:22" customFormat="1">
      <c r="A1017475" s="2"/>
      <c r="B1017475" s="63"/>
      <c r="C1017475" s="67"/>
      <c r="D1017475" s="54"/>
      <c r="E1017475" s="71"/>
      <c r="F1017475" s="72"/>
      <c r="G1017475" s="72"/>
      <c r="H1017475" s="73"/>
      <c r="I1017475" s="74"/>
      <c r="J1017475" s="71"/>
      <c r="K1017475" s="75"/>
      <c r="L1017475" s="73"/>
      <c r="M1017475" s="73"/>
      <c r="N1017475" s="76"/>
      <c r="O1017475" s="73"/>
      <c r="P1017475" s="71"/>
      <c r="Q1017475" s="71"/>
      <c r="R1017475" s="77"/>
      <c r="S1017475" s="71"/>
      <c r="T1017475" s="71"/>
      <c r="U1017475" s="71"/>
      <c r="V1017475" s="78"/>
    </row>
    <row r="1017476" spans="1:22" customFormat="1">
      <c r="A1017476" s="2"/>
      <c r="B1017476" s="63"/>
      <c r="C1017476" s="67"/>
      <c r="D1017476" s="54"/>
      <c r="E1017476" s="71"/>
      <c r="F1017476" s="72"/>
      <c r="G1017476" s="72"/>
      <c r="H1017476" s="73"/>
      <c r="I1017476" s="74"/>
      <c r="J1017476" s="71"/>
      <c r="K1017476" s="75"/>
      <c r="L1017476" s="73"/>
      <c r="M1017476" s="73"/>
      <c r="N1017476" s="76"/>
      <c r="O1017476" s="73"/>
      <c r="P1017476" s="71"/>
      <c r="Q1017476" s="71"/>
      <c r="R1017476" s="77"/>
      <c r="S1017476" s="71"/>
      <c r="T1017476" s="71"/>
      <c r="U1017476" s="71"/>
      <c r="V1017476" s="78"/>
    </row>
    <row r="1017477" spans="1:22" customFormat="1">
      <c r="A1017477" s="2"/>
      <c r="B1017477" s="63"/>
      <c r="C1017477" s="67"/>
      <c r="D1017477" s="54"/>
      <c r="E1017477" s="71"/>
      <c r="F1017477" s="72"/>
      <c r="G1017477" s="72"/>
      <c r="H1017477" s="73"/>
      <c r="I1017477" s="74"/>
      <c r="J1017477" s="71"/>
      <c r="K1017477" s="75"/>
      <c r="L1017477" s="73"/>
      <c r="M1017477" s="73"/>
      <c r="N1017477" s="76"/>
      <c r="O1017477" s="73"/>
      <c r="P1017477" s="71"/>
      <c r="Q1017477" s="71"/>
      <c r="R1017477" s="77"/>
      <c r="S1017477" s="71"/>
      <c r="T1017477" s="71"/>
      <c r="U1017477" s="71"/>
      <c r="V1017477" s="78"/>
    </row>
    <row r="1017478" spans="1:22" customFormat="1">
      <c r="A1017478" s="2"/>
      <c r="B1017478" s="63"/>
      <c r="C1017478" s="67"/>
      <c r="D1017478" s="54"/>
      <c r="E1017478" s="71"/>
      <c r="F1017478" s="72"/>
      <c r="G1017478" s="72"/>
      <c r="H1017478" s="73"/>
      <c r="I1017478" s="74"/>
      <c r="J1017478" s="71"/>
      <c r="K1017478" s="75"/>
      <c r="L1017478" s="73"/>
      <c r="M1017478" s="73"/>
      <c r="N1017478" s="76"/>
      <c r="O1017478" s="73"/>
      <c r="P1017478" s="71"/>
      <c r="Q1017478" s="71"/>
      <c r="R1017478" s="77"/>
      <c r="S1017478" s="71"/>
      <c r="T1017478" s="71"/>
      <c r="U1017478" s="71"/>
      <c r="V1017478" s="78"/>
    </row>
    <row r="1017479" spans="1:22" customFormat="1">
      <c r="A1017479" s="2"/>
      <c r="B1017479" s="63"/>
      <c r="C1017479" s="67"/>
      <c r="D1017479" s="54"/>
      <c r="E1017479" s="71"/>
      <c r="F1017479" s="72"/>
      <c r="G1017479" s="72"/>
      <c r="H1017479" s="73"/>
      <c r="I1017479" s="74"/>
      <c r="J1017479" s="71"/>
      <c r="K1017479" s="75"/>
      <c r="L1017479" s="73"/>
      <c r="M1017479" s="73"/>
      <c r="N1017479" s="76"/>
      <c r="O1017479" s="73"/>
      <c r="P1017479" s="71"/>
      <c r="Q1017479" s="71"/>
      <c r="R1017479" s="77"/>
      <c r="S1017479" s="71"/>
      <c r="T1017479" s="71"/>
      <c r="U1017479" s="71"/>
      <c r="V1017479" s="78"/>
    </row>
    <row r="1017480" spans="1:22" customFormat="1">
      <c r="A1017480" s="2"/>
      <c r="B1017480" s="63"/>
      <c r="C1017480" s="67"/>
      <c r="D1017480" s="54"/>
      <c r="E1017480" s="71"/>
      <c r="F1017480" s="72"/>
      <c r="G1017480" s="72"/>
      <c r="H1017480" s="73"/>
      <c r="I1017480" s="74"/>
      <c r="J1017480" s="71"/>
      <c r="K1017480" s="75"/>
      <c r="L1017480" s="73"/>
      <c r="M1017480" s="73"/>
      <c r="N1017480" s="76"/>
      <c r="O1017480" s="73"/>
      <c r="P1017480" s="71"/>
      <c r="Q1017480" s="71"/>
      <c r="R1017480" s="77"/>
      <c r="S1017480" s="71"/>
      <c r="T1017480" s="71"/>
      <c r="U1017480" s="71"/>
      <c r="V1017480" s="78"/>
    </row>
    <row r="1017481" spans="1:22" customFormat="1">
      <c r="A1017481" s="2"/>
      <c r="B1017481" s="63"/>
      <c r="C1017481" s="67"/>
      <c r="D1017481" s="54"/>
      <c r="E1017481" s="71"/>
      <c r="F1017481" s="72"/>
      <c r="G1017481" s="72"/>
      <c r="H1017481" s="73"/>
      <c r="I1017481" s="74"/>
      <c r="J1017481" s="71"/>
      <c r="K1017481" s="75"/>
      <c r="L1017481" s="73"/>
      <c r="M1017481" s="73"/>
      <c r="N1017481" s="76"/>
      <c r="O1017481" s="73"/>
      <c r="P1017481" s="71"/>
      <c r="Q1017481" s="71"/>
      <c r="R1017481" s="77"/>
      <c r="S1017481" s="71"/>
      <c r="T1017481" s="71"/>
      <c r="U1017481" s="71"/>
      <c r="V1017481" s="78"/>
    </row>
    <row r="1017482" spans="1:22" customFormat="1">
      <c r="A1017482" s="2"/>
      <c r="B1017482" s="63"/>
      <c r="C1017482" s="67"/>
      <c r="D1017482" s="54"/>
      <c r="E1017482" s="71"/>
      <c r="F1017482" s="72"/>
      <c r="G1017482" s="72"/>
      <c r="H1017482" s="73"/>
      <c r="I1017482" s="74"/>
      <c r="J1017482" s="71"/>
      <c r="K1017482" s="75"/>
      <c r="L1017482" s="73"/>
      <c r="M1017482" s="73"/>
      <c r="N1017482" s="76"/>
      <c r="O1017482" s="73"/>
      <c r="P1017482" s="71"/>
      <c r="Q1017482" s="71"/>
      <c r="R1017482" s="77"/>
      <c r="S1017482" s="71"/>
      <c r="T1017482" s="71"/>
      <c r="U1017482" s="71"/>
      <c r="V1017482" s="78"/>
    </row>
    <row r="1017483" spans="1:22" customFormat="1">
      <c r="A1017483" s="2"/>
      <c r="B1017483" s="63"/>
      <c r="C1017483" s="67"/>
      <c r="D1017483" s="54"/>
      <c r="E1017483" s="71"/>
      <c r="F1017483" s="72"/>
      <c r="G1017483" s="72"/>
      <c r="H1017483" s="73"/>
      <c r="I1017483" s="74"/>
      <c r="J1017483" s="71"/>
      <c r="K1017483" s="75"/>
      <c r="L1017483" s="73"/>
      <c r="M1017483" s="73"/>
      <c r="N1017483" s="76"/>
      <c r="O1017483" s="73"/>
      <c r="P1017483" s="71"/>
      <c r="Q1017483" s="71"/>
      <c r="R1017483" s="77"/>
      <c r="S1017483" s="71"/>
      <c r="T1017483" s="71"/>
      <c r="U1017483" s="71"/>
      <c r="V1017483" s="78"/>
    </row>
    <row r="1017484" spans="1:22" customFormat="1">
      <c r="A1017484" s="2"/>
      <c r="B1017484" s="63"/>
      <c r="C1017484" s="67"/>
      <c r="D1017484" s="54"/>
      <c r="E1017484" s="71"/>
      <c r="F1017484" s="72"/>
      <c r="G1017484" s="72"/>
      <c r="H1017484" s="73"/>
      <c r="I1017484" s="74"/>
      <c r="J1017484" s="71"/>
      <c r="K1017484" s="75"/>
      <c r="L1017484" s="73"/>
      <c r="M1017484" s="73"/>
      <c r="N1017484" s="76"/>
      <c r="O1017484" s="73"/>
      <c r="P1017484" s="71"/>
      <c r="Q1017484" s="71"/>
      <c r="R1017484" s="77"/>
      <c r="S1017484" s="71"/>
      <c r="T1017484" s="71"/>
      <c r="U1017484" s="71"/>
      <c r="V1017484" s="78"/>
    </row>
    <row r="1017485" spans="1:22" customFormat="1">
      <c r="A1017485" s="2"/>
      <c r="B1017485" s="63"/>
      <c r="C1017485" s="67"/>
      <c r="D1017485" s="54"/>
      <c r="E1017485" s="71"/>
      <c r="F1017485" s="72"/>
      <c r="G1017485" s="72"/>
      <c r="H1017485" s="73"/>
      <c r="I1017485" s="74"/>
      <c r="J1017485" s="71"/>
      <c r="K1017485" s="75"/>
      <c r="L1017485" s="73"/>
      <c r="M1017485" s="73"/>
      <c r="N1017485" s="76"/>
      <c r="O1017485" s="73"/>
      <c r="P1017485" s="71"/>
      <c r="Q1017485" s="71"/>
      <c r="R1017485" s="77"/>
      <c r="S1017485" s="71"/>
      <c r="T1017485" s="71"/>
      <c r="U1017485" s="71"/>
      <c r="V1017485" s="78"/>
    </row>
    <row r="1017486" spans="1:22" customFormat="1">
      <c r="A1017486" s="2"/>
      <c r="B1017486" s="63"/>
      <c r="C1017486" s="67"/>
      <c r="D1017486" s="54"/>
      <c r="E1017486" s="71"/>
      <c r="F1017486" s="72"/>
      <c r="G1017486" s="72"/>
      <c r="H1017486" s="73"/>
      <c r="I1017486" s="74"/>
      <c r="J1017486" s="71"/>
      <c r="K1017486" s="75"/>
      <c r="L1017486" s="73"/>
      <c r="M1017486" s="73"/>
      <c r="N1017486" s="76"/>
      <c r="O1017486" s="73"/>
      <c r="P1017486" s="71"/>
      <c r="Q1017486" s="71"/>
      <c r="R1017486" s="77"/>
      <c r="S1017486" s="71"/>
      <c r="T1017486" s="71"/>
      <c r="U1017486" s="71"/>
      <c r="V1017486" s="78"/>
    </row>
    <row r="1017487" spans="1:22" customFormat="1">
      <c r="A1017487" s="2"/>
      <c r="B1017487" s="63"/>
      <c r="C1017487" s="67"/>
      <c r="D1017487" s="54"/>
      <c r="E1017487" s="71"/>
      <c r="F1017487" s="72"/>
      <c r="G1017487" s="72"/>
      <c r="H1017487" s="73"/>
      <c r="I1017487" s="74"/>
      <c r="J1017487" s="71"/>
      <c r="K1017487" s="75"/>
      <c r="L1017487" s="73"/>
      <c r="M1017487" s="73"/>
      <c r="N1017487" s="76"/>
      <c r="O1017487" s="73"/>
      <c r="P1017487" s="71"/>
      <c r="Q1017487" s="71"/>
      <c r="R1017487" s="77"/>
      <c r="S1017487" s="71"/>
      <c r="T1017487" s="71"/>
      <c r="U1017487" s="71"/>
      <c r="V1017487" s="78"/>
    </row>
    <row r="1017488" spans="1:22" customFormat="1">
      <c r="A1017488" s="2"/>
      <c r="B1017488" s="63"/>
      <c r="C1017488" s="67"/>
      <c r="D1017488" s="54"/>
      <c r="E1017488" s="71"/>
      <c r="F1017488" s="72"/>
      <c r="G1017488" s="72"/>
      <c r="H1017488" s="73"/>
      <c r="I1017488" s="74"/>
      <c r="J1017488" s="71"/>
      <c r="K1017488" s="75"/>
      <c r="L1017488" s="73"/>
      <c r="M1017488" s="73"/>
      <c r="N1017488" s="76"/>
      <c r="O1017488" s="73"/>
      <c r="P1017488" s="71"/>
      <c r="Q1017488" s="71"/>
      <c r="R1017488" s="77"/>
      <c r="S1017488" s="71"/>
      <c r="T1017488" s="71"/>
      <c r="U1017488" s="71"/>
      <c r="V1017488" s="78"/>
    </row>
    <row r="1017489" spans="1:22" customFormat="1">
      <c r="A1017489" s="2"/>
      <c r="B1017489" s="63"/>
      <c r="C1017489" s="67"/>
      <c r="D1017489" s="54"/>
      <c r="E1017489" s="71"/>
      <c r="F1017489" s="72"/>
      <c r="G1017489" s="72"/>
      <c r="H1017489" s="73"/>
      <c r="I1017489" s="74"/>
      <c r="J1017489" s="71"/>
      <c r="K1017489" s="75"/>
      <c r="L1017489" s="73"/>
      <c r="M1017489" s="73"/>
      <c r="N1017489" s="76"/>
      <c r="O1017489" s="73"/>
      <c r="P1017489" s="71"/>
      <c r="Q1017489" s="71"/>
      <c r="R1017489" s="77"/>
      <c r="S1017489" s="71"/>
      <c r="T1017489" s="71"/>
      <c r="U1017489" s="71"/>
      <c r="V1017489" s="78"/>
    </row>
    <row r="1017490" spans="1:22" customFormat="1">
      <c r="A1017490" s="2"/>
      <c r="B1017490" s="63"/>
      <c r="C1017490" s="67"/>
      <c r="D1017490" s="54"/>
      <c r="E1017490" s="71"/>
      <c r="F1017490" s="72"/>
      <c r="G1017490" s="72"/>
      <c r="H1017490" s="73"/>
      <c r="I1017490" s="74"/>
      <c r="J1017490" s="71"/>
      <c r="K1017490" s="75"/>
      <c r="L1017490" s="73"/>
      <c r="M1017490" s="73"/>
      <c r="N1017490" s="76"/>
      <c r="O1017490" s="73"/>
      <c r="P1017490" s="71"/>
      <c r="Q1017490" s="71"/>
      <c r="R1017490" s="77"/>
      <c r="S1017490" s="71"/>
      <c r="T1017490" s="71"/>
      <c r="U1017490" s="71"/>
      <c r="V1017490" s="78"/>
    </row>
    <row r="1017491" spans="1:22" customFormat="1">
      <c r="A1017491" s="2"/>
      <c r="B1017491" s="63"/>
      <c r="C1017491" s="67"/>
      <c r="D1017491" s="54"/>
      <c r="E1017491" s="71"/>
      <c r="F1017491" s="72"/>
      <c r="G1017491" s="72"/>
      <c r="H1017491" s="73"/>
      <c r="I1017491" s="74"/>
      <c r="J1017491" s="71"/>
      <c r="K1017491" s="75"/>
      <c r="L1017491" s="73"/>
      <c r="M1017491" s="73"/>
      <c r="N1017491" s="76"/>
      <c r="O1017491" s="73"/>
      <c r="P1017491" s="71"/>
      <c r="Q1017491" s="71"/>
      <c r="R1017491" s="77"/>
      <c r="S1017491" s="71"/>
      <c r="T1017491" s="71"/>
      <c r="U1017491" s="71"/>
      <c r="V1017491" s="78"/>
    </row>
    <row r="1017492" spans="1:22" customFormat="1">
      <c r="A1017492" s="2"/>
      <c r="B1017492" s="63"/>
      <c r="C1017492" s="67"/>
      <c r="D1017492" s="54"/>
      <c r="E1017492" s="71"/>
      <c r="F1017492" s="72"/>
      <c r="G1017492" s="72"/>
      <c r="H1017492" s="73"/>
      <c r="I1017492" s="74"/>
      <c r="J1017492" s="71"/>
      <c r="K1017492" s="75"/>
      <c r="L1017492" s="73"/>
      <c r="M1017492" s="73"/>
      <c r="N1017492" s="76"/>
      <c r="O1017492" s="73"/>
      <c r="P1017492" s="71"/>
      <c r="Q1017492" s="71"/>
      <c r="R1017492" s="77"/>
      <c r="S1017492" s="71"/>
      <c r="T1017492" s="71"/>
      <c r="U1017492" s="71"/>
      <c r="V1017492" s="78"/>
    </row>
    <row r="1017493" spans="1:22" customFormat="1">
      <c r="A1017493" s="2"/>
      <c r="B1017493" s="63"/>
      <c r="C1017493" s="67"/>
      <c r="D1017493" s="54"/>
      <c r="E1017493" s="71"/>
      <c r="F1017493" s="72"/>
      <c r="G1017493" s="72"/>
      <c r="H1017493" s="73"/>
      <c r="I1017493" s="74"/>
      <c r="J1017493" s="71"/>
      <c r="K1017493" s="75"/>
      <c r="L1017493" s="73"/>
      <c r="M1017493" s="73"/>
      <c r="N1017493" s="76"/>
      <c r="O1017493" s="73"/>
      <c r="P1017493" s="71"/>
      <c r="Q1017493" s="71"/>
      <c r="R1017493" s="77"/>
      <c r="S1017493" s="71"/>
      <c r="T1017493" s="71"/>
      <c r="U1017493" s="71"/>
      <c r="V1017493" s="78"/>
    </row>
    <row r="1017494" spans="1:22" customFormat="1">
      <c r="A1017494" s="2"/>
      <c r="B1017494" s="63"/>
      <c r="C1017494" s="67"/>
      <c r="D1017494" s="54"/>
      <c r="E1017494" s="71"/>
      <c r="F1017494" s="72"/>
      <c r="G1017494" s="72"/>
      <c r="H1017494" s="73"/>
      <c r="I1017494" s="74"/>
      <c r="J1017494" s="71"/>
      <c r="K1017494" s="75"/>
      <c r="L1017494" s="73"/>
      <c r="M1017494" s="73"/>
      <c r="N1017494" s="76"/>
      <c r="O1017494" s="73"/>
      <c r="P1017494" s="71"/>
      <c r="Q1017494" s="71"/>
      <c r="R1017494" s="77"/>
      <c r="S1017494" s="71"/>
      <c r="T1017494" s="71"/>
      <c r="U1017494" s="71"/>
      <c r="V1017494" s="78"/>
    </row>
    <row r="1017495" spans="1:22" customFormat="1">
      <c r="A1017495" s="2"/>
      <c r="B1017495" s="63"/>
      <c r="C1017495" s="67"/>
      <c r="D1017495" s="54"/>
      <c r="E1017495" s="71"/>
      <c r="F1017495" s="72"/>
      <c r="G1017495" s="72"/>
      <c r="H1017495" s="73"/>
      <c r="I1017495" s="74"/>
      <c r="J1017495" s="71"/>
      <c r="K1017495" s="75"/>
      <c r="L1017495" s="73"/>
      <c r="M1017495" s="73"/>
      <c r="N1017495" s="76"/>
      <c r="O1017495" s="73"/>
      <c r="P1017495" s="71"/>
      <c r="Q1017495" s="71"/>
      <c r="R1017495" s="77"/>
      <c r="S1017495" s="71"/>
      <c r="T1017495" s="71"/>
      <c r="U1017495" s="71"/>
      <c r="V1017495" s="78"/>
    </row>
    <row r="1017496" spans="1:22" customFormat="1">
      <c r="A1017496" s="2"/>
      <c r="B1017496" s="63"/>
      <c r="C1017496" s="67"/>
      <c r="D1017496" s="54"/>
      <c r="E1017496" s="71"/>
      <c r="F1017496" s="72"/>
      <c r="G1017496" s="72"/>
      <c r="H1017496" s="73"/>
      <c r="I1017496" s="74"/>
      <c r="J1017496" s="71"/>
      <c r="K1017496" s="75"/>
      <c r="L1017496" s="73"/>
      <c r="M1017496" s="73"/>
      <c r="N1017496" s="76"/>
      <c r="O1017496" s="73"/>
      <c r="P1017496" s="71"/>
      <c r="Q1017496" s="71"/>
      <c r="R1017496" s="77"/>
      <c r="S1017496" s="71"/>
      <c r="T1017496" s="71"/>
      <c r="U1017496" s="71"/>
      <c r="V1017496" s="78"/>
    </row>
    <row r="1017497" spans="1:22" customFormat="1">
      <c r="A1017497" s="2"/>
      <c r="B1017497" s="63"/>
      <c r="C1017497" s="67"/>
      <c r="D1017497" s="54"/>
      <c r="E1017497" s="71"/>
      <c r="F1017497" s="72"/>
      <c r="G1017497" s="72"/>
      <c r="H1017497" s="73"/>
      <c r="I1017497" s="74"/>
      <c r="J1017497" s="71"/>
      <c r="K1017497" s="75"/>
      <c r="L1017497" s="73"/>
      <c r="M1017497" s="73"/>
      <c r="N1017497" s="76"/>
      <c r="O1017497" s="73"/>
      <c r="P1017497" s="71"/>
      <c r="Q1017497" s="71"/>
      <c r="R1017497" s="77"/>
      <c r="S1017497" s="71"/>
      <c r="T1017497" s="71"/>
      <c r="U1017497" s="71"/>
      <c r="V1017497" s="78"/>
    </row>
    <row r="1017498" spans="1:22" customFormat="1">
      <c r="A1017498" s="2"/>
      <c r="B1017498" s="63"/>
      <c r="C1017498" s="67"/>
      <c r="D1017498" s="54"/>
      <c r="E1017498" s="71"/>
      <c r="F1017498" s="72"/>
      <c r="G1017498" s="72"/>
      <c r="H1017498" s="73"/>
      <c r="I1017498" s="74"/>
      <c r="J1017498" s="71"/>
      <c r="K1017498" s="75"/>
      <c r="L1017498" s="73"/>
      <c r="M1017498" s="73"/>
      <c r="N1017498" s="76"/>
      <c r="O1017498" s="73"/>
      <c r="P1017498" s="71"/>
      <c r="Q1017498" s="71"/>
      <c r="R1017498" s="77"/>
      <c r="S1017498" s="71"/>
      <c r="T1017498" s="71"/>
      <c r="U1017498" s="71"/>
      <c r="V1017498" s="78"/>
    </row>
    <row r="1017499" spans="1:22" customFormat="1">
      <c r="A1017499" s="2"/>
      <c r="B1017499" s="63"/>
      <c r="C1017499" s="67"/>
      <c r="D1017499" s="54"/>
      <c r="E1017499" s="71"/>
      <c r="F1017499" s="72"/>
      <c r="G1017499" s="72"/>
      <c r="H1017499" s="73"/>
      <c r="I1017499" s="74"/>
      <c r="J1017499" s="71"/>
      <c r="K1017499" s="75"/>
      <c r="L1017499" s="73"/>
      <c r="M1017499" s="73"/>
      <c r="N1017499" s="76"/>
      <c r="O1017499" s="73"/>
      <c r="P1017499" s="71"/>
      <c r="Q1017499" s="71"/>
      <c r="R1017499" s="77"/>
      <c r="S1017499" s="71"/>
      <c r="T1017499" s="71"/>
      <c r="U1017499" s="71"/>
      <c r="V1017499" s="78"/>
    </row>
    <row r="1017500" spans="1:22" customFormat="1">
      <c r="A1017500" s="2"/>
      <c r="B1017500" s="63"/>
      <c r="C1017500" s="67"/>
      <c r="D1017500" s="54"/>
      <c r="E1017500" s="71"/>
      <c r="F1017500" s="72"/>
      <c r="G1017500" s="72"/>
      <c r="H1017500" s="73"/>
      <c r="I1017500" s="74"/>
      <c r="J1017500" s="71"/>
      <c r="K1017500" s="75"/>
      <c r="L1017500" s="73"/>
      <c r="M1017500" s="73"/>
      <c r="N1017500" s="76"/>
      <c r="O1017500" s="73"/>
      <c r="P1017500" s="71"/>
      <c r="Q1017500" s="71"/>
      <c r="R1017500" s="77"/>
      <c r="S1017500" s="71"/>
      <c r="T1017500" s="71"/>
      <c r="U1017500" s="71"/>
      <c r="V1017500" s="78"/>
    </row>
    <row r="1017501" spans="1:22" customFormat="1">
      <c r="A1017501" s="2"/>
      <c r="B1017501" s="63"/>
      <c r="C1017501" s="67"/>
      <c r="D1017501" s="54"/>
      <c r="E1017501" s="71"/>
      <c r="F1017501" s="72"/>
      <c r="G1017501" s="72"/>
      <c r="H1017501" s="73"/>
      <c r="I1017501" s="74"/>
      <c r="J1017501" s="71"/>
      <c r="K1017501" s="75"/>
      <c r="L1017501" s="73"/>
      <c r="M1017501" s="73"/>
      <c r="N1017501" s="76"/>
      <c r="O1017501" s="73"/>
      <c r="P1017501" s="71"/>
      <c r="Q1017501" s="71"/>
      <c r="R1017501" s="77"/>
      <c r="S1017501" s="71"/>
      <c r="T1017501" s="71"/>
      <c r="U1017501" s="71"/>
      <c r="V1017501" s="78"/>
    </row>
    <row r="1017502" spans="1:22" customFormat="1">
      <c r="A1017502" s="2"/>
      <c r="B1017502" s="63"/>
      <c r="C1017502" s="67"/>
      <c r="D1017502" s="54"/>
      <c r="E1017502" s="71"/>
      <c r="F1017502" s="72"/>
      <c r="G1017502" s="72"/>
      <c r="H1017502" s="73"/>
      <c r="I1017502" s="74"/>
      <c r="J1017502" s="71"/>
      <c r="K1017502" s="75"/>
      <c r="L1017502" s="73"/>
      <c r="M1017502" s="73"/>
      <c r="N1017502" s="76"/>
      <c r="O1017502" s="73"/>
      <c r="P1017502" s="71"/>
      <c r="Q1017502" s="71"/>
      <c r="R1017502" s="77"/>
      <c r="S1017502" s="71"/>
      <c r="T1017502" s="71"/>
      <c r="U1017502" s="71"/>
      <c r="V1017502" s="78"/>
    </row>
    <row r="1017503" spans="1:22" customFormat="1">
      <c r="A1017503" s="2"/>
      <c r="B1017503" s="63"/>
      <c r="C1017503" s="67"/>
      <c r="D1017503" s="54"/>
      <c r="E1017503" s="71"/>
      <c r="F1017503" s="72"/>
      <c r="G1017503" s="72"/>
      <c r="H1017503" s="73"/>
      <c r="I1017503" s="74"/>
      <c r="J1017503" s="71"/>
      <c r="K1017503" s="75"/>
      <c r="L1017503" s="73"/>
      <c r="M1017503" s="73"/>
      <c r="N1017503" s="76"/>
      <c r="O1017503" s="73"/>
      <c r="P1017503" s="71"/>
      <c r="Q1017503" s="71"/>
      <c r="R1017503" s="77"/>
      <c r="S1017503" s="71"/>
      <c r="T1017503" s="71"/>
      <c r="U1017503" s="71"/>
      <c r="V1017503" s="78"/>
    </row>
    <row r="1017504" spans="1:22" customFormat="1">
      <c r="A1017504" s="2"/>
      <c r="B1017504" s="63"/>
      <c r="C1017504" s="67"/>
      <c r="D1017504" s="54"/>
      <c r="E1017504" s="71"/>
      <c r="F1017504" s="72"/>
      <c r="G1017504" s="72"/>
      <c r="H1017504" s="73"/>
      <c r="I1017504" s="74"/>
      <c r="J1017504" s="71"/>
      <c r="K1017504" s="75"/>
      <c r="L1017504" s="73"/>
      <c r="M1017504" s="73"/>
      <c r="N1017504" s="76"/>
      <c r="O1017504" s="73"/>
      <c r="P1017504" s="71"/>
      <c r="Q1017504" s="71"/>
      <c r="R1017504" s="77"/>
      <c r="S1017504" s="71"/>
      <c r="T1017504" s="71"/>
      <c r="U1017504" s="71"/>
      <c r="V1017504" s="78"/>
    </row>
    <row r="1017505" spans="1:22" customFormat="1">
      <c r="A1017505" s="2"/>
      <c r="B1017505" s="63"/>
      <c r="C1017505" s="67"/>
      <c r="D1017505" s="54"/>
      <c r="E1017505" s="71"/>
      <c r="F1017505" s="72"/>
      <c r="G1017505" s="72"/>
      <c r="H1017505" s="73"/>
      <c r="I1017505" s="74"/>
      <c r="J1017505" s="71"/>
      <c r="K1017505" s="75"/>
      <c r="L1017505" s="73"/>
      <c r="M1017505" s="73"/>
      <c r="N1017505" s="76"/>
      <c r="O1017505" s="73"/>
      <c r="P1017505" s="71"/>
      <c r="Q1017505" s="71"/>
      <c r="R1017505" s="77"/>
      <c r="S1017505" s="71"/>
      <c r="T1017505" s="71"/>
      <c r="U1017505" s="71"/>
      <c r="V1017505" s="78"/>
    </row>
    <row r="1017506" spans="1:22" customFormat="1">
      <c r="A1017506" s="2"/>
      <c r="B1017506" s="63"/>
      <c r="C1017506" s="67"/>
      <c r="D1017506" s="54"/>
      <c r="E1017506" s="71"/>
      <c r="F1017506" s="72"/>
      <c r="G1017506" s="72"/>
      <c r="H1017506" s="73"/>
      <c r="I1017506" s="74"/>
      <c r="J1017506" s="71"/>
      <c r="K1017506" s="75"/>
      <c r="L1017506" s="73"/>
      <c r="M1017506" s="73"/>
      <c r="N1017506" s="76"/>
      <c r="O1017506" s="73"/>
      <c r="P1017506" s="71"/>
      <c r="Q1017506" s="71"/>
      <c r="R1017506" s="77"/>
      <c r="S1017506" s="71"/>
      <c r="T1017506" s="71"/>
      <c r="U1017506" s="71"/>
      <c r="V1017506" s="78"/>
    </row>
    <row r="1017507" spans="1:22" customFormat="1">
      <c r="A1017507" s="2"/>
      <c r="B1017507" s="63"/>
      <c r="C1017507" s="67"/>
      <c r="D1017507" s="54"/>
      <c r="E1017507" s="71"/>
      <c r="F1017507" s="72"/>
      <c r="G1017507" s="72"/>
      <c r="H1017507" s="73"/>
      <c r="I1017507" s="74"/>
      <c r="J1017507" s="71"/>
      <c r="K1017507" s="75"/>
      <c r="L1017507" s="73"/>
      <c r="M1017507" s="73"/>
      <c r="N1017507" s="76"/>
      <c r="O1017507" s="73"/>
      <c r="P1017507" s="71"/>
      <c r="Q1017507" s="71"/>
      <c r="R1017507" s="77"/>
      <c r="S1017507" s="71"/>
      <c r="T1017507" s="71"/>
      <c r="U1017507" s="71"/>
      <c r="V1017507" s="78"/>
    </row>
    <row r="1017508" spans="1:22" customFormat="1">
      <c r="A1017508" s="2"/>
      <c r="B1017508" s="63"/>
      <c r="C1017508" s="67"/>
      <c r="D1017508" s="54"/>
      <c r="E1017508" s="71"/>
      <c r="F1017508" s="72"/>
      <c r="G1017508" s="72"/>
      <c r="H1017508" s="73"/>
      <c r="I1017508" s="74"/>
      <c r="J1017508" s="71"/>
      <c r="K1017508" s="75"/>
      <c r="L1017508" s="73"/>
      <c r="M1017508" s="73"/>
      <c r="N1017508" s="76"/>
      <c r="O1017508" s="73"/>
      <c r="P1017508" s="71"/>
      <c r="Q1017508" s="71"/>
      <c r="R1017508" s="77"/>
      <c r="S1017508" s="71"/>
      <c r="T1017508" s="71"/>
      <c r="U1017508" s="71"/>
      <c r="V1017508" s="78"/>
    </row>
    <row r="1017509" spans="1:22" customFormat="1">
      <c r="A1017509" s="2"/>
      <c r="B1017509" s="63"/>
      <c r="C1017509" s="67"/>
      <c r="D1017509" s="54"/>
      <c r="E1017509" s="71"/>
      <c r="F1017509" s="72"/>
      <c r="G1017509" s="72"/>
      <c r="H1017509" s="73"/>
      <c r="I1017509" s="74"/>
      <c r="J1017509" s="71"/>
      <c r="K1017509" s="75"/>
      <c r="L1017509" s="73"/>
      <c r="M1017509" s="73"/>
      <c r="N1017509" s="76"/>
      <c r="O1017509" s="73"/>
      <c r="P1017509" s="71"/>
      <c r="Q1017509" s="71"/>
      <c r="R1017509" s="77"/>
      <c r="S1017509" s="71"/>
      <c r="T1017509" s="71"/>
      <c r="U1017509" s="71"/>
      <c r="V1017509" s="78"/>
    </row>
    <row r="1017510" spans="1:22" customFormat="1">
      <c r="A1017510" s="2"/>
      <c r="B1017510" s="63"/>
      <c r="C1017510" s="67"/>
      <c r="D1017510" s="54"/>
      <c r="E1017510" s="71"/>
      <c r="F1017510" s="72"/>
      <c r="G1017510" s="72"/>
      <c r="H1017510" s="73"/>
      <c r="I1017510" s="74"/>
      <c r="J1017510" s="71"/>
      <c r="K1017510" s="75"/>
      <c r="L1017510" s="73"/>
      <c r="M1017510" s="73"/>
      <c r="N1017510" s="76"/>
      <c r="O1017510" s="73"/>
      <c r="P1017510" s="71"/>
      <c r="Q1017510" s="71"/>
      <c r="R1017510" s="77"/>
      <c r="S1017510" s="71"/>
      <c r="T1017510" s="71"/>
      <c r="U1017510" s="71"/>
      <c r="V1017510" s="78"/>
    </row>
    <row r="1017511" spans="1:22" customFormat="1">
      <c r="A1017511" s="2"/>
      <c r="B1017511" s="63"/>
      <c r="C1017511" s="67"/>
      <c r="D1017511" s="54"/>
      <c r="E1017511" s="71"/>
      <c r="F1017511" s="72"/>
      <c r="G1017511" s="72"/>
      <c r="H1017511" s="73"/>
      <c r="I1017511" s="74"/>
      <c r="J1017511" s="71"/>
      <c r="K1017511" s="75"/>
      <c r="L1017511" s="73"/>
      <c r="M1017511" s="73"/>
      <c r="N1017511" s="76"/>
      <c r="O1017511" s="73"/>
      <c r="P1017511" s="71"/>
      <c r="Q1017511" s="71"/>
      <c r="R1017511" s="77"/>
      <c r="S1017511" s="71"/>
      <c r="T1017511" s="71"/>
      <c r="U1017511" s="71"/>
      <c r="V1017511" s="78"/>
    </row>
    <row r="1017512" spans="1:22" customFormat="1">
      <c r="A1017512" s="2"/>
      <c r="B1017512" s="63"/>
      <c r="C1017512" s="67"/>
      <c r="D1017512" s="54"/>
      <c r="E1017512" s="71"/>
      <c r="F1017512" s="72"/>
      <c r="G1017512" s="72"/>
      <c r="H1017512" s="73"/>
      <c r="I1017512" s="74"/>
      <c r="J1017512" s="71"/>
      <c r="K1017512" s="75"/>
      <c r="L1017512" s="73"/>
      <c r="M1017512" s="73"/>
      <c r="N1017512" s="76"/>
      <c r="O1017512" s="73"/>
      <c r="P1017512" s="71"/>
      <c r="Q1017512" s="71"/>
      <c r="R1017512" s="77"/>
      <c r="S1017512" s="71"/>
      <c r="T1017512" s="71"/>
      <c r="U1017512" s="71"/>
      <c r="V1017512" s="78"/>
    </row>
    <row r="1017513" spans="1:22" customFormat="1">
      <c r="A1017513" s="2"/>
      <c r="B1017513" s="63"/>
      <c r="C1017513" s="67"/>
      <c r="D1017513" s="54"/>
      <c r="E1017513" s="71"/>
      <c r="F1017513" s="72"/>
      <c r="G1017513" s="72"/>
      <c r="H1017513" s="73"/>
      <c r="I1017513" s="74"/>
      <c r="J1017513" s="71"/>
      <c r="K1017513" s="75"/>
      <c r="L1017513" s="73"/>
      <c r="M1017513" s="73"/>
      <c r="N1017513" s="76"/>
      <c r="O1017513" s="73"/>
      <c r="P1017513" s="71"/>
      <c r="Q1017513" s="71"/>
      <c r="R1017513" s="77"/>
      <c r="S1017513" s="71"/>
      <c r="T1017513" s="71"/>
      <c r="U1017513" s="71"/>
      <c r="V1017513" s="78"/>
    </row>
    <row r="1017514" spans="1:22" customFormat="1">
      <c r="A1017514" s="2"/>
      <c r="B1017514" s="63"/>
      <c r="C1017514" s="67"/>
      <c r="D1017514" s="54"/>
      <c r="E1017514" s="71"/>
      <c r="F1017514" s="72"/>
      <c r="G1017514" s="72"/>
      <c r="H1017514" s="73"/>
      <c r="I1017514" s="74"/>
      <c r="J1017514" s="71"/>
      <c r="K1017514" s="75"/>
      <c r="L1017514" s="73"/>
      <c r="M1017514" s="73"/>
      <c r="N1017514" s="76"/>
      <c r="O1017514" s="73"/>
      <c r="P1017514" s="71"/>
      <c r="Q1017514" s="71"/>
      <c r="R1017514" s="77"/>
      <c r="S1017514" s="71"/>
      <c r="T1017514" s="71"/>
      <c r="U1017514" s="71"/>
      <c r="V1017514" s="78"/>
    </row>
    <row r="1017515" spans="1:22" customFormat="1">
      <c r="A1017515" s="2"/>
      <c r="B1017515" s="63"/>
      <c r="C1017515" s="67"/>
      <c r="D1017515" s="54"/>
      <c r="E1017515" s="71"/>
      <c r="F1017515" s="72"/>
      <c r="G1017515" s="72"/>
      <c r="H1017515" s="73"/>
      <c r="I1017515" s="74"/>
      <c r="J1017515" s="71"/>
      <c r="K1017515" s="75"/>
      <c r="L1017515" s="73"/>
      <c r="M1017515" s="73"/>
      <c r="N1017515" s="76"/>
      <c r="O1017515" s="73"/>
      <c r="P1017515" s="71"/>
      <c r="Q1017515" s="71"/>
      <c r="R1017515" s="77"/>
      <c r="S1017515" s="71"/>
      <c r="T1017515" s="71"/>
      <c r="U1017515" s="71"/>
      <c r="V1017515" s="78"/>
    </row>
    <row r="1017516" spans="1:22" customFormat="1">
      <c r="A1017516" s="2"/>
      <c r="B1017516" s="63"/>
      <c r="C1017516" s="67"/>
      <c r="D1017516" s="54"/>
      <c r="E1017516" s="71"/>
      <c r="F1017516" s="72"/>
      <c r="G1017516" s="72"/>
      <c r="H1017516" s="73"/>
      <c r="I1017516" s="74"/>
      <c r="J1017516" s="71"/>
      <c r="K1017516" s="75"/>
      <c r="L1017516" s="73"/>
      <c r="M1017516" s="73"/>
      <c r="N1017516" s="76"/>
      <c r="O1017516" s="73"/>
      <c r="P1017516" s="71"/>
      <c r="Q1017516" s="71"/>
      <c r="R1017516" s="77"/>
      <c r="S1017516" s="71"/>
      <c r="T1017516" s="71"/>
      <c r="U1017516" s="71"/>
      <c r="V1017516" s="78"/>
    </row>
    <row r="1017517" spans="1:22" customFormat="1">
      <c r="A1017517" s="2"/>
      <c r="B1017517" s="63"/>
      <c r="C1017517" s="67"/>
      <c r="D1017517" s="54"/>
      <c r="E1017517" s="71"/>
      <c r="F1017517" s="72"/>
      <c r="G1017517" s="72"/>
      <c r="H1017517" s="73"/>
      <c r="I1017517" s="74"/>
      <c r="J1017517" s="71"/>
      <c r="K1017517" s="75"/>
      <c r="L1017517" s="73"/>
      <c r="M1017517" s="73"/>
      <c r="N1017517" s="76"/>
      <c r="O1017517" s="73"/>
      <c r="P1017517" s="71"/>
      <c r="Q1017517" s="71"/>
      <c r="R1017517" s="77"/>
      <c r="S1017517" s="71"/>
      <c r="T1017517" s="71"/>
      <c r="U1017517" s="71"/>
      <c r="V1017517" s="78"/>
    </row>
    <row r="1017518" spans="1:22" customFormat="1">
      <c r="A1017518" s="2"/>
      <c r="B1017518" s="63"/>
      <c r="C1017518" s="67"/>
      <c r="D1017518" s="54"/>
      <c r="E1017518" s="71"/>
      <c r="F1017518" s="72"/>
      <c r="G1017518" s="72"/>
      <c r="H1017518" s="73"/>
      <c r="I1017518" s="74"/>
      <c r="J1017518" s="71"/>
      <c r="K1017518" s="75"/>
      <c r="L1017518" s="73"/>
      <c r="M1017518" s="73"/>
      <c r="N1017518" s="76"/>
      <c r="O1017518" s="73"/>
      <c r="P1017518" s="71"/>
      <c r="Q1017518" s="71"/>
      <c r="R1017518" s="77"/>
      <c r="S1017518" s="71"/>
      <c r="T1017518" s="71"/>
      <c r="U1017518" s="71"/>
      <c r="V1017518" s="78"/>
    </row>
    <row r="1017519" spans="1:22" customFormat="1">
      <c r="A1017519" s="2"/>
      <c r="B1017519" s="63"/>
      <c r="C1017519" s="67"/>
      <c r="D1017519" s="54"/>
      <c r="E1017519" s="71"/>
      <c r="F1017519" s="72"/>
      <c r="G1017519" s="72"/>
      <c r="H1017519" s="73"/>
      <c r="I1017519" s="74"/>
      <c r="J1017519" s="71"/>
      <c r="K1017519" s="75"/>
      <c r="L1017519" s="73"/>
      <c r="M1017519" s="73"/>
      <c r="N1017519" s="76"/>
      <c r="O1017519" s="73"/>
      <c r="P1017519" s="71"/>
      <c r="Q1017519" s="71"/>
      <c r="R1017519" s="77"/>
      <c r="S1017519" s="71"/>
      <c r="T1017519" s="71"/>
      <c r="U1017519" s="71"/>
      <c r="V1017519" s="78"/>
    </row>
    <row r="1017520" spans="1:22" customFormat="1">
      <c r="A1017520" s="2"/>
      <c r="B1017520" s="63"/>
      <c r="C1017520" s="67"/>
      <c r="D1017520" s="54"/>
      <c r="E1017520" s="71"/>
      <c r="F1017520" s="72"/>
      <c r="G1017520" s="72"/>
      <c r="H1017520" s="73"/>
      <c r="I1017520" s="74"/>
      <c r="J1017520" s="71"/>
      <c r="K1017520" s="75"/>
      <c r="L1017520" s="73"/>
      <c r="M1017520" s="73"/>
      <c r="N1017520" s="76"/>
      <c r="O1017520" s="73"/>
      <c r="P1017520" s="71"/>
      <c r="Q1017520" s="71"/>
      <c r="R1017520" s="77"/>
      <c r="S1017520" s="71"/>
      <c r="T1017520" s="71"/>
      <c r="U1017520" s="71"/>
      <c r="V1017520" s="78"/>
    </row>
    <row r="1017521" spans="1:22" customFormat="1">
      <c r="A1017521" s="2"/>
      <c r="B1017521" s="63"/>
      <c r="C1017521" s="67"/>
      <c r="D1017521" s="54"/>
      <c r="E1017521" s="71"/>
      <c r="F1017521" s="72"/>
      <c r="G1017521" s="72"/>
      <c r="H1017521" s="73"/>
      <c r="I1017521" s="74"/>
      <c r="J1017521" s="71"/>
      <c r="K1017521" s="75"/>
      <c r="L1017521" s="73"/>
      <c r="M1017521" s="73"/>
      <c r="N1017521" s="76"/>
      <c r="O1017521" s="73"/>
      <c r="P1017521" s="71"/>
      <c r="Q1017521" s="71"/>
      <c r="R1017521" s="77"/>
      <c r="S1017521" s="71"/>
      <c r="T1017521" s="71"/>
      <c r="U1017521" s="71"/>
      <c r="V1017521" s="78"/>
    </row>
    <row r="1017522" spans="1:22" customFormat="1">
      <c r="A1017522" s="2"/>
      <c r="B1017522" s="63"/>
      <c r="C1017522" s="67"/>
      <c r="D1017522" s="54"/>
      <c r="E1017522" s="71"/>
      <c r="F1017522" s="72"/>
      <c r="G1017522" s="72"/>
      <c r="H1017522" s="73"/>
      <c r="I1017522" s="74"/>
      <c r="J1017522" s="71"/>
      <c r="K1017522" s="75"/>
      <c r="L1017522" s="73"/>
      <c r="M1017522" s="73"/>
      <c r="N1017522" s="76"/>
      <c r="O1017522" s="73"/>
      <c r="P1017522" s="71"/>
      <c r="Q1017522" s="71"/>
      <c r="R1017522" s="77"/>
      <c r="S1017522" s="71"/>
      <c r="T1017522" s="71"/>
      <c r="U1017522" s="71"/>
      <c r="V1017522" s="78"/>
    </row>
    <row r="1017523" spans="1:22" customFormat="1">
      <c r="A1017523" s="2"/>
      <c r="B1017523" s="63"/>
      <c r="C1017523" s="67"/>
      <c r="D1017523" s="54"/>
      <c r="E1017523" s="71"/>
      <c r="F1017523" s="72"/>
      <c r="G1017523" s="72"/>
      <c r="H1017523" s="73"/>
      <c r="I1017523" s="74"/>
      <c r="J1017523" s="71"/>
      <c r="K1017523" s="75"/>
      <c r="L1017523" s="73"/>
      <c r="M1017523" s="73"/>
      <c r="N1017523" s="76"/>
      <c r="O1017523" s="73"/>
      <c r="P1017523" s="71"/>
      <c r="Q1017523" s="71"/>
      <c r="R1017523" s="77"/>
      <c r="S1017523" s="71"/>
      <c r="T1017523" s="71"/>
      <c r="U1017523" s="71"/>
      <c r="V1017523" s="78"/>
    </row>
    <row r="1017524" spans="1:22" customFormat="1">
      <c r="A1017524" s="2"/>
      <c r="B1017524" s="63"/>
      <c r="C1017524" s="67"/>
      <c r="D1017524" s="54"/>
      <c r="E1017524" s="71"/>
      <c r="F1017524" s="72"/>
      <c r="G1017524" s="72"/>
      <c r="H1017524" s="73"/>
      <c r="I1017524" s="74"/>
      <c r="J1017524" s="71"/>
      <c r="K1017524" s="75"/>
      <c r="L1017524" s="73"/>
      <c r="M1017524" s="73"/>
      <c r="N1017524" s="76"/>
      <c r="O1017524" s="73"/>
      <c r="P1017524" s="71"/>
      <c r="Q1017524" s="71"/>
      <c r="R1017524" s="77"/>
      <c r="S1017524" s="71"/>
      <c r="T1017524" s="71"/>
      <c r="U1017524" s="71"/>
      <c r="V1017524" s="78"/>
    </row>
    <row r="1017525" spans="1:22" customFormat="1">
      <c r="A1017525" s="2"/>
      <c r="B1017525" s="63"/>
      <c r="C1017525" s="67"/>
      <c r="D1017525" s="54"/>
      <c r="E1017525" s="71"/>
      <c r="F1017525" s="72"/>
      <c r="G1017525" s="72"/>
      <c r="H1017525" s="73"/>
      <c r="I1017525" s="74"/>
      <c r="J1017525" s="71"/>
      <c r="K1017525" s="75"/>
      <c r="L1017525" s="73"/>
      <c r="M1017525" s="73"/>
      <c r="N1017525" s="76"/>
      <c r="O1017525" s="73"/>
      <c r="P1017525" s="71"/>
      <c r="Q1017525" s="71"/>
      <c r="R1017525" s="77"/>
      <c r="S1017525" s="71"/>
      <c r="T1017525" s="71"/>
      <c r="U1017525" s="71"/>
      <c r="V1017525" s="78"/>
    </row>
    <row r="1017526" spans="1:22" customFormat="1">
      <c r="A1017526" s="2"/>
      <c r="B1017526" s="63"/>
      <c r="C1017526" s="67"/>
      <c r="D1017526" s="54"/>
      <c r="E1017526" s="71"/>
      <c r="F1017526" s="72"/>
      <c r="G1017526" s="72"/>
      <c r="H1017526" s="73"/>
      <c r="I1017526" s="74"/>
      <c r="J1017526" s="71"/>
      <c r="K1017526" s="75"/>
      <c r="L1017526" s="73"/>
      <c r="M1017526" s="73"/>
      <c r="N1017526" s="76"/>
      <c r="O1017526" s="73"/>
      <c r="P1017526" s="71"/>
      <c r="Q1017526" s="71"/>
      <c r="R1017526" s="77"/>
      <c r="S1017526" s="71"/>
      <c r="T1017526" s="71"/>
      <c r="U1017526" s="71"/>
      <c r="V1017526" s="78"/>
    </row>
    <row r="1017527" spans="1:22" customFormat="1">
      <c r="A1017527" s="2"/>
      <c r="B1017527" s="63"/>
      <c r="C1017527" s="67"/>
      <c r="D1017527" s="54"/>
      <c r="E1017527" s="71"/>
      <c r="F1017527" s="72"/>
      <c r="G1017527" s="72"/>
      <c r="H1017527" s="73"/>
      <c r="I1017527" s="74"/>
      <c r="J1017527" s="71"/>
      <c r="K1017527" s="75"/>
      <c r="L1017527" s="73"/>
      <c r="M1017527" s="73"/>
      <c r="N1017527" s="76"/>
      <c r="O1017527" s="73"/>
      <c r="P1017527" s="71"/>
      <c r="Q1017527" s="71"/>
      <c r="R1017527" s="77"/>
      <c r="S1017527" s="71"/>
      <c r="T1017527" s="71"/>
      <c r="U1017527" s="71"/>
      <c r="V1017527" s="78"/>
    </row>
    <row r="1017528" spans="1:22" customFormat="1">
      <c r="A1017528" s="2"/>
      <c r="B1017528" s="63"/>
      <c r="C1017528" s="67"/>
      <c r="D1017528" s="54"/>
      <c r="E1017528" s="71"/>
      <c r="F1017528" s="72"/>
      <c r="G1017528" s="72"/>
      <c r="H1017528" s="73"/>
      <c r="I1017528" s="74"/>
      <c r="J1017528" s="71"/>
      <c r="K1017528" s="75"/>
      <c r="L1017528" s="73"/>
      <c r="M1017528" s="73"/>
      <c r="N1017528" s="76"/>
      <c r="O1017528" s="73"/>
      <c r="P1017528" s="71"/>
      <c r="Q1017528" s="71"/>
      <c r="R1017528" s="77"/>
      <c r="S1017528" s="71"/>
      <c r="T1017528" s="71"/>
      <c r="U1017528" s="71"/>
      <c r="V1017528" s="78"/>
    </row>
    <row r="1017529" spans="1:22" customFormat="1">
      <c r="A1017529" s="2"/>
      <c r="B1017529" s="63"/>
      <c r="C1017529" s="67"/>
      <c r="D1017529" s="54"/>
      <c r="E1017529" s="71"/>
      <c r="F1017529" s="72"/>
      <c r="G1017529" s="72"/>
      <c r="H1017529" s="73"/>
      <c r="I1017529" s="74"/>
      <c r="J1017529" s="71"/>
      <c r="K1017529" s="75"/>
      <c r="L1017529" s="73"/>
      <c r="M1017529" s="73"/>
      <c r="N1017529" s="76"/>
      <c r="O1017529" s="73"/>
      <c r="P1017529" s="71"/>
      <c r="Q1017529" s="71"/>
      <c r="R1017529" s="77"/>
      <c r="S1017529" s="71"/>
      <c r="T1017529" s="71"/>
      <c r="U1017529" s="71"/>
      <c r="V1017529" s="78"/>
    </row>
    <row r="1017530" spans="1:22" customFormat="1">
      <c r="A1017530" s="2"/>
      <c r="B1017530" s="63"/>
      <c r="C1017530" s="67"/>
      <c r="D1017530" s="54"/>
      <c r="E1017530" s="71"/>
      <c r="F1017530" s="72"/>
      <c r="G1017530" s="72"/>
      <c r="H1017530" s="73"/>
      <c r="I1017530" s="74"/>
      <c r="J1017530" s="71"/>
      <c r="K1017530" s="75"/>
      <c r="L1017530" s="73"/>
      <c r="M1017530" s="73"/>
      <c r="N1017530" s="76"/>
      <c r="O1017530" s="73"/>
      <c r="P1017530" s="71"/>
      <c r="Q1017530" s="71"/>
      <c r="R1017530" s="77"/>
      <c r="S1017530" s="71"/>
      <c r="T1017530" s="71"/>
      <c r="U1017530" s="71"/>
      <c r="V1017530" s="78"/>
    </row>
    <row r="1017531" spans="1:22" customFormat="1">
      <c r="A1017531" s="2"/>
      <c r="B1017531" s="63"/>
      <c r="C1017531" s="67"/>
      <c r="D1017531" s="54"/>
      <c r="E1017531" s="71"/>
      <c r="F1017531" s="72"/>
      <c r="G1017531" s="72"/>
      <c r="H1017531" s="73"/>
      <c r="I1017531" s="74"/>
      <c r="J1017531" s="71"/>
      <c r="K1017531" s="75"/>
      <c r="L1017531" s="73"/>
      <c r="M1017531" s="73"/>
      <c r="N1017531" s="76"/>
      <c r="O1017531" s="73"/>
      <c r="P1017531" s="71"/>
      <c r="Q1017531" s="71"/>
      <c r="R1017531" s="77"/>
      <c r="S1017531" s="71"/>
      <c r="T1017531" s="71"/>
      <c r="U1017531" s="71"/>
      <c r="V1017531" s="78"/>
    </row>
    <row r="1017532" spans="1:22" customFormat="1">
      <c r="A1017532" s="2"/>
      <c r="B1017532" s="63"/>
      <c r="C1017532" s="67"/>
      <c r="D1017532" s="54"/>
      <c r="E1017532" s="71"/>
      <c r="F1017532" s="72"/>
      <c r="G1017532" s="72"/>
      <c r="H1017532" s="73"/>
      <c r="I1017532" s="74"/>
      <c r="J1017532" s="71"/>
      <c r="K1017532" s="75"/>
      <c r="L1017532" s="73"/>
      <c r="M1017532" s="73"/>
      <c r="N1017532" s="76"/>
      <c r="O1017532" s="73"/>
      <c r="P1017532" s="71"/>
      <c r="Q1017532" s="71"/>
      <c r="R1017532" s="77"/>
      <c r="S1017532" s="71"/>
      <c r="T1017532" s="71"/>
      <c r="U1017532" s="71"/>
      <c r="V1017532" s="78"/>
    </row>
    <row r="1017533" spans="1:22" customFormat="1">
      <c r="A1017533" s="2"/>
      <c r="B1017533" s="63"/>
      <c r="C1017533" s="67"/>
      <c r="D1017533" s="54"/>
      <c r="E1017533" s="71"/>
      <c r="F1017533" s="72"/>
      <c r="G1017533" s="72"/>
      <c r="H1017533" s="73"/>
      <c r="I1017533" s="74"/>
      <c r="J1017533" s="71"/>
      <c r="K1017533" s="75"/>
      <c r="L1017533" s="73"/>
      <c r="M1017533" s="73"/>
      <c r="N1017533" s="76"/>
      <c r="O1017533" s="73"/>
      <c r="P1017533" s="71"/>
      <c r="Q1017533" s="71"/>
      <c r="R1017533" s="77"/>
      <c r="S1017533" s="71"/>
      <c r="T1017533" s="71"/>
      <c r="U1017533" s="71"/>
      <c r="V1017533" s="78"/>
    </row>
    <row r="1017534" spans="1:22" customFormat="1">
      <c r="A1017534" s="2"/>
      <c r="B1017534" s="63"/>
      <c r="C1017534" s="67"/>
      <c r="D1017534" s="54"/>
      <c r="E1017534" s="71"/>
      <c r="F1017534" s="72"/>
      <c r="G1017534" s="72"/>
      <c r="H1017534" s="73"/>
      <c r="I1017534" s="74"/>
      <c r="J1017534" s="71"/>
      <c r="K1017534" s="75"/>
      <c r="L1017534" s="73"/>
      <c r="M1017534" s="73"/>
      <c r="N1017534" s="76"/>
      <c r="O1017534" s="73"/>
      <c r="P1017534" s="71"/>
      <c r="Q1017534" s="71"/>
      <c r="R1017534" s="77"/>
      <c r="S1017534" s="71"/>
      <c r="T1017534" s="71"/>
      <c r="U1017534" s="71"/>
      <c r="V1017534" s="78"/>
    </row>
    <row r="1017535" spans="1:22" customFormat="1">
      <c r="A1017535" s="2"/>
      <c r="B1017535" s="63"/>
      <c r="C1017535" s="67"/>
      <c r="D1017535" s="54"/>
      <c r="E1017535" s="71"/>
      <c r="F1017535" s="72"/>
      <c r="G1017535" s="72"/>
      <c r="H1017535" s="73"/>
      <c r="I1017535" s="74"/>
      <c r="J1017535" s="71"/>
      <c r="K1017535" s="75"/>
      <c r="L1017535" s="73"/>
      <c r="M1017535" s="73"/>
      <c r="N1017535" s="76"/>
      <c r="O1017535" s="73"/>
      <c r="P1017535" s="71"/>
      <c r="Q1017535" s="71"/>
      <c r="R1017535" s="77"/>
      <c r="S1017535" s="71"/>
      <c r="T1017535" s="71"/>
      <c r="U1017535" s="71"/>
      <c r="V1017535" s="78"/>
    </row>
    <row r="1017536" spans="1:22" customFormat="1">
      <c r="A1017536" s="2"/>
      <c r="B1017536" s="63"/>
      <c r="C1017536" s="67"/>
      <c r="D1017536" s="54"/>
      <c r="E1017536" s="71"/>
      <c r="F1017536" s="72"/>
      <c r="G1017536" s="72"/>
      <c r="H1017536" s="73"/>
      <c r="I1017536" s="74"/>
      <c r="J1017536" s="71"/>
      <c r="K1017536" s="75"/>
      <c r="L1017536" s="73"/>
      <c r="M1017536" s="73"/>
      <c r="N1017536" s="76"/>
      <c r="O1017536" s="73"/>
      <c r="P1017536" s="71"/>
      <c r="Q1017536" s="71"/>
      <c r="R1017536" s="77"/>
      <c r="S1017536" s="71"/>
      <c r="T1017536" s="71"/>
      <c r="U1017536" s="71"/>
      <c r="V1017536" s="78"/>
    </row>
    <row r="1017537" spans="1:22" customFormat="1">
      <c r="A1017537" s="2"/>
      <c r="B1017537" s="63"/>
      <c r="C1017537" s="67"/>
      <c r="D1017537" s="54"/>
      <c r="E1017537" s="71"/>
      <c r="F1017537" s="72"/>
      <c r="G1017537" s="72"/>
      <c r="H1017537" s="73"/>
      <c r="I1017537" s="74"/>
      <c r="J1017537" s="71"/>
      <c r="K1017537" s="75"/>
      <c r="L1017537" s="73"/>
      <c r="M1017537" s="73"/>
      <c r="N1017537" s="76"/>
      <c r="O1017537" s="73"/>
      <c r="P1017537" s="71"/>
      <c r="Q1017537" s="71"/>
      <c r="R1017537" s="77"/>
      <c r="S1017537" s="71"/>
      <c r="T1017537" s="71"/>
      <c r="U1017537" s="71"/>
      <c r="V1017537" s="78"/>
    </row>
    <row r="1017538" spans="1:22" customFormat="1">
      <c r="A1017538" s="2"/>
      <c r="B1017538" s="63"/>
      <c r="C1017538" s="67"/>
      <c r="D1017538" s="54"/>
      <c r="E1017538" s="71"/>
      <c r="F1017538" s="72"/>
      <c r="G1017538" s="72"/>
      <c r="H1017538" s="73"/>
      <c r="I1017538" s="74"/>
      <c r="J1017538" s="71"/>
      <c r="K1017538" s="75"/>
      <c r="L1017538" s="73"/>
      <c r="M1017538" s="73"/>
      <c r="N1017538" s="76"/>
      <c r="O1017538" s="73"/>
      <c r="P1017538" s="71"/>
      <c r="Q1017538" s="71"/>
      <c r="R1017538" s="77"/>
      <c r="S1017538" s="71"/>
      <c r="T1017538" s="71"/>
      <c r="U1017538" s="71"/>
      <c r="V1017538" s="78"/>
    </row>
    <row r="1017539" spans="1:22" customFormat="1">
      <c r="A1017539" s="2"/>
      <c r="B1017539" s="63"/>
      <c r="C1017539" s="67"/>
      <c r="D1017539" s="54"/>
      <c r="E1017539" s="71"/>
      <c r="F1017539" s="72"/>
      <c r="G1017539" s="72"/>
      <c r="H1017539" s="73"/>
      <c r="I1017539" s="74"/>
      <c r="J1017539" s="71"/>
      <c r="K1017539" s="75"/>
      <c r="L1017539" s="73"/>
      <c r="M1017539" s="73"/>
      <c r="N1017539" s="76"/>
      <c r="O1017539" s="73"/>
      <c r="P1017539" s="71"/>
      <c r="Q1017539" s="71"/>
      <c r="R1017539" s="77"/>
      <c r="S1017539" s="71"/>
      <c r="T1017539" s="71"/>
      <c r="U1017539" s="71"/>
      <c r="V1017539" s="78"/>
    </row>
    <row r="1017540" spans="1:22" customFormat="1">
      <c r="A1017540" s="2"/>
      <c r="B1017540" s="63"/>
      <c r="C1017540" s="67"/>
      <c r="D1017540" s="54"/>
      <c r="E1017540" s="71"/>
      <c r="F1017540" s="72"/>
      <c r="G1017540" s="72"/>
      <c r="H1017540" s="73"/>
      <c r="I1017540" s="74"/>
      <c r="J1017540" s="71"/>
      <c r="K1017540" s="75"/>
      <c r="L1017540" s="73"/>
      <c r="M1017540" s="73"/>
      <c r="N1017540" s="76"/>
      <c r="O1017540" s="73"/>
      <c r="P1017540" s="71"/>
      <c r="Q1017540" s="71"/>
      <c r="R1017540" s="77"/>
      <c r="S1017540" s="71"/>
      <c r="T1017540" s="71"/>
      <c r="U1017540" s="71"/>
      <c r="V1017540" s="78"/>
    </row>
    <row r="1017541" spans="1:22" customFormat="1">
      <c r="A1017541" s="2"/>
      <c r="B1017541" s="63"/>
      <c r="C1017541" s="67"/>
      <c r="D1017541" s="54"/>
      <c r="E1017541" s="71"/>
      <c r="F1017541" s="72"/>
      <c r="G1017541" s="72"/>
      <c r="H1017541" s="73"/>
      <c r="I1017541" s="74"/>
      <c r="J1017541" s="71"/>
      <c r="K1017541" s="75"/>
      <c r="L1017541" s="73"/>
      <c r="M1017541" s="73"/>
      <c r="N1017541" s="76"/>
      <c r="O1017541" s="73"/>
      <c r="P1017541" s="71"/>
      <c r="Q1017541" s="71"/>
      <c r="R1017541" s="77"/>
      <c r="S1017541" s="71"/>
      <c r="T1017541" s="71"/>
      <c r="U1017541" s="71"/>
      <c r="V1017541" s="78"/>
    </row>
    <row r="1017542" spans="1:22" customFormat="1">
      <c r="A1017542" s="2"/>
      <c r="B1017542" s="63"/>
      <c r="C1017542" s="67"/>
      <c r="D1017542" s="54"/>
      <c r="E1017542" s="71"/>
      <c r="F1017542" s="72"/>
      <c r="G1017542" s="72"/>
      <c r="H1017542" s="73"/>
      <c r="I1017542" s="74"/>
      <c r="J1017542" s="71"/>
      <c r="K1017542" s="75"/>
      <c r="L1017542" s="73"/>
      <c r="M1017542" s="73"/>
      <c r="N1017542" s="76"/>
      <c r="O1017542" s="73"/>
      <c r="P1017542" s="71"/>
      <c r="Q1017542" s="71"/>
      <c r="R1017542" s="77"/>
      <c r="S1017542" s="71"/>
      <c r="T1017542" s="71"/>
      <c r="U1017542" s="71"/>
      <c r="V1017542" s="78"/>
    </row>
    <row r="1017543" spans="1:22" customFormat="1">
      <c r="A1017543" s="2"/>
      <c r="B1017543" s="63"/>
      <c r="C1017543" s="67"/>
      <c r="D1017543" s="54"/>
      <c r="E1017543" s="71"/>
      <c r="F1017543" s="72"/>
      <c r="G1017543" s="72"/>
      <c r="H1017543" s="73"/>
      <c r="I1017543" s="74"/>
      <c r="J1017543" s="71"/>
      <c r="K1017543" s="75"/>
      <c r="L1017543" s="73"/>
      <c r="M1017543" s="73"/>
      <c r="N1017543" s="76"/>
      <c r="O1017543" s="73"/>
      <c r="P1017543" s="71"/>
      <c r="Q1017543" s="71"/>
      <c r="R1017543" s="77"/>
      <c r="S1017543" s="71"/>
      <c r="T1017543" s="71"/>
      <c r="U1017543" s="71"/>
      <c r="V1017543" s="78"/>
    </row>
    <row r="1017544" spans="1:22" customFormat="1">
      <c r="A1017544" s="2"/>
      <c r="B1017544" s="63"/>
      <c r="C1017544" s="67"/>
      <c r="D1017544" s="54"/>
      <c r="E1017544" s="71"/>
      <c r="F1017544" s="72"/>
      <c r="G1017544" s="72"/>
      <c r="H1017544" s="73"/>
      <c r="I1017544" s="74"/>
      <c r="J1017544" s="71"/>
      <c r="K1017544" s="75"/>
      <c r="L1017544" s="73"/>
      <c r="M1017544" s="73"/>
      <c r="N1017544" s="76"/>
      <c r="O1017544" s="73"/>
      <c r="P1017544" s="71"/>
      <c r="Q1017544" s="71"/>
      <c r="R1017544" s="77"/>
      <c r="S1017544" s="71"/>
      <c r="T1017544" s="71"/>
      <c r="U1017544" s="71"/>
      <c r="V1017544" s="78"/>
    </row>
    <row r="1017545" spans="1:22" customFormat="1">
      <c r="A1017545" s="2"/>
      <c r="B1017545" s="63"/>
      <c r="C1017545" s="67"/>
      <c r="D1017545" s="54"/>
      <c r="E1017545" s="71"/>
      <c r="F1017545" s="72"/>
      <c r="G1017545" s="72"/>
      <c r="H1017545" s="73"/>
      <c r="I1017545" s="74"/>
      <c r="J1017545" s="71"/>
      <c r="K1017545" s="75"/>
      <c r="L1017545" s="73"/>
      <c r="M1017545" s="73"/>
      <c r="N1017545" s="76"/>
      <c r="O1017545" s="73"/>
      <c r="P1017545" s="71"/>
      <c r="Q1017545" s="71"/>
      <c r="R1017545" s="77"/>
      <c r="S1017545" s="71"/>
      <c r="T1017545" s="71"/>
      <c r="U1017545" s="71"/>
      <c r="V1017545" s="78"/>
    </row>
    <row r="1017546" spans="1:22" customFormat="1">
      <c r="A1017546" s="2"/>
      <c r="B1017546" s="63"/>
      <c r="C1017546" s="67"/>
      <c r="D1017546" s="54"/>
      <c r="E1017546" s="71"/>
      <c r="F1017546" s="72"/>
      <c r="G1017546" s="72"/>
      <c r="H1017546" s="73"/>
      <c r="I1017546" s="74"/>
      <c r="J1017546" s="71"/>
      <c r="K1017546" s="75"/>
      <c r="L1017546" s="73"/>
      <c r="M1017546" s="73"/>
      <c r="N1017546" s="76"/>
      <c r="O1017546" s="73"/>
      <c r="P1017546" s="71"/>
      <c r="Q1017546" s="71"/>
      <c r="R1017546" s="77"/>
      <c r="S1017546" s="71"/>
      <c r="T1017546" s="71"/>
      <c r="U1017546" s="71"/>
      <c r="V1017546" s="78"/>
    </row>
    <row r="1017547" spans="1:22" customFormat="1">
      <c r="A1017547" s="2"/>
      <c r="B1017547" s="63"/>
      <c r="C1017547" s="67"/>
      <c r="D1017547" s="54"/>
      <c r="E1017547" s="71"/>
      <c r="F1017547" s="72"/>
      <c r="G1017547" s="72"/>
      <c r="H1017547" s="73"/>
      <c r="I1017547" s="74"/>
      <c r="J1017547" s="71"/>
      <c r="K1017547" s="75"/>
      <c r="L1017547" s="73"/>
      <c r="M1017547" s="73"/>
      <c r="N1017547" s="76"/>
      <c r="O1017547" s="73"/>
      <c r="P1017547" s="71"/>
      <c r="Q1017547" s="71"/>
      <c r="R1017547" s="77"/>
      <c r="S1017547" s="71"/>
      <c r="T1017547" s="71"/>
      <c r="U1017547" s="71"/>
      <c r="V1017547" s="78"/>
    </row>
    <row r="1017548" spans="1:22" customFormat="1">
      <c r="A1017548" s="2"/>
      <c r="B1017548" s="63"/>
      <c r="C1017548" s="67"/>
      <c r="D1017548" s="54"/>
      <c r="E1017548" s="71"/>
      <c r="F1017548" s="72"/>
      <c r="G1017548" s="72"/>
      <c r="H1017548" s="73"/>
      <c r="I1017548" s="74"/>
      <c r="J1017548" s="71"/>
      <c r="K1017548" s="75"/>
      <c r="L1017548" s="73"/>
      <c r="M1017548" s="73"/>
      <c r="N1017548" s="76"/>
      <c r="O1017548" s="73"/>
      <c r="P1017548" s="71"/>
      <c r="Q1017548" s="71"/>
      <c r="R1017548" s="77"/>
      <c r="S1017548" s="71"/>
      <c r="T1017548" s="71"/>
      <c r="U1017548" s="71"/>
      <c r="V1017548" s="78"/>
    </row>
    <row r="1017549" spans="1:22" customFormat="1">
      <c r="A1017549" s="2"/>
      <c r="B1017549" s="63"/>
      <c r="C1017549" s="67"/>
      <c r="D1017549" s="54"/>
      <c r="E1017549" s="71"/>
      <c r="F1017549" s="72"/>
      <c r="G1017549" s="72"/>
      <c r="H1017549" s="73"/>
      <c r="I1017549" s="74"/>
      <c r="J1017549" s="71"/>
      <c r="K1017549" s="75"/>
      <c r="L1017549" s="73"/>
      <c r="M1017549" s="73"/>
      <c r="N1017549" s="76"/>
      <c r="O1017549" s="73"/>
      <c r="P1017549" s="71"/>
      <c r="Q1017549" s="71"/>
      <c r="R1017549" s="77"/>
      <c r="S1017549" s="71"/>
      <c r="T1017549" s="71"/>
      <c r="U1017549" s="71"/>
      <c r="V1017549" s="78"/>
    </row>
    <row r="1017550" spans="1:22" customFormat="1">
      <c r="A1017550" s="2"/>
      <c r="B1017550" s="63"/>
      <c r="C1017550" s="67"/>
      <c r="D1017550" s="54"/>
      <c r="E1017550" s="71"/>
      <c r="F1017550" s="72"/>
      <c r="G1017550" s="72"/>
      <c r="H1017550" s="73"/>
      <c r="I1017550" s="74"/>
      <c r="J1017550" s="71"/>
      <c r="K1017550" s="75"/>
      <c r="L1017550" s="73"/>
      <c r="M1017550" s="73"/>
      <c r="N1017550" s="76"/>
      <c r="O1017550" s="73"/>
      <c r="P1017550" s="71"/>
      <c r="Q1017550" s="71"/>
      <c r="R1017550" s="77"/>
      <c r="S1017550" s="71"/>
      <c r="T1017550" s="71"/>
      <c r="U1017550" s="71"/>
      <c r="V1017550" s="78"/>
    </row>
    <row r="1017551" spans="1:22" customFormat="1">
      <c r="A1017551" s="2"/>
      <c r="B1017551" s="63"/>
      <c r="C1017551" s="67"/>
      <c r="D1017551" s="54"/>
      <c r="E1017551" s="71"/>
      <c r="F1017551" s="72"/>
      <c r="G1017551" s="72"/>
      <c r="H1017551" s="73"/>
      <c r="I1017551" s="74"/>
      <c r="J1017551" s="71"/>
      <c r="K1017551" s="75"/>
      <c r="L1017551" s="73"/>
      <c r="M1017551" s="73"/>
      <c r="N1017551" s="76"/>
      <c r="O1017551" s="73"/>
      <c r="P1017551" s="71"/>
      <c r="Q1017551" s="71"/>
      <c r="R1017551" s="77"/>
      <c r="S1017551" s="71"/>
      <c r="T1017551" s="71"/>
      <c r="U1017551" s="71"/>
      <c r="V1017551" s="78"/>
    </row>
    <row r="1017552" spans="1:22" customFormat="1">
      <c r="A1017552" s="2"/>
      <c r="B1017552" s="63"/>
      <c r="C1017552" s="67"/>
      <c r="D1017552" s="54"/>
      <c r="E1017552" s="71"/>
      <c r="F1017552" s="72"/>
      <c r="G1017552" s="72"/>
      <c r="H1017552" s="73"/>
      <c r="I1017552" s="74"/>
      <c r="J1017552" s="71"/>
      <c r="K1017552" s="75"/>
      <c r="L1017552" s="73"/>
      <c r="M1017552" s="73"/>
      <c r="N1017552" s="76"/>
      <c r="O1017552" s="73"/>
      <c r="P1017552" s="71"/>
      <c r="Q1017552" s="71"/>
      <c r="R1017552" s="77"/>
      <c r="S1017552" s="71"/>
      <c r="T1017552" s="71"/>
      <c r="U1017552" s="71"/>
      <c r="V1017552" s="78"/>
    </row>
    <row r="1017553" spans="1:22" customFormat="1">
      <c r="A1017553" s="2"/>
      <c r="B1017553" s="63"/>
      <c r="C1017553" s="67"/>
      <c r="D1017553" s="54"/>
      <c r="E1017553" s="71"/>
      <c r="F1017553" s="72"/>
      <c r="G1017553" s="72"/>
      <c r="H1017553" s="73"/>
      <c r="I1017553" s="74"/>
      <c r="J1017553" s="71"/>
      <c r="K1017553" s="75"/>
      <c r="L1017553" s="73"/>
      <c r="M1017553" s="73"/>
      <c r="N1017553" s="76"/>
      <c r="O1017553" s="73"/>
      <c r="P1017553" s="71"/>
      <c r="Q1017553" s="71"/>
      <c r="R1017553" s="77"/>
      <c r="S1017553" s="71"/>
      <c r="T1017553" s="71"/>
      <c r="U1017553" s="71"/>
      <c r="V1017553" s="78"/>
    </row>
    <row r="1017554" spans="1:22" customFormat="1">
      <c r="A1017554" s="2"/>
      <c r="B1017554" s="63"/>
      <c r="C1017554" s="67"/>
      <c r="D1017554" s="54"/>
      <c r="E1017554" s="71"/>
      <c r="F1017554" s="72"/>
      <c r="G1017554" s="72"/>
      <c r="H1017554" s="73"/>
      <c r="I1017554" s="74"/>
      <c r="J1017554" s="71"/>
      <c r="K1017554" s="75"/>
      <c r="L1017554" s="73"/>
      <c r="M1017554" s="73"/>
      <c r="N1017554" s="76"/>
      <c r="O1017554" s="73"/>
      <c r="P1017554" s="71"/>
      <c r="Q1017554" s="71"/>
      <c r="R1017554" s="77"/>
      <c r="S1017554" s="71"/>
      <c r="T1017554" s="71"/>
      <c r="U1017554" s="71"/>
      <c r="V1017554" s="78"/>
    </row>
    <row r="1017555" spans="1:22" customFormat="1">
      <c r="A1017555" s="2"/>
      <c r="B1017555" s="63"/>
      <c r="C1017555" s="67"/>
      <c r="D1017555" s="54"/>
      <c r="E1017555" s="71"/>
      <c r="F1017555" s="72"/>
      <c r="G1017555" s="72"/>
      <c r="H1017555" s="73"/>
      <c r="I1017555" s="74"/>
      <c r="J1017555" s="71"/>
      <c r="K1017555" s="75"/>
      <c r="L1017555" s="73"/>
      <c r="M1017555" s="73"/>
      <c r="N1017555" s="76"/>
      <c r="O1017555" s="73"/>
      <c r="P1017555" s="71"/>
      <c r="Q1017555" s="71"/>
      <c r="R1017555" s="77"/>
      <c r="S1017555" s="71"/>
      <c r="T1017555" s="71"/>
      <c r="U1017555" s="71"/>
      <c r="V1017555" s="78"/>
    </row>
    <row r="1017556" spans="1:22" customFormat="1">
      <c r="A1017556" s="2"/>
      <c r="B1017556" s="63"/>
      <c r="C1017556" s="67"/>
      <c r="D1017556" s="54"/>
      <c r="E1017556" s="71"/>
      <c r="F1017556" s="72"/>
      <c r="G1017556" s="72"/>
      <c r="H1017556" s="73"/>
      <c r="I1017556" s="74"/>
      <c r="J1017556" s="71"/>
      <c r="K1017556" s="75"/>
      <c r="L1017556" s="73"/>
      <c r="M1017556" s="73"/>
      <c r="N1017556" s="76"/>
      <c r="O1017556" s="73"/>
      <c r="P1017556" s="71"/>
      <c r="Q1017556" s="71"/>
      <c r="R1017556" s="77"/>
      <c r="S1017556" s="71"/>
      <c r="T1017556" s="71"/>
      <c r="U1017556" s="71"/>
      <c r="V1017556" s="78"/>
    </row>
    <row r="1017557" spans="1:22" customFormat="1">
      <c r="A1017557" s="2"/>
      <c r="B1017557" s="63"/>
      <c r="C1017557" s="67"/>
      <c r="D1017557" s="54"/>
      <c r="E1017557" s="71"/>
      <c r="F1017557" s="72"/>
      <c r="G1017557" s="72"/>
      <c r="H1017557" s="73"/>
      <c r="I1017557" s="74"/>
      <c r="J1017557" s="71"/>
      <c r="K1017557" s="75"/>
      <c r="L1017557" s="73"/>
      <c r="M1017557" s="73"/>
      <c r="N1017557" s="76"/>
      <c r="O1017557" s="73"/>
      <c r="P1017557" s="71"/>
      <c r="Q1017557" s="71"/>
      <c r="R1017557" s="77"/>
      <c r="S1017557" s="71"/>
      <c r="T1017557" s="71"/>
      <c r="U1017557" s="71"/>
      <c r="V1017557" s="78"/>
    </row>
    <row r="1017558" spans="1:22" customFormat="1">
      <c r="A1017558" s="2"/>
      <c r="B1017558" s="63"/>
      <c r="C1017558" s="67"/>
      <c r="D1017558" s="54"/>
      <c r="E1017558" s="71"/>
      <c r="F1017558" s="72"/>
      <c r="G1017558" s="72"/>
      <c r="H1017558" s="73"/>
      <c r="I1017558" s="74"/>
      <c r="J1017558" s="71"/>
      <c r="K1017558" s="75"/>
      <c r="L1017558" s="73"/>
      <c r="M1017558" s="73"/>
      <c r="N1017558" s="76"/>
      <c r="O1017558" s="73"/>
      <c r="P1017558" s="71"/>
      <c r="Q1017558" s="71"/>
      <c r="R1017558" s="77"/>
      <c r="S1017558" s="71"/>
      <c r="T1017558" s="71"/>
      <c r="U1017558" s="71"/>
      <c r="V1017558" s="78"/>
    </row>
    <row r="1017559" spans="1:22" customFormat="1">
      <c r="A1017559" s="2"/>
      <c r="B1017559" s="63"/>
      <c r="C1017559" s="67"/>
      <c r="D1017559" s="54"/>
      <c r="E1017559" s="71"/>
      <c r="F1017559" s="72"/>
      <c r="G1017559" s="72"/>
      <c r="H1017559" s="73"/>
      <c r="I1017559" s="74"/>
      <c r="J1017559" s="71"/>
      <c r="K1017559" s="75"/>
      <c r="L1017559" s="73"/>
      <c r="M1017559" s="73"/>
      <c r="N1017559" s="76"/>
      <c r="O1017559" s="73"/>
      <c r="P1017559" s="71"/>
      <c r="Q1017559" s="71"/>
      <c r="R1017559" s="77"/>
      <c r="S1017559" s="71"/>
      <c r="T1017559" s="71"/>
      <c r="U1017559" s="71"/>
      <c r="V1017559" s="78"/>
    </row>
    <row r="1017560" spans="1:22" customFormat="1">
      <c r="A1017560" s="2"/>
      <c r="B1017560" s="63"/>
      <c r="C1017560" s="67"/>
      <c r="D1017560" s="54"/>
      <c r="E1017560" s="71"/>
      <c r="F1017560" s="72"/>
      <c r="G1017560" s="72"/>
      <c r="H1017560" s="73"/>
      <c r="I1017560" s="74"/>
      <c r="J1017560" s="71"/>
      <c r="K1017560" s="75"/>
      <c r="L1017560" s="73"/>
      <c r="M1017560" s="73"/>
      <c r="N1017560" s="76"/>
      <c r="O1017560" s="73"/>
      <c r="P1017560" s="71"/>
      <c r="Q1017560" s="71"/>
      <c r="R1017560" s="77"/>
      <c r="S1017560" s="71"/>
      <c r="T1017560" s="71"/>
      <c r="U1017560" s="71"/>
      <c r="V1017560" s="78"/>
    </row>
    <row r="1017561" spans="1:22" customFormat="1">
      <c r="A1017561" s="2"/>
      <c r="B1017561" s="63"/>
      <c r="C1017561" s="67"/>
      <c r="D1017561" s="54"/>
      <c r="E1017561" s="71"/>
      <c r="F1017561" s="72"/>
      <c r="G1017561" s="72"/>
      <c r="H1017561" s="73"/>
      <c r="I1017561" s="74"/>
      <c r="J1017561" s="71"/>
      <c r="K1017561" s="75"/>
      <c r="L1017561" s="73"/>
      <c r="M1017561" s="73"/>
      <c r="N1017561" s="76"/>
      <c r="O1017561" s="73"/>
      <c r="P1017561" s="71"/>
      <c r="Q1017561" s="71"/>
      <c r="R1017561" s="77"/>
      <c r="S1017561" s="71"/>
      <c r="T1017561" s="71"/>
      <c r="U1017561" s="71"/>
      <c r="V1017561" s="78"/>
    </row>
    <row r="1017562" spans="1:22" customFormat="1">
      <c r="A1017562" s="2"/>
      <c r="B1017562" s="63"/>
      <c r="C1017562" s="67"/>
      <c r="D1017562" s="54"/>
      <c r="E1017562" s="71"/>
      <c r="F1017562" s="72"/>
      <c r="G1017562" s="72"/>
      <c r="H1017562" s="73"/>
      <c r="I1017562" s="74"/>
      <c r="J1017562" s="71"/>
      <c r="K1017562" s="75"/>
      <c r="L1017562" s="73"/>
      <c r="M1017562" s="73"/>
      <c r="N1017562" s="76"/>
      <c r="O1017562" s="73"/>
      <c r="P1017562" s="71"/>
      <c r="Q1017562" s="71"/>
      <c r="R1017562" s="77"/>
      <c r="S1017562" s="71"/>
      <c r="T1017562" s="71"/>
      <c r="U1017562" s="71"/>
      <c r="V1017562" s="78"/>
    </row>
    <row r="1017563" spans="1:22" customFormat="1">
      <c r="A1017563" s="2"/>
      <c r="B1017563" s="63"/>
      <c r="C1017563" s="67"/>
      <c r="D1017563" s="54"/>
      <c r="E1017563" s="71"/>
      <c r="F1017563" s="72"/>
      <c r="G1017563" s="72"/>
      <c r="H1017563" s="73"/>
      <c r="I1017563" s="74"/>
      <c r="J1017563" s="71"/>
      <c r="K1017563" s="75"/>
      <c r="L1017563" s="73"/>
      <c r="M1017563" s="73"/>
      <c r="N1017563" s="76"/>
      <c r="O1017563" s="73"/>
      <c r="P1017563" s="71"/>
      <c r="Q1017563" s="71"/>
      <c r="R1017563" s="77"/>
      <c r="S1017563" s="71"/>
      <c r="T1017563" s="71"/>
      <c r="U1017563" s="71"/>
      <c r="V1017563" s="78"/>
    </row>
    <row r="1017564" spans="1:22" customFormat="1">
      <c r="A1017564" s="2"/>
      <c r="B1017564" s="63"/>
      <c r="C1017564" s="67"/>
      <c r="D1017564" s="54"/>
      <c r="E1017564" s="71"/>
      <c r="F1017564" s="72"/>
      <c r="G1017564" s="72"/>
      <c r="H1017564" s="73"/>
      <c r="I1017564" s="74"/>
      <c r="J1017564" s="71"/>
      <c r="K1017564" s="75"/>
      <c r="L1017564" s="73"/>
      <c r="M1017564" s="73"/>
      <c r="N1017564" s="76"/>
      <c r="O1017564" s="73"/>
      <c r="P1017564" s="71"/>
      <c r="Q1017564" s="71"/>
      <c r="R1017564" s="77"/>
      <c r="S1017564" s="71"/>
      <c r="T1017564" s="71"/>
      <c r="U1017564" s="71"/>
      <c r="V1017564" s="78"/>
    </row>
    <row r="1017565" spans="1:22" customFormat="1">
      <c r="A1017565" s="2"/>
      <c r="B1017565" s="63"/>
      <c r="C1017565" s="67"/>
      <c r="D1017565" s="54"/>
      <c r="E1017565" s="71"/>
      <c r="F1017565" s="72"/>
      <c r="G1017565" s="72"/>
      <c r="H1017565" s="73"/>
      <c r="I1017565" s="74"/>
      <c r="J1017565" s="71"/>
      <c r="K1017565" s="75"/>
      <c r="L1017565" s="73"/>
      <c r="M1017565" s="73"/>
      <c r="N1017565" s="76"/>
      <c r="O1017565" s="73"/>
      <c r="P1017565" s="71"/>
      <c r="Q1017565" s="71"/>
      <c r="R1017565" s="77"/>
      <c r="S1017565" s="71"/>
      <c r="T1017565" s="71"/>
      <c r="U1017565" s="71"/>
      <c r="V1017565" s="78"/>
    </row>
    <row r="1017566" spans="1:22" customFormat="1">
      <c r="A1017566" s="2"/>
      <c r="B1017566" s="63"/>
      <c r="C1017566" s="67"/>
      <c r="D1017566" s="54"/>
      <c r="E1017566" s="71"/>
      <c r="F1017566" s="72"/>
      <c r="G1017566" s="72"/>
      <c r="H1017566" s="73"/>
      <c r="I1017566" s="74"/>
      <c r="J1017566" s="71"/>
      <c r="K1017566" s="75"/>
      <c r="L1017566" s="73"/>
      <c r="M1017566" s="73"/>
      <c r="N1017566" s="76"/>
      <c r="O1017566" s="73"/>
      <c r="P1017566" s="71"/>
      <c r="Q1017566" s="71"/>
      <c r="R1017566" s="77"/>
      <c r="S1017566" s="71"/>
      <c r="T1017566" s="71"/>
      <c r="U1017566" s="71"/>
      <c r="V1017566" s="78"/>
    </row>
    <row r="1017567" spans="1:22" customFormat="1">
      <c r="A1017567" s="2"/>
      <c r="B1017567" s="63"/>
      <c r="C1017567" s="67"/>
      <c r="D1017567" s="54"/>
      <c r="E1017567" s="71"/>
      <c r="F1017567" s="72"/>
      <c r="G1017567" s="72"/>
      <c r="H1017567" s="73"/>
      <c r="I1017567" s="74"/>
      <c r="J1017567" s="71"/>
      <c r="K1017567" s="75"/>
      <c r="L1017567" s="73"/>
      <c r="M1017567" s="73"/>
      <c r="N1017567" s="76"/>
      <c r="O1017567" s="73"/>
      <c r="P1017567" s="71"/>
      <c r="Q1017567" s="71"/>
      <c r="R1017567" s="77"/>
      <c r="S1017567" s="71"/>
      <c r="T1017567" s="71"/>
      <c r="U1017567" s="71"/>
      <c r="V1017567" s="78"/>
    </row>
    <row r="1017568" spans="1:22" customFormat="1">
      <c r="A1017568" s="2"/>
      <c r="B1017568" s="63"/>
      <c r="C1017568" s="67"/>
      <c r="D1017568" s="54"/>
      <c r="E1017568" s="71"/>
      <c r="F1017568" s="72"/>
      <c r="G1017568" s="72"/>
      <c r="H1017568" s="73"/>
      <c r="I1017568" s="74"/>
      <c r="J1017568" s="71"/>
      <c r="K1017568" s="75"/>
      <c r="L1017568" s="73"/>
      <c r="M1017568" s="73"/>
      <c r="N1017568" s="76"/>
      <c r="O1017568" s="73"/>
      <c r="P1017568" s="71"/>
      <c r="Q1017568" s="71"/>
      <c r="R1017568" s="77"/>
      <c r="S1017568" s="71"/>
      <c r="T1017568" s="71"/>
      <c r="U1017568" s="71"/>
      <c r="V1017568" s="78"/>
    </row>
    <row r="1017569" spans="1:22" customFormat="1">
      <c r="A1017569" s="2"/>
      <c r="B1017569" s="63"/>
      <c r="C1017569" s="67"/>
      <c r="D1017569" s="54"/>
      <c r="E1017569" s="71"/>
      <c r="F1017569" s="72"/>
      <c r="G1017569" s="72"/>
      <c r="H1017569" s="73"/>
      <c r="I1017569" s="74"/>
      <c r="J1017569" s="71"/>
      <c r="K1017569" s="75"/>
      <c r="L1017569" s="73"/>
      <c r="M1017569" s="73"/>
      <c r="N1017569" s="76"/>
      <c r="O1017569" s="73"/>
      <c r="P1017569" s="71"/>
      <c r="Q1017569" s="71"/>
      <c r="R1017569" s="77"/>
      <c r="S1017569" s="71"/>
      <c r="T1017569" s="71"/>
      <c r="U1017569" s="71"/>
      <c r="V1017569" s="78"/>
    </row>
    <row r="1017570" spans="1:22" customFormat="1">
      <c r="A1017570" s="2"/>
      <c r="B1017570" s="63"/>
      <c r="C1017570" s="67"/>
      <c r="D1017570" s="54"/>
      <c r="E1017570" s="71"/>
      <c r="F1017570" s="72"/>
      <c r="G1017570" s="72"/>
      <c r="H1017570" s="73"/>
      <c r="I1017570" s="74"/>
      <c r="J1017570" s="71"/>
      <c r="K1017570" s="75"/>
      <c r="L1017570" s="73"/>
      <c r="M1017570" s="73"/>
      <c r="N1017570" s="76"/>
      <c r="O1017570" s="73"/>
      <c r="P1017570" s="71"/>
      <c r="Q1017570" s="71"/>
      <c r="R1017570" s="77"/>
      <c r="S1017570" s="71"/>
      <c r="T1017570" s="71"/>
      <c r="U1017570" s="71"/>
      <c r="V1017570" s="78"/>
    </row>
    <row r="1017571" spans="1:22" customFormat="1">
      <c r="A1017571" s="2"/>
      <c r="B1017571" s="63"/>
      <c r="C1017571" s="67"/>
      <c r="D1017571" s="54"/>
      <c r="E1017571" s="71"/>
      <c r="F1017571" s="72"/>
      <c r="G1017571" s="72"/>
      <c r="H1017571" s="73"/>
      <c r="I1017571" s="74"/>
      <c r="J1017571" s="71"/>
      <c r="K1017571" s="75"/>
      <c r="L1017571" s="73"/>
      <c r="M1017571" s="73"/>
      <c r="N1017571" s="76"/>
      <c r="O1017571" s="73"/>
      <c r="P1017571" s="71"/>
      <c r="Q1017571" s="71"/>
      <c r="R1017571" s="77"/>
      <c r="S1017571" s="71"/>
      <c r="T1017571" s="71"/>
      <c r="U1017571" s="71"/>
      <c r="V1017571" s="78"/>
    </row>
    <row r="1017572" spans="1:22" customFormat="1">
      <c r="A1017572" s="2"/>
      <c r="B1017572" s="63"/>
      <c r="C1017572" s="67"/>
      <c r="D1017572" s="54"/>
      <c r="E1017572" s="71"/>
      <c r="F1017572" s="72"/>
      <c r="G1017572" s="72"/>
      <c r="H1017572" s="73"/>
      <c r="I1017572" s="74"/>
      <c r="J1017572" s="71"/>
      <c r="K1017572" s="75"/>
      <c r="L1017572" s="73"/>
      <c r="M1017572" s="73"/>
      <c r="N1017572" s="76"/>
      <c r="O1017572" s="73"/>
      <c r="P1017572" s="71"/>
      <c r="Q1017572" s="71"/>
      <c r="R1017572" s="77"/>
      <c r="S1017572" s="71"/>
      <c r="T1017572" s="71"/>
      <c r="U1017572" s="71"/>
      <c r="V1017572" s="78"/>
    </row>
    <row r="1017573" spans="1:22" customFormat="1">
      <c r="A1017573" s="2"/>
      <c r="B1017573" s="63"/>
      <c r="C1017573" s="67"/>
      <c r="D1017573" s="54"/>
      <c r="E1017573" s="71"/>
      <c r="F1017573" s="72"/>
      <c r="G1017573" s="72"/>
      <c r="H1017573" s="73"/>
      <c r="I1017573" s="74"/>
      <c r="J1017573" s="71"/>
      <c r="K1017573" s="75"/>
      <c r="L1017573" s="73"/>
      <c r="M1017573" s="73"/>
      <c r="N1017573" s="76"/>
      <c r="O1017573" s="73"/>
      <c r="P1017573" s="71"/>
      <c r="Q1017573" s="71"/>
      <c r="R1017573" s="77"/>
      <c r="S1017573" s="71"/>
      <c r="T1017573" s="71"/>
      <c r="U1017573" s="71"/>
      <c r="V1017573" s="78"/>
    </row>
    <row r="1017574" spans="1:22" customFormat="1">
      <c r="A1017574" s="2"/>
      <c r="B1017574" s="63"/>
      <c r="C1017574" s="67"/>
      <c r="D1017574" s="54"/>
      <c r="E1017574" s="71"/>
      <c r="F1017574" s="72"/>
      <c r="G1017574" s="72"/>
      <c r="H1017574" s="73"/>
      <c r="I1017574" s="74"/>
      <c r="J1017574" s="71"/>
      <c r="K1017574" s="75"/>
      <c r="L1017574" s="73"/>
      <c r="M1017574" s="73"/>
      <c r="N1017574" s="76"/>
      <c r="O1017574" s="73"/>
      <c r="P1017574" s="71"/>
      <c r="Q1017574" s="71"/>
      <c r="R1017574" s="77"/>
      <c r="S1017574" s="71"/>
      <c r="T1017574" s="71"/>
      <c r="U1017574" s="71"/>
      <c r="V1017574" s="78"/>
    </row>
    <row r="1017575" spans="1:22" customFormat="1">
      <c r="A1017575" s="2"/>
      <c r="B1017575" s="63"/>
      <c r="C1017575" s="67"/>
      <c r="D1017575" s="54"/>
      <c r="E1017575" s="71"/>
      <c r="F1017575" s="72"/>
      <c r="G1017575" s="72"/>
      <c r="H1017575" s="73"/>
      <c r="I1017575" s="74"/>
      <c r="J1017575" s="71"/>
      <c r="K1017575" s="75"/>
      <c r="L1017575" s="73"/>
      <c r="M1017575" s="73"/>
      <c r="N1017575" s="76"/>
      <c r="O1017575" s="73"/>
      <c r="P1017575" s="71"/>
      <c r="Q1017575" s="71"/>
      <c r="R1017575" s="77"/>
      <c r="S1017575" s="71"/>
      <c r="T1017575" s="71"/>
      <c r="U1017575" s="71"/>
      <c r="V1017575" s="78"/>
    </row>
    <row r="1017576" spans="1:22" customFormat="1">
      <c r="A1017576" s="2"/>
      <c r="B1017576" s="63"/>
      <c r="C1017576" s="67"/>
      <c r="D1017576" s="54"/>
      <c r="E1017576" s="71"/>
      <c r="F1017576" s="72"/>
      <c r="G1017576" s="72"/>
      <c r="H1017576" s="73"/>
      <c r="I1017576" s="74"/>
      <c r="J1017576" s="71"/>
      <c r="K1017576" s="75"/>
      <c r="L1017576" s="73"/>
      <c r="M1017576" s="73"/>
      <c r="N1017576" s="76"/>
      <c r="O1017576" s="73"/>
      <c r="P1017576" s="71"/>
      <c r="Q1017576" s="71"/>
      <c r="R1017576" s="77"/>
      <c r="S1017576" s="71"/>
      <c r="T1017576" s="71"/>
      <c r="U1017576" s="71"/>
      <c r="V1017576" s="78"/>
    </row>
    <row r="1017577" spans="1:22" customFormat="1">
      <c r="A1017577" s="2"/>
      <c r="B1017577" s="63"/>
      <c r="C1017577" s="67"/>
      <c r="D1017577" s="54"/>
      <c r="E1017577" s="71"/>
      <c r="F1017577" s="72"/>
      <c r="G1017577" s="72"/>
      <c r="H1017577" s="73"/>
      <c r="I1017577" s="74"/>
      <c r="J1017577" s="71"/>
      <c r="K1017577" s="75"/>
      <c r="L1017577" s="73"/>
      <c r="M1017577" s="73"/>
      <c r="N1017577" s="76"/>
      <c r="O1017577" s="73"/>
      <c r="P1017577" s="71"/>
      <c r="Q1017577" s="71"/>
      <c r="R1017577" s="77"/>
      <c r="S1017577" s="71"/>
      <c r="T1017577" s="71"/>
      <c r="U1017577" s="71"/>
      <c r="V1017577" s="78"/>
    </row>
    <row r="1017578" spans="1:22" customFormat="1">
      <c r="A1017578" s="2"/>
      <c r="B1017578" s="63"/>
      <c r="C1017578" s="67"/>
      <c r="D1017578" s="54"/>
      <c r="E1017578" s="71"/>
      <c r="F1017578" s="72"/>
      <c r="G1017578" s="72"/>
      <c r="H1017578" s="73"/>
      <c r="I1017578" s="74"/>
      <c r="J1017578" s="71"/>
      <c r="K1017578" s="75"/>
      <c r="L1017578" s="73"/>
      <c r="M1017578" s="73"/>
      <c r="N1017578" s="76"/>
      <c r="O1017578" s="73"/>
      <c r="P1017578" s="71"/>
      <c r="Q1017578" s="71"/>
      <c r="R1017578" s="77"/>
      <c r="S1017578" s="71"/>
      <c r="T1017578" s="71"/>
      <c r="U1017578" s="71"/>
      <c r="V1017578" s="78"/>
    </row>
    <row r="1017579" spans="1:22" customFormat="1">
      <c r="A1017579" s="2"/>
      <c r="B1017579" s="63"/>
      <c r="C1017579" s="67"/>
      <c r="D1017579" s="54"/>
      <c r="E1017579" s="71"/>
      <c r="F1017579" s="72"/>
      <c r="G1017579" s="72"/>
      <c r="H1017579" s="73"/>
      <c r="I1017579" s="74"/>
      <c r="J1017579" s="71"/>
      <c r="K1017579" s="75"/>
      <c r="L1017579" s="73"/>
      <c r="M1017579" s="73"/>
      <c r="N1017579" s="76"/>
      <c r="O1017579" s="73"/>
      <c r="P1017579" s="71"/>
      <c r="Q1017579" s="71"/>
      <c r="R1017579" s="77"/>
      <c r="S1017579" s="71"/>
      <c r="T1017579" s="71"/>
      <c r="U1017579" s="71"/>
      <c r="V1017579" s="78"/>
    </row>
    <row r="1017580" spans="1:22" customFormat="1">
      <c r="A1017580" s="2"/>
      <c r="B1017580" s="63"/>
      <c r="C1017580" s="67"/>
      <c r="D1017580" s="54"/>
      <c r="E1017580" s="71"/>
      <c r="F1017580" s="72"/>
      <c r="G1017580" s="72"/>
      <c r="H1017580" s="73"/>
      <c r="I1017580" s="74"/>
      <c r="J1017580" s="71"/>
      <c r="K1017580" s="75"/>
      <c r="L1017580" s="73"/>
      <c r="M1017580" s="73"/>
      <c r="N1017580" s="76"/>
      <c r="O1017580" s="73"/>
      <c r="P1017580" s="71"/>
      <c r="Q1017580" s="71"/>
      <c r="R1017580" s="77"/>
      <c r="S1017580" s="71"/>
      <c r="T1017580" s="71"/>
      <c r="U1017580" s="71"/>
      <c r="V1017580" s="78"/>
    </row>
    <row r="1017581" spans="1:22" customFormat="1">
      <c r="A1017581" s="2"/>
      <c r="B1017581" s="63"/>
      <c r="C1017581" s="67"/>
      <c r="D1017581" s="54"/>
      <c r="E1017581" s="71"/>
      <c r="F1017581" s="72"/>
      <c r="G1017581" s="72"/>
      <c r="H1017581" s="73"/>
      <c r="I1017581" s="74"/>
      <c r="J1017581" s="71"/>
      <c r="K1017581" s="75"/>
      <c r="L1017581" s="73"/>
      <c r="M1017581" s="73"/>
      <c r="N1017581" s="76"/>
      <c r="O1017581" s="73"/>
      <c r="P1017581" s="71"/>
      <c r="Q1017581" s="71"/>
      <c r="R1017581" s="77"/>
      <c r="S1017581" s="71"/>
      <c r="T1017581" s="71"/>
      <c r="U1017581" s="71"/>
      <c r="V1017581" s="78"/>
    </row>
    <row r="1017582" spans="1:22" customFormat="1">
      <c r="A1017582" s="2"/>
      <c r="B1017582" s="63"/>
      <c r="C1017582" s="67"/>
      <c r="D1017582" s="54"/>
      <c r="E1017582" s="71"/>
      <c r="F1017582" s="72"/>
      <c r="G1017582" s="72"/>
      <c r="H1017582" s="73"/>
      <c r="I1017582" s="74"/>
      <c r="J1017582" s="71"/>
      <c r="K1017582" s="75"/>
      <c r="L1017582" s="73"/>
      <c r="M1017582" s="73"/>
      <c r="N1017582" s="76"/>
      <c r="O1017582" s="73"/>
      <c r="P1017582" s="71"/>
      <c r="Q1017582" s="71"/>
      <c r="R1017582" s="77"/>
      <c r="S1017582" s="71"/>
      <c r="T1017582" s="71"/>
      <c r="U1017582" s="71"/>
      <c r="V1017582" s="78"/>
    </row>
    <row r="1017583" spans="1:22" customFormat="1">
      <c r="A1017583" s="2"/>
      <c r="B1017583" s="63"/>
      <c r="C1017583" s="67"/>
      <c r="D1017583" s="54"/>
      <c r="E1017583" s="71"/>
      <c r="F1017583" s="72"/>
      <c r="G1017583" s="72"/>
      <c r="H1017583" s="73"/>
      <c r="I1017583" s="74"/>
      <c r="J1017583" s="71"/>
      <c r="K1017583" s="75"/>
      <c r="L1017583" s="73"/>
      <c r="M1017583" s="73"/>
      <c r="N1017583" s="76"/>
      <c r="O1017583" s="73"/>
      <c r="P1017583" s="71"/>
      <c r="Q1017583" s="71"/>
      <c r="R1017583" s="77"/>
      <c r="S1017583" s="71"/>
      <c r="T1017583" s="71"/>
      <c r="U1017583" s="71"/>
      <c r="V1017583" s="78"/>
    </row>
    <row r="1017584" spans="1:22" customFormat="1">
      <c r="A1017584" s="2"/>
      <c r="B1017584" s="63"/>
      <c r="C1017584" s="67"/>
      <c r="D1017584" s="54"/>
      <c r="E1017584" s="71"/>
      <c r="F1017584" s="72"/>
      <c r="G1017584" s="72"/>
      <c r="H1017584" s="73"/>
      <c r="I1017584" s="74"/>
      <c r="J1017584" s="71"/>
      <c r="K1017584" s="75"/>
      <c r="L1017584" s="73"/>
      <c r="M1017584" s="73"/>
      <c r="N1017584" s="76"/>
      <c r="O1017584" s="73"/>
      <c r="P1017584" s="71"/>
      <c r="Q1017584" s="71"/>
      <c r="R1017584" s="77"/>
      <c r="S1017584" s="71"/>
      <c r="T1017584" s="71"/>
      <c r="U1017584" s="71"/>
      <c r="V1017584" s="78"/>
    </row>
    <row r="1017585" spans="1:22" customFormat="1">
      <c r="A1017585" s="2"/>
      <c r="B1017585" s="63"/>
      <c r="C1017585" s="67"/>
      <c r="D1017585" s="54"/>
      <c r="E1017585" s="71"/>
      <c r="F1017585" s="72"/>
      <c r="G1017585" s="72"/>
      <c r="H1017585" s="73"/>
      <c r="I1017585" s="74"/>
      <c r="J1017585" s="71"/>
      <c r="K1017585" s="75"/>
      <c r="L1017585" s="73"/>
      <c r="M1017585" s="73"/>
      <c r="N1017585" s="76"/>
      <c r="O1017585" s="73"/>
      <c r="P1017585" s="71"/>
      <c r="Q1017585" s="71"/>
      <c r="R1017585" s="77"/>
      <c r="S1017585" s="71"/>
      <c r="T1017585" s="71"/>
      <c r="U1017585" s="71"/>
      <c r="V1017585" s="78"/>
    </row>
    <row r="1017586" spans="1:22" customFormat="1">
      <c r="A1017586" s="2"/>
      <c r="B1017586" s="63"/>
      <c r="C1017586" s="67"/>
      <c r="D1017586" s="54"/>
      <c r="E1017586" s="71"/>
      <c r="F1017586" s="72"/>
      <c r="G1017586" s="72"/>
      <c r="H1017586" s="73"/>
      <c r="I1017586" s="74"/>
      <c r="J1017586" s="71"/>
      <c r="K1017586" s="75"/>
      <c r="L1017586" s="73"/>
      <c r="M1017586" s="73"/>
      <c r="N1017586" s="76"/>
      <c r="O1017586" s="73"/>
      <c r="P1017586" s="71"/>
      <c r="Q1017586" s="71"/>
      <c r="R1017586" s="77"/>
      <c r="S1017586" s="71"/>
      <c r="T1017586" s="71"/>
      <c r="U1017586" s="71"/>
      <c r="V1017586" s="78"/>
    </row>
    <row r="1017587" spans="1:22" customFormat="1">
      <c r="A1017587" s="2"/>
      <c r="B1017587" s="63"/>
      <c r="C1017587" s="67"/>
      <c r="D1017587" s="54"/>
      <c r="E1017587" s="71"/>
      <c r="F1017587" s="72"/>
      <c r="G1017587" s="72"/>
      <c r="H1017587" s="73"/>
      <c r="I1017587" s="74"/>
      <c r="J1017587" s="71"/>
      <c r="K1017587" s="75"/>
      <c r="L1017587" s="73"/>
      <c r="M1017587" s="73"/>
      <c r="N1017587" s="76"/>
      <c r="O1017587" s="73"/>
      <c r="P1017587" s="71"/>
      <c r="Q1017587" s="71"/>
      <c r="R1017587" s="77"/>
      <c r="S1017587" s="71"/>
      <c r="T1017587" s="71"/>
      <c r="U1017587" s="71"/>
      <c r="V1017587" s="78"/>
    </row>
    <row r="1017588" spans="1:22" customFormat="1">
      <c r="A1017588" s="2"/>
      <c r="B1017588" s="63"/>
      <c r="C1017588" s="67"/>
      <c r="D1017588" s="54"/>
      <c r="E1017588" s="71"/>
      <c r="F1017588" s="72"/>
      <c r="G1017588" s="72"/>
      <c r="H1017588" s="73"/>
      <c r="I1017588" s="74"/>
      <c r="J1017588" s="71"/>
      <c r="K1017588" s="75"/>
      <c r="L1017588" s="73"/>
      <c r="M1017588" s="73"/>
      <c r="N1017588" s="76"/>
      <c r="O1017588" s="73"/>
      <c r="P1017588" s="71"/>
      <c r="Q1017588" s="71"/>
      <c r="R1017588" s="77"/>
      <c r="S1017588" s="71"/>
      <c r="T1017588" s="71"/>
      <c r="U1017588" s="71"/>
      <c r="V1017588" s="78"/>
    </row>
    <row r="1017589" spans="1:22" customFormat="1">
      <c r="A1017589" s="2"/>
      <c r="B1017589" s="63"/>
      <c r="C1017589" s="67"/>
      <c r="D1017589" s="54"/>
      <c r="E1017589" s="71"/>
      <c r="F1017589" s="72"/>
      <c r="G1017589" s="72"/>
      <c r="H1017589" s="73"/>
      <c r="I1017589" s="74"/>
      <c r="J1017589" s="71"/>
      <c r="K1017589" s="75"/>
      <c r="L1017589" s="73"/>
      <c r="M1017589" s="73"/>
      <c r="N1017589" s="76"/>
      <c r="O1017589" s="73"/>
      <c r="P1017589" s="71"/>
      <c r="Q1017589" s="71"/>
      <c r="R1017589" s="77"/>
      <c r="S1017589" s="71"/>
      <c r="T1017589" s="71"/>
      <c r="U1017589" s="71"/>
      <c r="V1017589" s="78"/>
    </row>
    <row r="1017590" spans="1:22" customFormat="1">
      <c r="A1017590" s="2"/>
      <c r="B1017590" s="63"/>
      <c r="C1017590" s="67"/>
      <c r="D1017590" s="54"/>
      <c r="E1017590" s="71"/>
      <c r="F1017590" s="72"/>
      <c r="G1017590" s="72"/>
      <c r="H1017590" s="73"/>
      <c r="I1017590" s="74"/>
      <c r="J1017590" s="71"/>
      <c r="K1017590" s="75"/>
      <c r="L1017590" s="73"/>
      <c r="M1017590" s="73"/>
      <c r="N1017590" s="76"/>
      <c r="O1017590" s="73"/>
      <c r="P1017590" s="71"/>
      <c r="Q1017590" s="71"/>
      <c r="R1017590" s="77"/>
      <c r="S1017590" s="71"/>
      <c r="T1017590" s="71"/>
      <c r="U1017590" s="71"/>
      <c r="V1017590" s="78"/>
    </row>
    <row r="1017591" spans="1:22" customFormat="1">
      <c r="A1017591" s="2"/>
      <c r="B1017591" s="63"/>
      <c r="C1017591" s="67"/>
      <c r="D1017591" s="54"/>
      <c r="E1017591" s="71"/>
      <c r="F1017591" s="72"/>
      <c r="G1017591" s="72"/>
      <c r="H1017591" s="73"/>
      <c r="I1017591" s="74"/>
      <c r="J1017591" s="71"/>
      <c r="K1017591" s="75"/>
      <c r="L1017591" s="73"/>
      <c r="M1017591" s="73"/>
      <c r="N1017591" s="76"/>
      <c r="O1017591" s="73"/>
      <c r="P1017591" s="71"/>
      <c r="Q1017591" s="71"/>
      <c r="R1017591" s="77"/>
      <c r="S1017591" s="71"/>
      <c r="T1017591" s="71"/>
      <c r="U1017591" s="71"/>
      <c r="V1017591" s="78"/>
    </row>
    <row r="1017592" spans="1:22" customFormat="1">
      <c r="A1017592" s="2"/>
      <c r="B1017592" s="63"/>
      <c r="C1017592" s="67"/>
      <c r="D1017592" s="54"/>
      <c r="E1017592" s="71"/>
      <c r="F1017592" s="72"/>
      <c r="G1017592" s="72"/>
      <c r="H1017592" s="73"/>
      <c r="I1017592" s="74"/>
      <c r="J1017592" s="71"/>
      <c r="K1017592" s="75"/>
      <c r="L1017592" s="73"/>
      <c r="M1017592" s="73"/>
      <c r="N1017592" s="76"/>
      <c r="O1017592" s="73"/>
      <c r="P1017592" s="71"/>
      <c r="Q1017592" s="71"/>
      <c r="R1017592" s="77"/>
      <c r="S1017592" s="71"/>
      <c r="T1017592" s="71"/>
      <c r="U1017592" s="71"/>
      <c r="V1017592" s="78"/>
    </row>
    <row r="1017593" spans="1:22" customFormat="1">
      <c r="A1017593" s="2"/>
      <c r="B1017593" s="63"/>
      <c r="C1017593" s="67"/>
      <c r="D1017593" s="54"/>
      <c r="E1017593" s="71"/>
      <c r="F1017593" s="72"/>
      <c r="G1017593" s="72"/>
      <c r="H1017593" s="73"/>
      <c r="I1017593" s="74"/>
      <c r="J1017593" s="71"/>
      <c r="K1017593" s="75"/>
      <c r="L1017593" s="73"/>
      <c r="M1017593" s="73"/>
      <c r="N1017593" s="76"/>
      <c r="O1017593" s="73"/>
      <c r="P1017593" s="71"/>
      <c r="Q1017593" s="71"/>
      <c r="R1017593" s="77"/>
      <c r="S1017593" s="71"/>
      <c r="T1017593" s="71"/>
      <c r="U1017593" s="71"/>
      <c r="V1017593" s="78"/>
    </row>
    <row r="1017594" spans="1:22" customFormat="1">
      <c r="A1017594" s="2"/>
      <c r="B1017594" s="63"/>
      <c r="C1017594" s="67"/>
      <c r="D1017594" s="54"/>
      <c r="E1017594" s="71"/>
      <c r="F1017594" s="72"/>
      <c r="G1017594" s="72"/>
      <c r="H1017594" s="73"/>
      <c r="I1017594" s="74"/>
      <c r="J1017594" s="71"/>
      <c r="K1017594" s="75"/>
      <c r="L1017594" s="73"/>
      <c r="M1017594" s="73"/>
      <c r="N1017594" s="76"/>
      <c r="O1017594" s="73"/>
      <c r="P1017594" s="71"/>
      <c r="Q1017594" s="71"/>
      <c r="R1017594" s="77"/>
      <c r="S1017594" s="71"/>
      <c r="T1017594" s="71"/>
      <c r="U1017594" s="71"/>
      <c r="V1017594" s="78"/>
    </row>
    <row r="1017595" spans="1:22" customFormat="1">
      <c r="A1017595" s="2"/>
      <c r="B1017595" s="63"/>
      <c r="C1017595" s="67"/>
      <c r="D1017595" s="54"/>
      <c r="E1017595" s="71"/>
      <c r="F1017595" s="72"/>
      <c r="G1017595" s="72"/>
      <c r="H1017595" s="73"/>
      <c r="I1017595" s="74"/>
      <c r="J1017595" s="71"/>
      <c r="K1017595" s="75"/>
      <c r="L1017595" s="73"/>
      <c r="M1017595" s="73"/>
      <c r="N1017595" s="76"/>
      <c r="O1017595" s="73"/>
      <c r="P1017595" s="71"/>
      <c r="Q1017595" s="71"/>
      <c r="R1017595" s="77"/>
      <c r="S1017595" s="71"/>
      <c r="T1017595" s="71"/>
      <c r="U1017595" s="71"/>
      <c r="V1017595" s="78"/>
    </row>
    <row r="1017596" spans="1:22" customFormat="1">
      <c r="A1017596" s="2"/>
      <c r="B1017596" s="63"/>
      <c r="C1017596" s="67"/>
      <c r="D1017596" s="54"/>
      <c r="E1017596" s="71"/>
      <c r="F1017596" s="72"/>
      <c r="G1017596" s="72"/>
      <c r="H1017596" s="73"/>
      <c r="I1017596" s="74"/>
      <c r="J1017596" s="71"/>
      <c r="K1017596" s="75"/>
      <c r="L1017596" s="73"/>
      <c r="M1017596" s="73"/>
      <c r="N1017596" s="76"/>
      <c r="O1017596" s="73"/>
      <c r="P1017596" s="71"/>
      <c r="Q1017596" s="71"/>
      <c r="R1017596" s="77"/>
      <c r="S1017596" s="71"/>
      <c r="T1017596" s="71"/>
      <c r="U1017596" s="71"/>
      <c r="V1017596" s="78"/>
    </row>
    <row r="1017597" spans="1:22" customFormat="1">
      <c r="A1017597" s="2"/>
      <c r="B1017597" s="63"/>
      <c r="C1017597" s="67"/>
      <c r="D1017597" s="54"/>
      <c r="E1017597" s="71"/>
      <c r="F1017597" s="72"/>
      <c r="G1017597" s="72"/>
      <c r="H1017597" s="73"/>
      <c r="I1017597" s="74"/>
      <c r="J1017597" s="71"/>
      <c r="K1017597" s="75"/>
      <c r="L1017597" s="73"/>
      <c r="M1017597" s="73"/>
      <c r="N1017597" s="76"/>
      <c r="O1017597" s="73"/>
      <c r="P1017597" s="71"/>
      <c r="Q1017597" s="71"/>
      <c r="R1017597" s="77"/>
      <c r="S1017597" s="71"/>
      <c r="T1017597" s="71"/>
      <c r="U1017597" s="71"/>
      <c r="V1017597" s="78"/>
    </row>
    <row r="1017598" spans="1:22" customFormat="1">
      <c r="A1017598" s="2"/>
      <c r="B1017598" s="63"/>
      <c r="C1017598" s="67"/>
      <c r="D1017598" s="54"/>
      <c r="E1017598" s="71"/>
      <c r="F1017598" s="72"/>
      <c r="G1017598" s="72"/>
      <c r="H1017598" s="73"/>
      <c r="I1017598" s="74"/>
      <c r="J1017598" s="71"/>
      <c r="K1017598" s="75"/>
      <c r="L1017598" s="73"/>
      <c r="M1017598" s="73"/>
      <c r="N1017598" s="76"/>
      <c r="O1017598" s="73"/>
      <c r="P1017598" s="71"/>
      <c r="Q1017598" s="71"/>
      <c r="R1017598" s="77"/>
      <c r="S1017598" s="71"/>
      <c r="T1017598" s="71"/>
      <c r="U1017598" s="71"/>
      <c r="V1017598" s="78"/>
    </row>
    <row r="1017599" spans="1:22" customFormat="1">
      <c r="A1017599" s="2"/>
      <c r="B1017599" s="63"/>
      <c r="C1017599" s="67"/>
      <c r="D1017599" s="54"/>
      <c r="E1017599" s="71"/>
      <c r="F1017599" s="72"/>
      <c r="G1017599" s="72"/>
      <c r="H1017599" s="73"/>
      <c r="I1017599" s="74"/>
      <c r="J1017599" s="71"/>
      <c r="K1017599" s="75"/>
      <c r="L1017599" s="73"/>
      <c r="M1017599" s="73"/>
      <c r="N1017599" s="76"/>
      <c r="O1017599" s="73"/>
      <c r="P1017599" s="71"/>
      <c r="Q1017599" s="71"/>
      <c r="R1017599" s="77"/>
      <c r="S1017599" s="71"/>
      <c r="T1017599" s="71"/>
      <c r="U1017599" s="71"/>
      <c r="V1017599" s="78"/>
    </row>
    <row r="1017600" spans="1:22" customFormat="1">
      <c r="A1017600" s="2"/>
      <c r="B1017600" s="63"/>
      <c r="C1017600" s="67"/>
      <c r="D1017600" s="54"/>
      <c r="E1017600" s="71"/>
      <c r="F1017600" s="72"/>
      <c r="G1017600" s="72"/>
      <c r="H1017600" s="73"/>
      <c r="I1017600" s="74"/>
      <c r="J1017600" s="71"/>
      <c r="K1017600" s="75"/>
      <c r="L1017600" s="73"/>
      <c r="M1017600" s="73"/>
      <c r="N1017600" s="76"/>
      <c r="O1017600" s="73"/>
      <c r="P1017600" s="71"/>
      <c r="Q1017600" s="71"/>
      <c r="R1017600" s="77"/>
      <c r="S1017600" s="71"/>
      <c r="T1017600" s="71"/>
      <c r="U1017600" s="71"/>
      <c r="V1017600" s="78"/>
    </row>
    <row r="1017601" spans="1:22" customFormat="1">
      <c r="A1017601" s="2"/>
      <c r="B1017601" s="63"/>
      <c r="C1017601" s="67"/>
      <c r="D1017601" s="54"/>
      <c r="E1017601" s="71"/>
      <c r="F1017601" s="72"/>
      <c r="G1017601" s="72"/>
      <c r="H1017601" s="73"/>
      <c r="I1017601" s="74"/>
      <c r="J1017601" s="71"/>
      <c r="K1017601" s="75"/>
      <c r="L1017601" s="73"/>
      <c r="M1017601" s="73"/>
      <c r="N1017601" s="76"/>
      <c r="O1017601" s="73"/>
      <c r="P1017601" s="71"/>
      <c r="Q1017601" s="71"/>
      <c r="R1017601" s="77"/>
      <c r="S1017601" s="71"/>
      <c r="T1017601" s="71"/>
      <c r="U1017601" s="71"/>
      <c r="V1017601" s="78"/>
    </row>
    <row r="1017602" spans="1:22" customFormat="1">
      <c r="A1017602" s="2"/>
      <c r="B1017602" s="63"/>
      <c r="C1017602" s="67"/>
      <c r="D1017602" s="54"/>
      <c r="E1017602" s="71"/>
      <c r="F1017602" s="72"/>
      <c r="G1017602" s="72"/>
      <c r="H1017602" s="73"/>
      <c r="I1017602" s="74"/>
      <c r="J1017602" s="71"/>
      <c r="K1017602" s="75"/>
      <c r="L1017602" s="73"/>
      <c r="M1017602" s="73"/>
      <c r="N1017602" s="76"/>
      <c r="O1017602" s="73"/>
      <c r="P1017602" s="71"/>
      <c r="Q1017602" s="71"/>
      <c r="R1017602" s="77"/>
      <c r="S1017602" s="71"/>
      <c r="T1017602" s="71"/>
      <c r="U1017602" s="71"/>
      <c r="V1017602" s="78"/>
    </row>
    <row r="1017603" spans="1:22" customFormat="1">
      <c r="A1017603" s="2"/>
      <c r="B1017603" s="63"/>
      <c r="C1017603" s="67"/>
      <c r="D1017603" s="54"/>
      <c r="E1017603" s="71"/>
      <c r="F1017603" s="72"/>
      <c r="G1017603" s="72"/>
      <c r="H1017603" s="73"/>
      <c r="I1017603" s="74"/>
      <c r="J1017603" s="71"/>
      <c r="K1017603" s="75"/>
      <c r="L1017603" s="73"/>
      <c r="M1017603" s="73"/>
      <c r="N1017603" s="76"/>
      <c r="O1017603" s="73"/>
      <c r="P1017603" s="71"/>
      <c r="Q1017603" s="71"/>
      <c r="R1017603" s="77"/>
      <c r="S1017603" s="71"/>
      <c r="T1017603" s="71"/>
      <c r="U1017603" s="71"/>
      <c r="V1017603" s="78"/>
    </row>
    <row r="1017604" spans="1:22" customFormat="1">
      <c r="A1017604" s="2"/>
      <c r="B1017604" s="63"/>
      <c r="C1017604" s="67"/>
      <c r="D1017604" s="54"/>
      <c r="E1017604" s="71"/>
      <c r="F1017604" s="72"/>
      <c r="G1017604" s="72"/>
      <c r="H1017604" s="73"/>
      <c r="I1017604" s="74"/>
      <c r="J1017604" s="71"/>
      <c r="K1017604" s="75"/>
      <c r="L1017604" s="73"/>
      <c r="M1017604" s="73"/>
      <c r="N1017604" s="76"/>
      <c r="O1017604" s="73"/>
      <c r="P1017604" s="71"/>
      <c r="Q1017604" s="71"/>
      <c r="R1017604" s="77"/>
      <c r="S1017604" s="71"/>
      <c r="T1017604" s="71"/>
      <c r="U1017604" s="71"/>
      <c r="V1017604" s="78"/>
    </row>
    <row r="1017605" spans="1:22" customFormat="1">
      <c r="A1017605" s="2"/>
      <c r="B1017605" s="63"/>
      <c r="C1017605" s="67"/>
      <c r="D1017605" s="54"/>
      <c r="E1017605" s="71"/>
      <c r="F1017605" s="72"/>
      <c r="G1017605" s="72"/>
      <c r="H1017605" s="73"/>
      <c r="I1017605" s="74"/>
      <c r="J1017605" s="71"/>
      <c r="K1017605" s="75"/>
      <c r="L1017605" s="73"/>
      <c r="M1017605" s="73"/>
      <c r="N1017605" s="76"/>
      <c r="O1017605" s="73"/>
      <c r="P1017605" s="71"/>
      <c r="Q1017605" s="71"/>
      <c r="R1017605" s="77"/>
      <c r="S1017605" s="71"/>
      <c r="T1017605" s="71"/>
      <c r="U1017605" s="71"/>
      <c r="V1017605" s="78"/>
    </row>
    <row r="1017606" spans="1:22" customFormat="1">
      <c r="A1017606" s="2"/>
      <c r="B1017606" s="63"/>
      <c r="C1017606" s="67"/>
      <c r="D1017606" s="54"/>
      <c r="E1017606" s="71"/>
      <c r="F1017606" s="72"/>
      <c r="G1017606" s="72"/>
      <c r="H1017606" s="73"/>
      <c r="I1017606" s="74"/>
      <c r="J1017606" s="71"/>
      <c r="K1017606" s="75"/>
      <c r="L1017606" s="73"/>
      <c r="M1017606" s="73"/>
      <c r="N1017606" s="76"/>
      <c r="O1017606" s="73"/>
      <c r="P1017606" s="71"/>
      <c r="Q1017606" s="71"/>
      <c r="R1017606" s="77"/>
      <c r="S1017606" s="71"/>
      <c r="T1017606" s="71"/>
      <c r="U1017606" s="71"/>
      <c r="V1017606" s="78"/>
    </row>
    <row r="1017607" spans="1:22" customFormat="1">
      <c r="A1017607" s="2"/>
      <c r="B1017607" s="63"/>
      <c r="C1017607" s="67"/>
      <c r="D1017607" s="54"/>
      <c r="E1017607" s="71"/>
      <c r="F1017607" s="72"/>
      <c r="G1017607" s="72"/>
      <c r="H1017607" s="73"/>
      <c r="I1017607" s="74"/>
      <c r="J1017607" s="71"/>
      <c r="K1017607" s="75"/>
      <c r="L1017607" s="73"/>
      <c r="M1017607" s="73"/>
      <c r="N1017607" s="76"/>
      <c r="O1017607" s="73"/>
      <c r="P1017607" s="71"/>
      <c r="Q1017607" s="71"/>
      <c r="R1017607" s="77"/>
      <c r="S1017607" s="71"/>
      <c r="T1017607" s="71"/>
      <c r="U1017607" s="71"/>
      <c r="V1017607" s="78"/>
    </row>
    <row r="1017608" spans="1:22" customFormat="1">
      <c r="A1017608" s="2"/>
      <c r="B1017608" s="63"/>
      <c r="C1017608" s="67"/>
      <c r="D1017608" s="54"/>
      <c r="E1017608" s="71"/>
      <c r="F1017608" s="72"/>
      <c r="G1017608" s="72"/>
      <c r="H1017608" s="73"/>
      <c r="I1017608" s="74"/>
      <c r="J1017608" s="71"/>
      <c r="K1017608" s="75"/>
      <c r="L1017608" s="73"/>
      <c r="M1017608" s="73"/>
      <c r="N1017608" s="76"/>
      <c r="O1017608" s="73"/>
      <c r="P1017608" s="71"/>
      <c r="Q1017608" s="71"/>
      <c r="R1017608" s="77"/>
      <c r="S1017608" s="71"/>
      <c r="T1017608" s="71"/>
      <c r="U1017608" s="71"/>
      <c r="V1017608" s="78"/>
    </row>
    <row r="1017609" spans="1:22" customFormat="1">
      <c r="A1017609" s="2"/>
      <c r="B1017609" s="63"/>
      <c r="C1017609" s="67"/>
      <c r="D1017609" s="54"/>
      <c r="E1017609" s="71"/>
      <c r="F1017609" s="72"/>
      <c r="G1017609" s="72"/>
      <c r="H1017609" s="73"/>
      <c r="I1017609" s="74"/>
      <c r="J1017609" s="71"/>
      <c r="K1017609" s="75"/>
      <c r="L1017609" s="73"/>
      <c r="M1017609" s="73"/>
      <c r="N1017609" s="76"/>
      <c r="O1017609" s="73"/>
      <c r="P1017609" s="71"/>
      <c r="Q1017609" s="71"/>
      <c r="R1017609" s="77"/>
      <c r="S1017609" s="71"/>
      <c r="T1017609" s="71"/>
      <c r="U1017609" s="71"/>
      <c r="V1017609" s="78"/>
    </row>
    <row r="1017610" spans="1:22" customFormat="1">
      <c r="A1017610" s="2"/>
      <c r="B1017610" s="63"/>
      <c r="C1017610" s="67"/>
      <c r="D1017610" s="54"/>
      <c r="E1017610" s="71"/>
      <c r="F1017610" s="72"/>
      <c r="G1017610" s="72"/>
      <c r="H1017610" s="73"/>
      <c r="I1017610" s="74"/>
      <c r="J1017610" s="71"/>
      <c r="K1017610" s="75"/>
      <c r="L1017610" s="73"/>
      <c r="M1017610" s="73"/>
      <c r="N1017610" s="76"/>
      <c r="O1017610" s="73"/>
      <c r="P1017610" s="71"/>
      <c r="Q1017610" s="71"/>
      <c r="R1017610" s="77"/>
      <c r="S1017610" s="71"/>
      <c r="T1017610" s="71"/>
      <c r="U1017610" s="71"/>
      <c r="V1017610" s="78"/>
    </row>
    <row r="1017611" spans="1:22" customFormat="1">
      <c r="A1017611" s="2"/>
      <c r="B1017611" s="63"/>
      <c r="C1017611" s="67"/>
      <c r="D1017611" s="54"/>
      <c r="E1017611" s="71"/>
      <c r="F1017611" s="72"/>
      <c r="G1017611" s="72"/>
      <c r="H1017611" s="73"/>
      <c r="I1017611" s="74"/>
      <c r="J1017611" s="71"/>
      <c r="K1017611" s="75"/>
      <c r="L1017611" s="73"/>
      <c r="M1017611" s="73"/>
      <c r="N1017611" s="76"/>
      <c r="O1017611" s="73"/>
      <c r="P1017611" s="71"/>
      <c r="Q1017611" s="71"/>
      <c r="R1017611" s="77"/>
      <c r="S1017611" s="71"/>
      <c r="T1017611" s="71"/>
      <c r="U1017611" s="71"/>
      <c r="V1017611" s="78"/>
    </row>
    <row r="1017612" spans="1:22" customFormat="1">
      <c r="A1017612" s="2"/>
      <c r="B1017612" s="63"/>
      <c r="C1017612" s="67"/>
      <c r="D1017612" s="54"/>
      <c r="E1017612" s="71"/>
      <c r="F1017612" s="72"/>
      <c r="G1017612" s="72"/>
      <c r="H1017612" s="73"/>
      <c r="I1017612" s="74"/>
      <c r="J1017612" s="71"/>
      <c r="K1017612" s="75"/>
      <c r="L1017612" s="73"/>
      <c r="M1017612" s="73"/>
      <c r="N1017612" s="76"/>
      <c r="O1017612" s="73"/>
      <c r="P1017612" s="71"/>
      <c r="Q1017612" s="71"/>
      <c r="R1017612" s="77"/>
      <c r="S1017612" s="71"/>
      <c r="T1017612" s="71"/>
      <c r="U1017612" s="71"/>
      <c r="V1017612" s="78"/>
    </row>
    <row r="1017613" spans="1:22" customFormat="1">
      <c r="A1017613" s="2"/>
      <c r="B1017613" s="63"/>
      <c r="C1017613" s="67"/>
      <c r="D1017613" s="54"/>
      <c r="E1017613" s="71"/>
      <c r="F1017613" s="72"/>
      <c r="G1017613" s="72"/>
      <c r="H1017613" s="73"/>
      <c r="I1017613" s="74"/>
      <c r="J1017613" s="71"/>
      <c r="K1017613" s="75"/>
      <c r="L1017613" s="73"/>
      <c r="M1017613" s="73"/>
      <c r="N1017613" s="76"/>
      <c r="O1017613" s="73"/>
      <c r="P1017613" s="71"/>
      <c r="Q1017613" s="71"/>
      <c r="R1017613" s="77"/>
      <c r="S1017613" s="71"/>
      <c r="T1017613" s="71"/>
      <c r="U1017613" s="71"/>
      <c r="V1017613" s="78"/>
    </row>
    <row r="1017614" spans="1:22" customFormat="1">
      <c r="A1017614" s="2"/>
      <c r="B1017614" s="63"/>
      <c r="C1017614" s="67"/>
      <c r="D1017614" s="54"/>
      <c r="E1017614" s="71"/>
      <c r="F1017614" s="72"/>
      <c r="G1017614" s="72"/>
      <c r="H1017614" s="73"/>
      <c r="I1017614" s="74"/>
      <c r="J1017614" s="71"/>
      <c r="K1017614" s="75"/>
      <c r="L1017614" s="73"/>
      <c r="M1017614" s="73"/>
      <c r="N1017614" s="76"/>
      <c r="O1017614" s="73"/>
      <c r="P1017614" s="71"/>
      <c r="Q1017614" s="71"/>
      <c r="R1017614" s="77"/>
      <c r="S1017614" s="71"/>
      <c r="T1017614" s="71"/>
      <c r="U1017614" s="71"/>
      <c r="V1017614" s="78"/>
    </row>
    <row r="1017615" spans="1:22" customFormat="1">
      <c r="A1017615" s="2"/>
      <c r="B1017615" s="63"/>
      <c r="C1017615" s="67"/>
      <c r="D1017615" s="54"/>
      <c r="E1017615" s="71"/>
      <c r="F1017615" s="72"/>
      <c r="G1017615" s="72"/>
      <c r="H1017615" s="73"/>
      <c r="I1017615" s="74"/>
      <c r="J1017615" s="71"/>
      <c r="K1017615" s="75"/>
      <c r="L1017615" s="73"/>
      <c r="M1017615" s="73"/>
      <c r="N1017615" s="76"/>
      <c r="O1017615" s="73"/>
      <c r="P1017615" s="71"/>
      <c r="Q1017615" s="71"/>
      <c r="R1017615" s="77"/>
      <c r="S1017615" s="71"/>
      <c r="T1017615" s="71"/>
      <c r="U1017615" s="71"/>
      <c r="V1017615" s="78"/>
    </row>
    <row r="1017616" spans="1:22" customFormat="1">
      <c r="A1017616" s="2"/>
      <c r="B1017616" s="63"/>
      <c r="C1017616" s="67"/>
      <c r="D1017616" s="54"/>
      <c r="E1017616" s="71"/>
      <c r="F1017616" s="72"/>
      <c r="G1017616" s="72"/>
      <c r="H1017616" s="73"/>
      <c r="I1017616" s="74"/>
      <c r="J1017616" s="71"/>
      <c r="K1017616" s="75"/>
      <c r="L1017616" s="73"/>
      <c r="M1017616" s="73"/>
      <c r="N1017616" s="76"/>
      <c r="O1017616" s="73"/>
      <c r="P1017616" s="71"/>
      <c r="Q1017616" s="71"/>
      <c r="R1017616" s="77"/>
      <c r="S1017616" s="71"/>
      <c r="T1017616" s="71"/>
      <c r="U1017616" s="71"/>
      <c r="V1017616" s="78"/>
    </row>
    <row r="1017617" spans="1:22" customFormat="1">
      <c r="A1017617" s="2"/>
      <c r="B1017617" s="63"/>
      <c r="C1017617" s="67"/>
      <c r="D1017617" s="54"/>
      <c r="E1017617" s="71"/>
      <c r="F1017617" s="72"/>
      <c r="G1017617" s="72"/>
      <c r="H1017617" s="73"/>
      <c r="I1017617" s="74"/>
      <c r="J1017617" s="71"/>
      <c r="K1017617" s="75"/>
      <c r="L1017617" s="73"/>
      <c r="M1017617" s="73"/>
      <c r="N1017617" s="76"/>
      <c r="O1017617" s="73"/>
      <c r="P1017617" s="71"/>
      <c r="Q1017617" s="71"/>
      <c r="R1017617" s="77"/>
      <c r="S1017617" s="71"/>
      <c r="T1017617" s="71"/>
      <c r="U1017617" s="71"/>
      <c r="V1017617" s="78"/>
    </row>
    <row r="1017618" spans="1:22" customFormat="1">
      <c r="A1017618" s="2"/>
      <c r="B1017618" s="63"/>
      <c r="C1017618" s="67"/>
      <c r="D1017618" s="54"/>
      <c r="E1017618" s="71"/>
      <c r="F1017618" s="72"/>
      <c r="G1017618" s="72"/>
      <c r="H1017618" s="73"/>
      <c r="I1017618" s="74"/>
      <c r="J1017618" s="71"/>
      <c r="K1017618" s="75"/>
      <c r="L1017618" s="73"/>
      <c r="M1017618" s="73"/>
      <c r="N1017618" s="76"/>
      <c r="O1017618" s="73"/>
      <c r="P1017618" s="71"/>
      <c r="Q1017618" s="71"/>
      <c r="R1017618" s="77"/>
      <c r="S1017618" s="71"/>
      <c r="T1017618" s="71"/>
      <c r="U1017618" s="71"/>
      <c r="V1017618" s="78"/>
    </row>
    <row r="1017619" spans="1:22" customFormat="1">
      <c r="A1017619" s="2"/>
      <c r="B1017619" s="63"/>
      <c r="C1017619" s="67"/>
      <c r="D1017619" s="54"/>
      <c r="E1017619" s="71"/>
      <c r="F1017619" s="72"/>
      <c r="G1017619" s="72"/>
      <c r="H1017619" s="73"/>
      <c r="I1017619" s="74"/>
      <c r="J1017619" s="71"/>
      <c r="K1017619" s="75"/>
      <c r="L1017619" s="73"/>
      <c r="M1017619" s="73"/>
      <c r="N1017619" s="76"/>
      <c r="O1017619" s="73"/>
      <c r="P1017619" s="71"/>
      <c r="Q1017619" s="71"/>
      <c r="R1017619" s="77"/>
      <c r="S1017619" s="71"/>
      <c r="T1017619" s="71"/>
      <c r="U1017619" s="71"/>
      <c r="V1017619" s="78"/>
    </row>
    <row r="1017620" spans="1:22" customFormat="1">
      <c r="A1017620" s="2"/>
      <c r="B1017620" s="63"/>
      <c r="C1017620" s="67"/>
      <c r="D1017620" s="54"/>
      <c r="E1017620" s="71"/>
      <c r="F1017620" s="72"/>
      <c r="G1017620" s="72"/>
      <c r="H1017620" s="73"/>
      <c r="I1017620" s="74"/>
      <c r="J1017620" s="71"/>
      <c r="K1017620" s="75"/>
      <c r="L1017620" s="73"/>
      <c r="M1017620" s="73"/>
      <c r="N1017620" s="76"/>
      <c r="O1017620" s="73"/>
      <c r="P1017620" s="71"/>
      <c r="Q1017620" s="71"/>
      <c r="R1017620" s="77"/>
      <c r="S1017620" s="71"/>
      <c r="T1017620" s="71"/>
      <c r="U1017620" s="71"/>
      <c r="V1017620" s="78"/>
    </row>
    <row r="1017621" spans="1:22" customFormat="1">
      <c r="A1017621" s="2"/>
      <c r="B1017621" s="63"/>
      <c r="C1017621" s="67"/>
      <c r="D1017621" s="54"/>
      <c r="E1017621" s="71"/>
      <c r="F1017621" s="72"/>
      <c r="G1017621" s="72"/>
      <c r="H1017621" s="73"/>
      <c r="I1017621" s="74"/>
      <c r="J1017621" s="71"/>
      <c r="K1017621" s="75"/>
      <c r="L1017621" s="73"/>
      <c r="M1017621" s="73"/>
      <c r="N1017621" s="76"/>
      <c r="O1017621" s="73"/>
      <c r="P1017621" s="71"/>
      <c r="Q1017621" s="71"/>
      <c r="R1017621" s="77"/>
      <c r="S1017621" s="71"/>
      <c r="T1017621" s="71"/>
      <c r="U1017621" s="71"/>
      <c r="V1017621" s="78"/>
    </row>
    <row r="1017622" spans="1:22" customFormat="1">
      <c r="A1017622" s="2"/>
      <c r="B1017622" s="63"/>
      <c r="C1017622" s="67"/>
      <c r="D1017622" s="54"/>
      <c r="E1017622" s="71"/>
      <c r="F1017622" s="72"/>
      <c r="G1017622" s="72"/>
      <c r="H1017622" s="73"/>
      <c r="I1017622" s="74"/>
      <c r="J1017622" s="71"/>
      <c r="K1017622" s="75"/>
      <c r="L1017622" s="73"/>
      <c r="M1017622" s="73"/>
      <c r="N1017622" s="76"/>
      <c r="O1017622" s="73"/>
      <c r="P1017622" s="71"/>
      <c r="Q1017622" s="71"/>
      <c r="R1017622" s="77"/>
      <c r="S1017622" s="71"/>
      <c r="T1017622" s="71"/>
      <c r="U1017622" s="71"/>
      <c r="V1017622" s="78"/>
    </row>
    <row r="1017623" spans="1:22" customFormat="1">
      <c r="A1017623" s="2"/>
      <c r="B1017623" s="63"/>
      <c r="C1017623" s="67"/>
      <c r="D1017623" s="54"/>
      <c r="E1017623" s="71"/>
      <c r="F1017623" s="72"/>
      <c r="G1017623" s="72"/>
      <c r="H1017623" s="73"/>
      <c r="I1017623" s="74"/>
      <c r="J1017623" s="71"/>
      <c r="K1017623" s="75"/>
      <c r="L1017623" s="73"/>
      <c r="M1017623" s="73"/>
      <c r="N1017623" s="76"/>
      <c r="O1017623" s="73"/>
      <c r="P1017623" s="71"/>
      <c r="Q1017623" s="71"/>
      <c r="R1017623" s="77"/>
      <c r="S1017623" s="71"/>
      <c r="T1017623" s="71"/>
      <c r="U1017623" s="71"/>
      <c r="V1017623" s="78"/>
    </row>
    <row r="1017624" spans="1:22" customFormat="1">
      <c r="A1017624" s="2"/>
      <c r="B1017624" s="63"/>
      <c r="C1017624" s="67"/>
      <c r="D1017624" s="54"/>
      <c r="E1017624" s="71"/>
      <c r="F1017624" s="72"/>
      <c r="G1017624" s="72"/>
      <c r="H1017624" s="73"/>
      <c r="I1017624" s="74"/>
      <c r="J1017624" s="71"/>
      <c r="K1017624" s="75"/>
      <c r="L1017624" s="73"/>
      <c r="M1017624" s="73"/>
      <c r="N1017624" s="76"/>
      <c r="O1017624" s="73"/>
      <c r="P1017624" s="71"/>
      <c r="Q1017624" s="71"/>
      <c r="R1017624" s="77"/>
      <c r="S1017624" s="71"/>
      <c r="T1017624" s="71"/>
      <c r="U1017624" s="71"/>
      <c r="V1017624" s="78"/>
    </row>
    <row r="1017625" spans="1:22" customFormat="1">
      <c r="A1017625" s="2"/>
      <c r="B1017625" s="63"/>
      <c r="C1017625" s="67"/>
      <c r="D1017625" s="54"/>
      <c r="E1017625" s="71"/>
      <c r="F1017625" s="72"/>
      <c r="G1017625" s="72"/>
      <c r="H1017625" s="73"/>
      <c r="I1017625" s="74"/>
      <c r="J1017625" s="71"/>
      <c r="K1017625" s="75"/>
      <c r="L1017625" s="73"/>
      <c r="M1017625" s="73"/>
      <c r="N1017625" s="76"/>
      <c r="O1017625" s="73"/>
      <c r="P1017625" s="71"/>
      <c r="Q1017625" s="71"/>
      <c r="R1017625" s="77"/>
      <c r="S1017625" s="71"/>
      <c r="T1017625" s="71"/>
      <c r="U1017625" s="71"/>
      <c r="V1017625" s="78"/>
    </row>
    <row r="1017626" spans="1:22" customFormat="1">
      <c r="A1017626" s="2"/>
      <c r="B1017626" s="63"/>
      <c r="C1017626" s="67"/>
      <c r="D1017626" s="54"/>
      <c r="E1017626" s="71"/>
      <c r="F1017626" s="72"/>
      <c r="G1017626" s="72"/>
      <c r="H1017626" s="73"/>
      <c r="I1017626" s="74"/>
      <c r="J1017626" s="71"/>
      <c r="K1017626" s="75"/>
      <c r="L1017626" s="73"/>
      <c r="M1017626" s="73"/>
      <c r="N1017626" s="76"/>
      <c r="O1017626" s="73"/>
      <c r="P1017626" s="71"/>
      <c r="Q1017626" s="71"/>
      <c r="R1017626" s="77"/>
      <c r="S1017626" s="71"/>
      <c r="T1017626" s="71"/>
      <c r="U1017626" s="71"/>
      <c r="V1017626" s="78"/>
    </row>
    <row r="1017627" spans="1:22" customFormat="1">
      <c r="A1017627" s="2"/>
      <c r="B1017627" s="63"/>
      <c r="C1017627" s="67"/>
      <c r="D1017627" s="54"/>
      <c r="E1017627" s="71"/>
      <c r="F1017627" s="72"/>
      <c r="G1017627" s="72"/>
      <c r="H1017627" s="73"/>
      <c r="I1017627" s="74"/>
      <c r="J1017627" s="71"/>
      <c r="K1017627" s="75"/>
      <c r="L1017627" s="73"/>
      <c r="M1017627" s="73"/>
      <c r="N1017627" s="76"/>
      <c r="O1017627" s="73"/>
      <c r="P1017627" s="71"/>
      <c r="Q1017627" s="71"/>
      <c r="R1017627" s="77"/>
      <c r="S1017627" s="71"/>
      <c r="T1017627" s="71"/>
      <c r="U1017627" s="71"/>
      <c r="V1017627" s="78"/>
    </row>
    <row r="1017628" spans="1:22" customFormat="1">
      <c r="A1017628" s="2"/>
      <c r="B1017628" s="63"/>
      <c r="C1017628" s="67"/>
      <c r="D1017628" s="54"/>
      <c r="E1017628" s="71"/>
      <c r="F1017628" s="72"/>
      <c r="G1017628" s="72"/>
      <c r="H1017628" s="73"/>
      <c r="I1017628" s="74"/>
      <c r="J1017628" s="71"/>
      <c r="K1017628" s="75"/>
      <c r="L1017628" s="73"/>
      <c r="M1017628" s="73"/>
      <c r="N1017628" s="76"/>
      <c r="O1017628" s="73"/>
      <c r="P1017628" s="71"/>
      <c r="Q1017628" s="71"/>
      <c r="R1017628" s="77"/>
      <c r="S1017628" s="71"/>
      <c r="T1017628" s="71"/>
      <c r="U1017628" s="71"/>
      <c r="V1017628" s="78"/>
    </row>
    <row r="1017629" spans="1:22" customFormat="1">
      <c r="A1017629" s="2"/>
      <c r="B1017629" s="63"/>
      <c r="C1017629" s="67"/>
      <c r="D1017629" s="54"/>
      <c r="E1017629" s="71"/>
      <c r="F1017629" s="72"/>
      <c r="G1017629" s="72"/>
      <c r="H1017629" s="73"/>
      <c r="I1017629" s="74"/>
      <c r="J1017629" s="71"/>
      <c r="K1017629" s="75"/>
      <c r="L1017629" s="73"/>
      <c r="M1017629" s="73"/>
      <c r="N1017629" s="76"/>
      <c r="O1017629" s="73"/>
      <c r="P1017629" s="71"/>
      <c r="Q1017629" s="71"/>
      <c r="R1017629" s="77"/>
      <c r="S1017629" s="71"/>
      <c r="T1017629" s="71"/>
      <c r="U1017629" s="71"/>
      <c r="V1017629" s="78"/>
    </row>
    <row r="1017630" spans="1:22" customFormat="1">
      <c r="A1017630" s="2"/>
      <c r="B1017630" s="63"/>
      <c r="C1017630" s="67"/>
      <c r="D1017630" s="54"/>
      <c r="E1017630" s="71"/>
      <c r="F1017630" s="72"/>
      <c r="G1017630" s="72"/>
      <c r="H1017630" s="73"/>
      <c r="I1017630" s="74"/>
      <c r="J1017630" s="71"/>
      <c r="K1017630" s="75"/>
      <c r="L1017630" s="73"/>
      <c r="M1017630" s="73"/>
      <c r="N1017630" s="76"/>
      <c r="O1017630" s="73"/>
      <c r="P1017630" s="71"/>
      <c r="Q1017630" s="71"/>
      <c r="R1017630" s="77"/>
      <c r="S1017630" s="71"/>
      <c r="T1017630" s="71"/>
      <c r="U1017630" s="71"/>
      <c r="V1017630" s="78"/>
    </row>
    <row r="1017631" spans="1:22" customFormat="1">
      <c r="A1017631" s="2"/>
      <c r="B1017631" s="63"/>
      <c r="C1017631" s="67"/>
      <c r="D1017631" s="54"/>
      <c r="E1017631" s="71"/>
      <c r="F1017631" s="72"/>
      <c r="G1017631" s="72"/>
      <c r="H1017631" s="73"/>
      <c r="I1017631" s="74"/>
      <c r="J1017631" s="71"/>
      <c r="K1017631" s="75"/>
      <c r="L1017631" s="73"/>
      <c r="M1017631" s="73"/>
      <c r="N1017631" s="76"/>
      <c r="O1017631" s="73"/>
      <c r="P1017631" s="71"/>
      <c r="Q1017631" s="71"/>
      <c r="R1017631" s="77"/>
      <c r="S1017631" s="71"/>
      <c r="T1017631" s="71"/>
      <c r="U1017631" s="71"/>
      <c r="V1017631" s="78"/>
    </row>
    <row r="1017632" spans="1:22" customFormat="1">
      <c r="A1017632" s="2"/>
      <c r="B1017632" s="63"/>
      <c r="C1017632" s="67"/>
      <c r="D1017632" s="54"/>
      <c r="E1017632" s="71"/>
      <c r="F1017632" s="72"/>
      <c r="G1017632" s="72"/>
      <c r="H1017632" s="73"/>
      <c r="I1017632" s="74"/>
      <c r="J1017632" s="71"/>
      <c r="K1017632" s="75"/>
      <c r="L1017632" s="73"/>
      <c r="M1017632" s="73"/>
      <c r="N1017632" s="76"/>
      <c r="O1017632" s="73"/>
      <c r="P1017632" s="71"/>
      <c r="Q1017632" s="71"/>
      <c r="R1017632" s="77"/>
      <c r="S1017632" s="71"/>
      <c r="T1017632" s="71"/>
      <c r="U1017632" s="71"/>
      <c r="V1017632" s="78"/>
    </row>
    <row r="1017633" spans="1:22" customFormat="1">
      <c r="A1017633" s="2"/>
      <c r="B1017633" s="63"/>
      <c r="C1017633" s="67"/>
      <c r="D1017633" s="54"/>
      <c r="E1017633" s="71"/>
      <c r="F1017633" s="72"/>
      <c r="G1017633" s="72"/>
      <c r="H1017633" s="73"/>
      <c r="I1017633" s="74"/>
      <c r="J1017633" s="71"/>
      <c r="K1017633" s="75"/>
      <c r="L1017633" s="73"/>
      <c r="M1017633" s="73"/>
      <c r="N1017633" s="76"/>
      <c r="O1017633" s="73"/>
      <c r="P1017633" s="71"/>
      <c r="Q1017633" s="71"/>
      <c r="R1017633" s="77"/>
      <c r="S1017633" s="71"/>
      <c r="T1017633" s="71"/>
      <c r="U1017633" s="71"/>
      <c r="V1017633" s="78"/>
    </row>
    <row r="1017634" spans="1:22" customFormat="1">
      <c r="A1017634" s="2"/>
      <c r="B1017634" s="63"/>
      <c r="C1017634" s="67"/>
      <c r="D1017634" s="54"/>
      <c r="E1017634" s="71"/>
      <c r="F1017634" s="72"/>
      <c r="G1017634" s="72"/>
      <c r="H1017634" s="73"/>
      <c r="I1017634" s="74"/>
      <c r="J1017634" s="71"/>
      <c r="K1017634" s="75"/>
      <c r="L1017634" s="73"/>
      <c r="M1017634" s="73"/>
      <c r="N1017634" s="76"/>
      <c r="O1017634" s="73"/>
      <c r="P1017634" s="71"/>
      <c r="Q1017634" s="71"/>
      <c r="R1017634" s="77"/>
      <c r="S1017634" s="71"/>
      <c r="T1017634" s="71"/>
      <c r="U1017634" s="71"/>
      <c r="V1017634" s="78"/>
    </row>
    <row r="1017635" spans="1:22" customFormat="1">
      <c r="A1017635" s="2"/>
      <c r="B1017635" s="63"/>
      <c r="C1017635" s="67"/>
      <c r="D1017635" s="54"/>
      <c r="E1017635" s="71"/>
      <c r="F1017635" s="72"/>
      <c r="G1017635" s="72"/>
      <c r="H1017635" s="73"/>
      <c r="I1017635" s="74"/>
      <c r="J1017635" s="71"/>
      <c r="K1017635" s="75"/>
      <c r="L1017635" s="73"/>
      <c r="M1017635" s="73"/>
      <c r="N1017635" s="76"/>
      <c r="O1017635" s="73"/>
      <c r="P1017635" s="71"/>
      <c r="Q1017635" s="71"/>
      <c r="R1017635" s="77"/>
      <c r="S1017635" s="71"/>
      <c r="T1017635" s="71"/>
      <c r="U1017635" s="71"/>
      <c r="V1017635" s="78"/>
    </row>
    <row r="1017636" spans="1:22" customFormat="1">
      <c r="A1017636" s="2"/>
      <c r="B1017636" s="63"/>
      <c r="C1017636" s="67"/>
      <c r="D1017636" s="54"/>
      <c r="E1017636" s="71"/>
      <c r="F1017636" s="72"/>
      <c r="G1017636" s="72"/>
      <c r="H1017636" s="73"/>
      <c r="I1017636" s="74"/>
      <c r="J1017636" s="71"/>
      <c r="K1017636" s="75"/>
      <c r="L1017636" s="73"/>
      <c r="M1017636" s="73"/>
      <c r="N1017636" s="76"/>
      <c r="O1017636" s="73"/>
      <c r="P1017636" s="71"/>
      <c r="Q1017636" s="71"/>
      <c r="R1017636" s="77"/>
      <c r="S1017636" s="71"/>
      <c r="T1017636" s="71"/>
      <c r="U1017636" s="71"/>
      <c r="V1017636" s="78"/>
    </row>
    <row r="1017637" spans="1:22" customFormat="1">
      <c r="A1017637" s="2"/>
      <c r="B1017637" s="63"/>
      <c r="C1017637" s="67"/>
      <c r="D1017637" s="54"/>
      <c r="E1017637" s="71"/>
      <c r="F1017637" s="72"/>
      <c r="G1017637" s="72"/>
      <c r="H1017637" s="73"/>
      <c r="I1017637" s="74"/>
      <c r="J1017637" s="71"/>
      <c r="K1017637" s="75"/>
      <c r="L1017637" s="73"/>
      <c r="M1017637" s="73"/>
      <c r="N1017637" s="76"/>
      <c r="O1017637" s="73"/>
      <c r="P1017637" s="71"/>
      <c r="Q1017637" s="71"/>
      <c r="R1017637" s="77"/>
      <c r="S1017637" s="71"/>
      <c r="T1017637" s="71"/>
      <c r="U1017637" s="71"/>
      <c r="V1017637" s="78"/>
    </row>
    <row r="1017638" spans="1:22" customFormat="1">
      <c r="A1017638" s="2"/>
      <c r="B1017638" s="63"/>
      <c r="C1017638" s="67"/>
      <c r="D1017638" s="54"/>
      <c r="E1017638" s="71"/>
      <c r="F1017638" s="72"/>
      <c r="G1017638" s="72"/>
      <c r="H1017638" s="73"/>
      <c r="I1017638" s="74"/>
      <c r="J1017638" s="71"/>
      <c r="K1017638" s="75"/>
      <c r="L1017638" s="73"/>
      <c r="M1017638" s="73"/>
      <c r="N1017638" s="76"/>
      <c r="O1017638" s="73"/>
      <c r="P1017638" s="71"/>
      <c r="Q1017638" s="71"/>
      <c r="R1017638" s="77"/>
      <c r="S1017638" s="71"/>
      <c r="T1017638" s="71"/>
      <c r="U1017638" s="71"/>
      <c r="V1017638" s="78"/>
    </row>
    <row r="1017639" spans="1:22" customFormat="1">
      <c r="A1017639" s="2"/>
      <c r="B1017639" s="63"/>
      <c r="C1017639" s="67"/>
      <c r="D1017639" s="54"/>
      <c r="E1017639" s="71"/>
      <c r="F1017639" s="72"/>
      <c r="G1017639" s="72"/>
      <c r="H1017639" s="73"/>
      <c r="I1017639" s="74"/>
      <c r="J1017639" s="71"/>
      <c r="K1017639" s="75"/>
      <c r="L1017639" s="73"/>
      <c r="M1017639" s="73"/>
      <c r="N1017639" s="76"/>
      <c r="O1017639" s="73"/>
      <c r="P1017639" s="71"/>
      <c r="Q1017639" s="71"/>
      <c r="R1017639" s="77"/>
      <c r="S1017639" s="71"/>
      <c r="T1017639" s="71"/>
      <c r="U1017639" s="71"/>
      <c r="V1017639" s="78"/>
    </row>
    <row r="1017640" spans="1:22" customFormat="1">
      <c r="A1017640" s="2"/>
      <c r="B1017640" s="63"/>
      <c r="C1017640" s="67"/>
      <c r="D1017640" s="54"/>
      <c r="E1017640" s="71"/>
      <c r="F1017640" s="72"/>
      <c r="G1017640" s="72"/>
      <c r="H1017640" s="73"/>
      <c r="I1017640" s="74"/>
      <c r="J1017640" s="71"/>
      <c r="K1017640" s="75"/>
      <c r="L1017640" s="73"/>
      <c r="M1017640" s="73"/>
      <c r="N1017640" s="76"/>
      <c r="O1017640" s="73"/>
      <c r="P1017640" s="71"/>
      <c r="Q1017640" s="71"/>
      <c r="R1017640" s="77"/>
      <c r="S1017640" s="71"/>
      <c r="T1017640" s="71"/>
      <c r="U1017640" s="71"/>
      <c r="V1017640" s="78"/>
    </row>
    <row r="1017641" spans="1:22" customFormat="1">
      <c r="A1017641" s="2"/>
      <c r="B1017641" s="63"/>
      <c r="C1017641" s="67"/>
      <c r="D1017641" s="54"/>
      <c r="E1017641" s="71"/>
      <c r="F1017641" s="72"/>
      <c r="G1017641" s="72"/>
      <c r="H1017641" s="73"/>
      <c r="I1017641" s="74"/>
      <c r="J1017641" s="71"/>
      <c r="K1017641" s="75"/>
      <c r="L1017641" s="73"/>
      <c r="M1017641" s="73"/>
      <c r="N1017641" s="76"/>
      <c r="O1017641" s="73"/>
      <c r="P1017641" s="71"/>
      <c r="Q1017641" s="71"/>
      <c r="R1017641" s="77"/>
      <c r="S1017641" s="71"/>
      <c r="T1017641" s="71"/>
      <c r="U1017641" s="71"/>
      <c r="V1017641" s="78"/>
    </row>
    <row r="1017642" spans="1:22" customFormat="1">
      <c r="A1017642" s="2"/>
      <c r="B1017642" s="63"/>
      <c r="C1017642" s="67"/>
      <c r="D1017642" s="54"/>
      <c r="E1017642" s="71"/>
      <c r="F1017642" s="72"/>
      <c r="G1017642" s="72"/>
      <c r="H1017642" s="73"/>
      <c r="I1017642" s="74"/>
      <c r="J1017642" s="71"/>
      <c r="K1017642" s="75"/>
      <c r="L1017642" s="73"/>
      <c r="M1017642" s="73"/>
      <c r="N1017642" s="76"/>
      <c r="O1017642" s="73"/>
      <c r="P1017642" s="71"/>
      <c r="Q1017642" s="71"/>
      <c r="R1017642" s="77"/>
      <c r="S1017642" s="71"/>
      <c r="T1017642" s="71"/>
      <c r="U1017642" s="71"/>
      <c r="V1017642" s="78"/>
    </row>
    <row r="1017643" spans="1:22" customFormat="1">
      <c r="A1017643" s="2"/>
      <c r="B1017643" s="63"/>
      <c r="C1017643" s="67"/>
      <c r="D1017643" s="54"/>
      <c r="E1017643" s="71"/>
      <c r="F1017643" s="72"/>
      <c r="G1017643" s="72"/>
      <c r="H1017643" s="73"/>
      <c r="I1017643" s="74"/>
      <c r="J1017643" s="71"/>
      <c r="K1017643" s="75"/>
      <c r="L1017643" s="73"/>
      <c r="M1017643" s="73"/>
      <c r="N1017643" s="76"/>
      <c r="O1017643" s="73"/>
      <c r="P1017643" s="71"/>
      <c r="Q1017643" s="71"/>
      <c r="R1017643" s="77"/>
      <c r="S1017643" s="71"/>
      <c r="T1017643" s="71"/>
      <c r="U1017643" s="71"/>
      <c r="V1017643" s="78"/>
    </row>
    <row r="1017644" spans="1:22" customFormat="1">
      <c r="A1017644" s="2"/>
      <c r="B1017644" s="63"/>
      <c r="C1017644" s="67"/>
      <c r="D1017644" s="54"/>
      <c r="E1017644" s="71"/>
      <c r="F1017644" s="72"/>
      <c r="G1017644" s="72"/>
      <c r="H1017644" s="73"/>
      <c r="I1017644" s="74"/>
      <c r="J1017644" s="71"/>
      <c r="K1017644" s="75"/>
      <c r="L1017644" s="73"/>
      <c r="M1017644" s="73"/>
      <c r="N1017644" s="76"/>
      <c r="O1017644" s="73"/>
      <c r="P1017644" s="71"/>
      <c r="Q1017644" s="71"/>
      <c r="R1017644" s="77"/>
      <c r="S1017644" s="71"/>
      <c r="T1017644" s="71"/>
      <c r="U1017644" s="71"/>
      <c r="V1017644" s="78"/>
    </row>
    <row r="1017645" spans="1:22" customFormat="1">
      <c r="A1017645" s="2"/>
      <c r="B1017645" s="63"/>
      <c r="C1017645" s="67"/>
      <c r="D1017645" s="54"/>
      <c r="E1017645" s="71"/>
      <c r="F1017645" s="72"/>
      <c r="G1017645" s="72"/>
      <c r="H1017645" s="73"/>
      <c r="I1017645" s="74"/>
      <c r="J1017645" s="71"/>
      <c r="K1017645" s="75"/>
      <c r="L1017645" s="73"/>
      <c r="M1017645" s="73"/>
      <c r="N1017645" s="76"/>
      <c r="O1017645" s="73"/>
      <c r="P1017645" s="71"/>
      <c r="Q1017645" s="71"/>
      <c r="R1017645" s="77"/>
      <c r="S1017645" s="71"/>
      <c r="T1017645" s="71"/>
      <c r="U1017645" s="71"/>
      <c r="V1017645" s="78"/>
    </row>
    <row r="1017646" spans="1:22" customFormat="1">
      <c r="A1017646" s="2"/>
      <c r="B1017646" s="63"/>
      <c r="C1017646" s="67"/>
      <c r="D1017646" s="54"/>
      <c r="E1017646" s="71"/>
      <c r="F1017646" s="72"/>
      <c r="G1017646" s="72"/>
      <c r="H1017646" s="73"/>
      <c r="I1017646" s="74"/>
      <c r="J1017646" s="71"/>
      <c r="K1017646" s="75"/>
      <c r="L1017646" s="73"/>
      <c r="M1017646" s="73"/>
      <c r="N1017646" s="76"/>
      <c r="O1017646" s="73"/>
      <c r="P1017646" s="71"/>
      <c r="Q1017646" s="71"/>
      <c r="R1017646" s="77"/>
      <c r="S1017646" s="71"/>
      <c r="T1017646" s="71"/>
      <c r="U1017646" s="71"/>
      <c r="V1017646" s="78"/>
    </row>
    <row r="1017647" spans="1:22" customFormat="1">
      <c r="A1017647" s="2"/>
      <c r="B1017647" s="63"/>
      <c r="C1017647" s="67"/>
      <c r="D1017647" s="54"/>
      <c r="E1017647" s="71"/>
      <c r="F1017647" s="72"/>
      <c r="G1017647" s="72"/>
      <c r="H1017647" s="73"/>
      <c r="I1017647" s="74"/>
      <c r="J1017647" s="71"/>
      <c r="K1017647" s="75"/>
      <c r="L1017647" s="73"/>
      <c r="M1017647" s="73"/>
      <c r="N1017647" s="76"/>
      <c r="O1017647" s="73"/>
      <c r="P1017647" s="71"/>
      <c r="Q1017647" s="71"/>
      <c r="R1017647" s="77"/>
      <c r="S1017647" s="71"/>
      <c r="T1017647" s="71"/>
      <c r="U1017647" s="71"/>
      <c r="V1017647" s="78"/>
    </row>
    <row r="1017648" spans="1:22" customFormat="1">
      <c r="A1017648" s="2"/>
      <c r="B1017648" s="63"/>
      <c r="C1017648" s="67"/>
      <c r="D1017648" s="54"/>
      <c r="E1017648" s="71"/>
      <c r="F1017648" s="72"/>
      <c r="G1017648" s="72"/>
      <c r="H1017648" s="73"/>
      <c r="I1017648" s="74"/>
      <c r="J1017648" s="71"/>
      <c r="K1017648" s="75"/>
      <c r="L1017648" s="73"/>
      <c r="M1017648" s="73"/>
      <c r="N1017648" s="76"/>
      <c r="O1017648" s="73"/>
      <c r="P1017648" s="71"/>
      <c r="Q1017648" s="71"/>
      <c r="R1017648" s="77"/>
      <c r="S1017648" s="71"/>
      <c r="T1017648" s="71"/>
      <c r="U1017648" s="71"/>
      <c r="V1017648" s="78"/>
    </row>
    <row r="1017649" spans="1:22" customFormat="1">
      <c r="A1017649" s="2"/>
      <c r="B1017649" s="63"/>
      <c r="C1017649" s="67"/>
      <c r="D1017649" s="54"/>
      <c r="E1017649" s="71"/>
      <c r="F1017649" s="72"/>
      <c r="G1017649" s="72"/>
      <c r="H1017649" s="73"/>
      <c r="I1017649" s="74"/>
      <c r="J1017649" s="71"/>
      <c r="K1017649" s="75"/>
      <c r="L1017649" s="73"/>
      <c r="M1017649" s="73"/>
      <c r="N1017649" s="76"/>
      <c r="O1017649" s="73"/>
      <c r="P1017649" s="71"/>
      <c r="Q1017649" s="71"/>
      <c r="R1017649" s="77"/>
      <c r="S1017649" s="71"/>
      <c r="T1017649" s="71"/>
      <c r="U1017649" s="71"/>
      <c r="V1017649" s="78"/>
    </row>
    <row r="1017650" spans="1:22" customFormat="1">
      <c r="A1017650" s="2"/>
      <c r="B1017650" s="63"/>
      <c r="C1017650" s="67"/>
      <c r="D1017650" s="54"/>
      <c r="E1017650" s="71"/>
      <c r="F1017650" s="72"/>
      <c r="G1017650" s="72"/>
      <c r="H1017650" s="73"/>
      <c r="I1017650" s="74"/>
      <c r="J1017650" s="71"/>
      <c r="K1017650" s="75"/>
      <c r="L1017650" s="73"/>
      <c r="M1017650" s="73"/>
      <c r="N1017650" s="76"/>
      <c r="O1017650" s="73"/>
      <c r="P1017650" s="71"/>
      <c r="Q1017650" s="71"/>
      <c r="R1017650" s="77"/>
      <c r="S1017650" s="71"/>
      <c r="T1017650" s="71"/>
      <c r="U1017650" s="71"/>
      <c r="V1017650" s="78"/>
    </row>
    <row r="1017651" spans="1:22" customFormat="1">
      <c r="A1017651" s="2"/>
      <c r="B1017651" s="63"/>
      <c r="C1017651" s="67"/>
      <c r="D1017651" s="54"/>
      <c r="E1017651" s="71"/>
      <c r="F1017651" s="72"/>
      <c r="G1017651" s="72"/>
      <c r="H1017651" s="73"/>
      <c r="I1017651" s="74"/>
      <c r="J1017651" s="71"/>
      <c r="K1017651" s="75"/>
      <c r="L1017651" s="73"/>
      <c r="M1017651" s="73"/>
      <c r="N1017651" s="76"/>
      <c r="O1017651" s="73"/>
      <c r="P1017651" s="71"/>
      <c r="Q1017651" s="71"/>
      <c r="R1017651" s="77"/>
      <c r="S1017651" s="71"/>
      <c r="T1017651" s="71"/>
      <c r="U1017651" s="71"/>
      <c r="V1017651" s="78"/>
    </row>
    <row r="1017652" spans="1:22" customFormat="1">
      <c r="A1017652" s="2"/>
      <c r="B1017652" s="63"/>
      <c r="C1017652" s="67"/>
      <c r="D1017652" s="54"/>
      <c r="E1017652" s="71"/>
      <c r="F1017652" s="72"/>
      <c r="G1017652" s="72"/>
      <c r="H1017652" s="73"/>
      <c r="I1017652" s="74"/>
      <c r="J1017652" s="71"/>
      <c r="K1017652" s="75"/>
      <c r="L1017652" s="73"/>
      <c r="M1017652" s="73"/>
      <c r="N1017652" s="76"/>
      <c r="O1017652" s="73"/>
      <c r="P1017652" s="71"/>
      <c r="Q1017652" s="71"/>
      <c r="R1017652" s="77"/>
      <c r="S1017652" s="71"/>
      <c r="T1017652" s="71"/>
      <c r="U1017652" s="71"/>
      <c r="V1017652" s="78"/>
    </row>
    <row r="1017653" spans="1:22" customFormat="1">
      <c r="A1017653" s="2"/>
      <c r="B1017653" s="63"/>
      <c r="C1017653" s="67"/>
      <c r="D1017653" s="54"/>
      <c r="E1017653" s="71"/>
      <c r="F1017653" s="72"/>
      <c r="G1017653" s="72"/>
      <c r="H1017653" s="73"/>
      <c r="I1017653" s="74"/>
      <c r="J1017653" s="71"/>
      <c r="K1017653" s="75"/>
      <c r="L1017653" s="73"/>
      <c r="M1017653" s="73"/>
      <c r="N1017653" s="76"/>
      <c r="O1017653" s="73"/>
      <c r="P1017653" s="71"/>
      <c r="Q1017653" s="71"/>
      <c r="R1017653" s="77"/>
      <c r="S1017653" s="71"/>
      <c r="T1017653" s="71"/>
      <c r="U1017653" s="71"/>
      <c r="V1017653" s="78"/>
    </row>
    <row r="1017654" spans="1:22" customFormat="1">
      <c r="A1017654" s="2"/>
      <c r="B1017654" s="63"/>
      <c r="C1017654" s="67"/>
      <c r="D1017654" s="54"/>
      <c r="E1017654" s="71"/>
      <c r="F1017654" s="72"/>
      <c r="G1017654" s="72"/>
      <c r="H1017654" s="73"/>
      <c r="I1017654" s="74"/>
      <c r="J1017654" s="71"/>
      <c r="K1017654" s="75"/>
      <c r="L1017654" s="73"/>
      <c r="M1017654" s="73"/>
      <c r="N1017654" s="76"/>
      <c r="O1017654" s="73"/>
      <c r="P1017654" s="71"/>
      <c r="Q1017654" s="71"/>
      <c r="R1017654" s="77"/>
      <c r="S1017654" s="71"/>
      <c r="T1017654" s="71"/>
      <c r="U1017654" s="71"/>
      <c r="V1017654" s="78"/>
    </row>
    <row r="1017655" spans="1:22" customFormat="1">
      <c r="A1017655" s="2"/>
      <c r="B1017655" s="63"/>
      <c r="C1017655" s="67"/>
      <c r="D1017655" s="54"/>
      <c r="E1017655" s="71"/>
      <c r="F1017655" s="72"/>
      <c r="G1017655" s="72"/>
      <c r="H1017655" s="73"/>
      <c r="I1017655" s="74"/>
      <c r="J1017655" s="71"/>
      <c r="K1017655" s="75"/>
      <c r="L1017655" s="73"/>
      <c r="M1017655" s="73"/>
      <c r="N1017655" s="76"/>
      <c r="O1017655" s="73"/>
      <c r="P1017655" s="71"/>
      <c r="Q1017655" s="71"/>
      <c r="R1017655" s="77"/>
      <c r="S1017655" s="71"/>
      <c r="T1017655" s="71"/>
      <c r="U1017655" s="71"/>
      <c r="V1017655" s="78"/>
    </row>
    <row r="1017656" spans="1:22" customFormat="1">
      <c r="A1017656" s="2"/>
      <c r="B1017656" s="63"/>
      <c r="C1017656" s="67"/>
      <c r="D1017656" s="54"/>
      <c r="E1017656" s="71"/>
      <c r="F1017656" s="72"/>
      <c r="G1017656" s="72"/>
      <c r="H1017656" s="73"/>
      <c r="I1017656" s="74"/>
      <c r="J1017656" s="71"/>
      <c r="K1017656" s="75"/>
      <c r="L1017656" s="73"/>
      <c r="M1017656" s="73"/>
      <c r="N1017656" s="76"/>
      <c r="O1017656" s="73"/>
      <c r="P1017656" s="71"/>
      <c r="Q1017656" s="71"/>
      <c r="R1017656" s="77"/>
      <c r="S1017656" s="71"/>
      <c r="T1017656" s="71"/>
      <c r="U1017656" s="71"/>
      <c r="V1017656" s="78"/>
    </row>
    <row r="1017657" spans="1:22" customFormat="1">
      <c r="A1017657" s="2"/>
      <c r="B1017657" s="63"/>
      <c r="C1017657" s="67"/>
      <c r="D1017657" s="54"/>
      <c r="E1017657" s="71"/>
      <c r="F1017657" s="72"/>
      <c r="G1017657" s="72"/>
      <c r="H1017657" s="73"/>
      <c r="I1017657" s="74"/>
      <c r="J1017657" s="71"/>
      <c r="K1017657" s="75"/>
      <c r="L1017657" s="73"/>
      <c r="M1017657" s="73"/>
      <c r="N1017657" s="76"/>
      <c r="O1017657" s="73"/>
      <c r="P1017657" s="71"/>
      <c r="Q1017657" s="71"/>
      <c r="R1017657" s="77"/>
      <c r="S1017657" s="71"/>
      <c r="T1017657" s="71"/>
      <c r="U1017657" s="71"/>
      <c r="V1017657" s="78"/>
    </row>
    <row r="1017658" spans="1:22" customFormat="1">
      <c r="A1017658" s="2"/>
      <c r="B1017658" s="63"/>
      <c r="C1017658" s="67"/>
      <c r="D1017658" s="54"/>
      <c r="E1017658" s="71"/>
      <c r="F1017658" s="72"/>
      <c r="G1017658" s="72"/>
      <c r="H1017658" s="73"/>
      <c r="I1017658" s="74"/>
      <c r="J1017658" s="71"/>
      <c r="K1017658" s="75"/>
      <c r="L1017658" s="73"/>
      <c r="M1017658" s="73"/>
      <c r="N1017658" s="76"/>
      <c r="O1017658" s="73"/>
      <c r="P1017658" s="71"/>
      <c r="Q1017658" s="71"/>
      <c r="R1017658" s="77"/>
      <c r="S1017658" s="71"/>
      <c r="T1017658" s="71"/>
      <c r="U1017658" s="71"/>
      <c r="V1017658" s="78"/>
    </row>
    <row r="1017659" spans="1:22" customFormat="1">
      <c r="A1017659" s="2"/>
      <c r="B1017659" s="63"/>
      <c r="C1017659" s="67"/>
      <c r="D1017659" s="54"/>
      <c r="E1017659" s="71"/>
      <c r="F1017659" s="72"/>
      <c r="G1017659" s="72"/>
      <c r="H1017659" s="73"/>
      <c r="I1017659" s="74"/>
      <c r="J1017659" s="71"/>
      <c r="K1017659" s="75"/>
      <c r="L1017659" s="73"/>
      <c r="M1017659" s="73"/>
      <c r="N1017659" s="76"/>
      <c r="O1017659" s="73"/>
      <c r="P1017659" s="71"/>
      <c r="Q1017659" s="71"/>
      <c r="R1017659" s="77"/>
      <c r="S1017659" s="71"/>
      <c r="T1017659" s="71"/>
      <c r="U1017659" s="71"/>
      <c r="V1017659" s="78"/>
    </row>
    <row r="1017660" spans="1:22" customFormat="1">
      <c r="A1017660" s="2"/>
      <c r="B1017660" s="63"/>
      <c r="C1017660" s="67"/>
      <c r="D1017660" s="54"/>
      <c r="E1017660" s="71"/>
      <c r="F1017660" s="72"/>
      <c r="G1017660" s="72"/>
      <c r="H1017660" s="73"/>
      <c r="I1017660" s="74"/>
      <c r="J1017660" s="71"/>
      <c r="K1017660" s="75"/>
      <c r="L1017660" s="73"/>
      <c r="M1017660" s="73"/>
      <c r="N1017660" s="76"/>
      <c r="O1017660" s="73"/>
      <c r="P1017660" s="71"/>
      <c r="Q1017660" s="71"/>
      <c r="R1017660" s="77"/>
      <c r="S1017660" s="71"/>
      <c r="T1017660" s="71"/>
      <c r="U1017660" s="71"/>
      <c r="V1017660" s="78"/>
    </row>
    <row r="1017661" spans="1:22" customFormat="1">
      <c r="A1017661" s="2"/>
      <c r="B1017661" s="63"/>
      <c r="C1017661" s="67"/>
      <c r="D1017661" s="54"/>
      <c r="E1017661" s="71"/>
      <c r="F1017661" s="72"/>
      <c r="G1017661" s="72"/>
      <c r="H1017661" s="73"/>
      <c r="I1017661" s="74"/>
      <c r="J1017661" s="71"/>
      <c r="K1017661" s="75"/>
      <c r="L1017661" s="73"/>
      <c r="M1017661" s="73"/>
      <c r="N1017661" s="76"/>
      <c r="O1017661" s="73"/>
      <c r="P1017661" s="71"/>
      <c r="Q1017661" s="71"/>
      <c r="R1017661" s="77"/>
      <c r="S1017661" s="71"/>
      <c r="T1017661" s="71"/>
      <c r="U1017661" s="71"/>
      <c r="V1017661" s="78"/>
    </row>
    <row r="1017662" spans="1:22" customFormat="1">
      <c r="A1017662" s="2"/>
      <c r="B1017662" s="63"/>
      <c r="C1017662" s="67"/>
      <c r="D1017662" s="54"/>
      <c r="E1017662" s="71"/>
      <c r="F1017662" s="72"/>
      <c r="G1017662" s="72"/>
      <c r="H1017662" s="73"/>
      <c r="I1017662" s="74"/>
      <c r="J1017662" s="71"/>
      <c r="K1017662" s="75"/>
      <c r="L1017662" s="73"/>
      <c r="M1017662" s="73"/>
      <c r="N1017662" s="76"/>
      <c r="O1017662" s="73"/>
      <c r="P1017662" s="71"/>
      <c r="Q1017662" s="71"/>
      <c r="R1017662" s="77"/>
      <c r="S1017662" s="71"/>
      <c r="T1017662" s="71"/>
      <c r="U1017662" s="71"/>
      <c r="V1017662" s="78"/>
    </row>
    <row r="1017663" spans="1:22" customFormat="1">
      <c r="A1017663" s="2"/>
      <c r="B1017663" s="63"/>
      <c r="C1017663" s="67"/>
      <c r="D1017663" s="54"/>
      <c r="E1017663" s="71"/>
      <c r="F1017663" s="72"/>
      <c r="G1017663" s="72"/>
      <c r="H1017663" s="73"/>
      <c r="I1017663" s="74"/>
      <c r="J1017663" s="71"/>
      <c r="K1017663" s="75"/>
      <c r="L1017663" s="73"/>
      <c r="M1017663" s="73"/>
      <c r="N1017663" s="76"/>
      <c r="O1017663" s="73"/>
      <c r="P1017663" s="71"/>
      <c r="Q1017663" s="71"/>
      <c r="R1017663" s="77"/>
      <c r="S1017663" s="71"/>
      <c r="T1017663" s="71"/>
      <c r="U1017663" s="71"/>
      <c r="V1017663" s="78"/>
    </row>
    <row r="1017664" spans="1:22" customFormat="1">
      <c r="A1017664" s="2"/>
      <c r="B1017664" s="63"/>
      <c r="C1017664" s="67"/>
      <c r="D1017664" s="54"/>
      <c r="E1017664" s="71"/>
      <c r="F1017664" s="72"/>
      <c r="G1017664" s="72"/>
      <c r="H1017664" s="73"/>
      <c r="I1017664" s="74"/>
      <c r="J1017664" s="71"/>
      <c r="K1017664" s="75"/>
      <c r="L1017664" s="73"/>
      <c r="M1017664" s="73"/>
      <c r="N1017664" s="76"/>
      <c r="O1017664" s="73"/>
      <c r="P1017664" s="71"/>
      <c r="Q1017664" s="71"/>
      <c r="R1017664" s="77"/>
      <c r="S1017664" s="71"/>
      <c r="T1017664" s="71"/>
      <c r="U1017664" s="71"/>
      <c r="V1017664" s="78"/>
    </row>
    <row r="1017665" spans="1:22" customFormat="1">
      <c r="A1017665" s="2"/>
      <c r="B1017665" s="63"/>
      <c r="C1017665" s="67"/>
      <c r="D1017665" s="54"/>
      <c r="E1017665" s="71"/>
      <c r="F1017665" s="72"/>
      <c r="G1017665" s="72"/>
      <c r="H1017665" s="73"/>
      <c r="I1017665" s="74"/>
      <c r="J1017665" s="71"/>
      <c r="K1017665" s="75"/>
      <c r="L1017665" s="73"/>
      <c r="M1017665" s="73"/>
      <c r="N1017665" s="76"/>
      <c r="O1017665" s="73"/>
      <c r="P1017665" s="71"/>
      <c r="Q1017665" s="71"/>
      <c r="R1017665" s="77"/>
      <c r="S1017665" s="71"/>
      <c r="T1017665" s="71"/>
      <c r="U1017665" s="71"/>
      <c r="V1017665" s="78"/>
    </row>
    <row r="1017666" spans="1:22" customFormat="1">
      <c r="A1017666" s="2"/>
      <c r="B1017666" s="63"/>
      <c r="C1017666" s="67"/>
      <c r="D1017666" s="54"/>
      <c r="E1017666" s="71"/>
      <c r="F1017666" s="72"/>
      <c r="G1017666" s="72"/>
      <c r="H1017666" s="73"/>
      <c r="I1017666" s="74"/>
      <c r="J1017666" s="71"/>
      <c r="K1017666" s="75"/>
      <c r="L1017666" s="73"/>
      <c r="M1017666" s="73"/>
      <c r="N1017666" s="76"/>
      <c r="O1017666" s="73"/>
      <c r="P1017666" s="71"/>
      <c r="Q1017666" s="71"/>
      <c r="R1017666" s="77"/>
      <c r="S1017666" s="71"/>
      <c r="T1017666" s="71"/>
      <c r="U1017666" s="71"/>
      <c r="V1017666" s="78"/>
    </row>
    <row r="1017667" spans="1:22" customFormat="1">
      <c r="A1017667" s="2"/>
      <c r="B1017667" s="63"/>
      <c r="C1017667" s="67"/>
      <c r="D1017667" s="54"/>
      <c r="E1017667" s="71"/>
      <c r="F1017667" s="72"/>
      <c r="G1017667" s="72"/>
      <c r="H1017667" s="73"/>
      <c r="I1017667" s="74"/>
      <c r="J1017667" s="71"/>
      <c r="K1017667" s="75"/>
      <c r="L1017667" s="73"/>
      <c r="M1017667" s="73"/>
      <c r="N1017667" s="76"/>
      <c r="O1017667" s="73"/>
      <c r="P1017667" s="71"/>
      <c r="Q1017667" s="71"/>
      <c r="R1017667" s="77"/>
      <c r="S1017667" s="71"/>
      <c r="T1017667" s="71"/>
      <c r="U1017667" s="71"/>
      <c r="V1017667" s="78"/>
    </row>
    <row r="1017668" spans="1:22" customFormat="1">
      <c r="A1017668" s="2"/>
      <c r="B1017668" s="63"/>
      <c r="C1017668" s="67"/>
      <c r="D1017668" s="54"/>
      <c r="E1017668" s="71"/>
      <c r="F1017668" s="72"/>
      <c r="G1017668" s="72"/>
      <c r="H1017668" s="73"/>
      <c r="I1017668" s="74"/>
      <c r="J1017668" s="71"/>
      <c r="K1017668" s="75"/>
      <c r="L1017668" s="73"/>
      <c r="M1017668" s="73"/>
      <c r="N1017668" s="76"/>
      <c r="O1017668" s="73"/>
      <c r="P1017668" s="71"/>
      <c r="Q1017668" s="71"/>
      <c r="R1017668" s="77"/>
      <c r="S1017668" s="71"/>
      <c r="T1017668" s="71"/>
      <c r="U1017668" s="71"/>
      <c r="V1017668" s="78"/>
    </row>
    <row r="1017669" spans="1:22" customFormat="1">
      <c r="A1017669" s="2"/>
      <c r="B1017669" s="63"/>
      <c r="C1017669" s="67"/>
      <c r="D1017669" s="54"/>
      <c r="E1017669" s="71"/>
      <c r="F1017669" s="72"/>
      <c r="G1017669" s="72"/>
      <c r="H1017669" s="73"/>
      <c r="I1017669" s="74"/>
      <c r="J1017669" s="71"/>
      <c r="K1017669" s="75"/>
      <c r="L1017669" s="73"/>
      <c r="M1017669" s="73"/>
      <c r="N1017669" s="76"/>
      <c r="O1017669" s="73"/>
      <c r="P1017669" s="71"/>
      <c r="Q1017669" s="71"/>
      <c r="R1017669" s="77"/>
      <c r="S1017669" s="71"/>
      <c r="T1017669" s="71"/>
      <c r="U1017669" s="71"/>
      <c r="V1017669" s="78"/>
    </row>
    <row r="1017670" spans="1:22" customFormat="1">
      <c r="A1017670" s="2"/>
      <c r="B1017670" s="63"/>
      <c r="C1017670" s="67"/>
      <c r="D1017670" s="54"/>
      <c r="E1017670" s="71"/>
      <c r="F1017670" s="72"/>
      <c r="G1017670" s="72"/>
      <c r="H1017670" s="73"/>
      <c r="I1017670" s="74"/>
      <c r="J1017670" s="71"/>
      <c r="K1017670" s="75"/>
      <c r="L1017670" s="73"/>
      <c r="M1017670" s="73"/>
      <c r="N1017670" s="76"/>
      <c r="O1017670" s="73"/>
      <c r="P1017670" s="71"/>
      <c r="Q1017670" s="71"/>
      <c r="R1017670" s="77"/>
      <c r="S1017670" s="71"/>
      <c r="T1017670" s="71"/>
      <c r="U1017670" s="71"/>
      <c r="V1017670" s="78"/>
    </row>
    <row r="1017671" spans="1:22" customFormat="1">
      <c r="A1017671" s="2"/>
      <c r="B1017671" s="63"/>
      <c r="C1017671" s="67"/>
      <c r="D1017671" s="54"/>
      <c r="E1017671" s="71"/>
      <c r="F1017671" s="72"/>
      <c r="G1017671" s="72"/>
      <c r="H1017671" s="73"/>
      <c r="I1017671" s="74"/>
      <c r="J1017671" s="71"/>
      <c r="K1017671" s="75"/>
      <c r="L1017671" s="73"/>
      <c r="M1017671" s="73"/>
      <c r="N1017671" s="76"/>
      <c r="O1017671" s="73"/>
      <c r="P1017671" s="71"/>
      <c r="Q1017671" s="71"/>
      <c r="R1017671" s="77"/>
      <c r="S1017671" s="71"/>
      <c r="T1017671" s="71"/>
      <c r="U1017671" s="71"/>
      <c r="V1017671" s="78"/>
    </row>
    <row r="1017672" spans="1:22" customFormat="1">
      <c r="A1017672" s="2"/>
      <c r="B1017672" s="63"/>
      <c r="C1017672" s="67"/>
      <c r="D1017672" s="54"/>
      <c r="E1017672" s="71"/>
      <c r="F1017672" s="72"/>
      <c r="G1017672" s="72"/>
      <c r="H1017672" s="73"/>
      <c r="I1017672" s="74"/>
      <c r="J1017672" s="71"/>
      <c r="K1017672" s="75"/>
      <c r="L1017672" s="73"/>
      <c r="M1017672" s="73"/>
      <c r="N1017672" s="76"/>
      <c r="O1017672" s="73"/>
      <c r="P1017672" s="71"/>
      <c r="Q1017672" s="71"/>
      <c r="R1017672" s="77"/>
      <c r="S1017672" s="71"/>
      <c r="T1017672" s="71"/>
      <c r="U1017672" s="71"/>
      <c r="V1017672" s="78"/>
    </row>
    <row r="1017673" spans="1:22" customFormat="1">
      <c r="A1017673" s="2"/>
      <c r="B1017673" s="63"/>
      <c r="C1017673" s="67"/>
      <c r="D1017673" s="54"/>
      <c r="E1017673" s="71"/>
      <c r="F1017673" s="72"/>
      <c r="G1017673" s="72"/>
      <c r="H1017673" s="73"/>
      <c r="I1017673" s="74"/>
      <c r="J1017673" s="71"/>
      <c r="K1017673" s="75"/>
      <c r="L1017673" s="73"/>
      <c r="M1017673" s="73"/>
      <c r="N1017673" s="76"/>
      <c r="O1017673" s="73"/>
      <c r="P1017673" s="71"/>
      <c r="Q1017673" s="71"/>
      <c r="R1017673" s="77"/>
      <c r="S1017673" s="71"/>
      <c r="T1017673" s="71"/>
      <c r="U1017673" s="71"/>
      <c r="V1017673" s="78"/>
    </row>
    <row r="1017674" spans="1:22" customFormat="1">
      <c r="A1017674" s="2"/>
      <c r="B1017674" s="63"/>
      <c r="C1017674" s="67"/>
      <c r="D1017674" s="54"/>
      <c r="E1017674" s="71"/>
      <c r="F1017674" s="72"/>
      <c r="G1017674" s="72"/>
      <c r="H1017674" s="73"/>
      <c r="I1017674" s="74"/>
      <c r="J1017674" s="71"/>
      <c r="K1017674" s="75"/>
      <c r="L1017674" s="73"/>
      <c r="M1017674" s="73"/>
      <c r="N1017674" s="76"/>
      <c r="O1017674" s="73"/>
      <c r="P1017674" s="71"/>
      <c r="Q1017674" s="71"/>
      <c r="R1017674" s="77"/>
      <c r="S1017674" s="71"/>
      <c r="T1017674" s="71"/>
      <c r="U1017674" s="71"/>
      <c r="V1017674" s="78"/>
    </row>
    <row r="1017675" spans="1:22" customFormat="1">
      <c r="A1017675" s="2"/>
      <c r="B1017675" s="63"/>
      <c r="C1017675" s="67"/>
      <c r="D1017675" s="54"/>
      <c r="E1017675" s="71"/>
      <c r="F1017675" s="72"/>
      <c r="G1017675" s="72"/>
      <c r="H1017675" s="73"/>
      <c r="I1017675" s="74"/>
      <c r="J1017675" s="71"/>
      <c r="K1017675" s="75"/>
      <c r="L1017675" s="73"/>
      <c r="M1017675" s="73"/>
      <c r="N1017675" s="76"/>
      <c r="O1017675" s="73"/>
      <c r="P1017675" s="71"/>
      <c r="Q1017675" s="71"/>
      <c r="R1017675" s="77"/>
      <c r="S1017675" s="71"/>
      <c r="T1017675" s="71"/>
      <c r="U1017675" s="71"/>
      <c r="V1017675" s="78"/>
    </row>
    <row r="1017676" spans="1:22" customFormat="1">
      <c r="A1017676" s="2"/>
      <c r="B1017676" s="63"/>
      <c r="C1017676" s="67"/>
      <c r="D1017676" s="54"/>
      <c r="E1017676" s="71"/>
      <c r="F1017676" s="72"/>
      <c r="G1017676" s="72"/>
      <c r="H1017676" s="73"/>
      <c r="I1017676" s="74"/>
      <c r="J1017676" s="71"/>
      <c r="K1017676" s="75"/>
      <c r="L1017676" s="73"/>
      <c r="M1017676" s="73"/>
      <c r="N1017676" s="76"/>
      <c r="O1017676" s="73"/>
      <c r="P1017676" s="71"/>
      <c r="Q1017676" s="71"/>
      <c r="R1017676" s="77"/>
      <c r="S1017676" s="71"/>
      <c r="T1017676" s="71"/>
      <c r="U1017676" s="71"/>
      <c r="V1017676" s="78"/>
    </row>
    <row r="1017677" spans="1:22" customFormat="1">
      <c r="A1017677" s="2"/>
      <c r="B1017677" s="63"/>
      <c r="C1017677" s="67"/>
      <c r="D1017677" s="54"/>
      <c r="E1017677" s="71"/>
      <c r="F1017677" s="72"/>
      <c r="G1017677" s="72"/>
      <c r="H1017677" s="73"/>
      <c r="I1017677" s="74"/>
      <c r="J1017677" s="71"/>
      <c r="K1017677" s="75"/>
      <c r="L1017677" s="73"/>
      <c r="M1017677" s="73"/>
      <c r="N1017677" s="76"/>
      <c r="O1017677" s="73"/>
      <c r="P1017677" s="71"/>
      <c r="Q1017677" s="71"/>
      <c r="R1017677" s="77"/>
      <c r="S1017677" s="71"/>
      <c r="T1017677" s="71"/>
      <c r="U1017677" s="71"/>
      <c r="V1017677" s="78"/>
    </row>
    <row r="1017678" spans="1:22" customFormat="1">
      <c r="A1017678" s="2"/>
      <c r="B1017678" s="63"/>
      <c r="C1017678" s="67"/>
      <c r="D1017678" s="54"/>
      <c r="E1017678" s="71"/>
      <c r="F1017678" s="72"/>
      <c r="G1017678" s="72"/>
      <c r="H1017678" s="73"/>
      <c r="I1017678" s="74"/>
      <c r="J1017678" s="71"/>
      <c r="K1017678" s="75"/>
      <c r="L1017678" s="73"/>
      <c r="M1017678" s="73"/>
      <c r="N1017678" s="76"/>
      <c r="O1017678" s="73"/>
      <c r="P1017678" s="71"/>
      <c r="Q1017678" s="71"/>
      <c r="R1017678" s="77"/>
      <c r="S1017678" s="71"/>
      <c r="T1017678" s="71"/>
      <c r="U1017678" s="71"/>
      <c r="V1017678" s="78"/>
    </row>
    <row r="1017679" spans="1:22" customFormat="1">
      <c r="A1017679" s="2"/>
      <c r="B1017679" s="63"/>
      <c r="C1017679" s="67"/>
      <c r="D1017679" s="54"/>
      <c r="E1017679" s="71"/>
      <c r="F1017679" s="72"/>
      <c r="G1017679" s="72"/>
      <c r="H1017679" s="73"/>
      <c r="I1017679" s="74"/>
      <c r="J1017679" s="71"/>
      <c r="K1017679" s="75"/>
      <c r="L1017679" s="73"/>
      <c r="M1017679" s="73"/>
      <c r="N1017679" s="76"/>
      <c r="O1017679" s="73"/>
      <c r="P1017679" s="71"/>
      <c r="Q1017679" s="71"/>
      <c r="R1017679" s="77"/>
      <c r="S1017679" s="71"/>
      <c r="T1017679" s="71"/>
      <c r="U1017679" s="71"/>
      <c r="V1017679" s="78"/>
    </row>
    <row r="1017680" spans="1:22" customFormat="1">
      <c r="A1017680" s="2"/>
      <c r="B1017680" s="63"/>
      <c r="C1017680" s="67"/>
      <c r="D1017680" s="54"/>
      <c r="E1017680" s="71"/>
      <c r="F1017680" s="72"/>
      <c r="G1017680" s="72"/>
      <c r="H1017680" s="73"/>
      <c r="I1017680" s="74"/>
      <c r="J1017680" s="71"/>
      <c r="K1017680" s="75"/>
      <c r="L1017680" s="73"/>
      <c r="M1017680" s="73"/>
      <c r="N1017680" s="76"/>
      <c r="O1017680" s="73"/>
      <c r="P1017680" s="71"/>
      <c r="Q1017680" s="71"/>
      <c r="R1017680" s="77"/>
      <c r="S1017680" s="71"/>
      <c r="T1017680" s="71"/>
      <c r="U1017680" s="71"/>
      <c r="V1017680" s="78"/>
    </row>
    <row r="1017681" spans="1:22" customFormat="1">
      <c r="A1017681" s="2"/>
      <c r="B1017681" s="63"/>
      <c r="C1017681" s="67"/>
      <c r="D1017681" s="54"/>
      <c r="E1017681" s="71"/>
      <c r="F1017681" s="72"/>
      <c r="G1017681" s="72"/>
      <c r="H1017681" s="73"/>
      <c r="I1017681" s="74"/>
      <c r="J1017681" s="71"/>
      <c r="K1017681" s="75"/>
      <c r="L1017681" s="73"/>
      <c r="M1017681" s="73"/>
      <c r="N1017681" s="76"/>
      <c r="O1017681" s="73"/>
      <c r="P1017681" s="71"/>
      <c r="Q1017681" s="71"/>
      <c r="R1017681" s="77"/>
      <c r="S1017681" s="71"/>
      <c r="T1017681" s="71"/>
      <c r="U1017681" s="71"/>
      <c r="V1017681" s="78"/>
    </row>
    <row r="1017682" spans="1:22" customFormat="1">
      <c r="A1017682" s="2"/>
      <c r="B1017682" s="63"/>
      <c r="C1017682" s="67"/>
      <c r="D1017682" s="54"/>
      <c r="E1017682" s="71"/>
      <c r="F1017682" s="72"/>
      <c r="G1017682" s="72"/>
      <c r="H1017682" s="73"/>
      <c r="I1017682" s="74"/>
      <c r="J1017682" s="71"/>
      <c r="K1017682" s="75"/>
      <c r="L1017682" s="73"/>
      <c r="M1017682" s="73"/>
      <c r="N1017682" s="76"/>
      <c r="O1017682" s="73"/>
      <c r="P1017682" s="71"/>
      <c r="Q1017682" s="71"/>
      <c r="R1017682" s="77"/>
      <c r="S1017682" s="71"/>
      <c r="T1017682" s="71"/>
      <c r="U1017682" s="71"/>
      <c r="V1017682" s="78"/>
    </row>
    <row r="1017683" spans="1:22" customFormat="1">
      <c r="A1017683" s="2"/>
      <c r="B1017683" s="63"/>
      <c r="C1017683" s="67"/>
      <c r="D1017683" s="54"/>
      <c r="E1017683" s="71"/>
      <c r="F1017683" s="72"/>
      <c r="G1017683" s="72"/>
      <c r="H1017683" s="73"/>
      <c r="I1017683" s="74"/>
      <c r="J1017683" s="71"/>
      <c r="K1017683" s="75"/>
      <c r="L1017683" s="73"/>
      <c r="M1017683" s="73"/>
      <c r="N1017683" s="76"/>
      <c r="O1017683" s="73"/>
      <c r="P1017683" s="71"/>
      <c r="Q1017683" s="71"/>
      <c r="R1017683" s="77"/>
      <c r="S1017683" s="71"/>
      <c r="T1017683" s="71"/>
      <c r="U1017683" s="71"/>
      <c r="V1017683" s="78"/>
    </row>
    <row r="1017684" spans="1:22" customFormat="1">
      <c r="A1017684" s="2"/>
      <c r="B1017684" s="63"/>
      <c r="C1017684" s="67"/>
      <c r="D1017684" s="54"/>
      <c r="E1017684" s="71"/>
      <c r="F1017684" s="72"/>
      <c r="G1017684" s="72"/>
      <c r="H1017684" s="73"/>
      <c r="I1017684" s="74"/>
      <c r="J1017684" s="71"/>
      <c r="K1017684" s="75"/>
      <c r="L1017684" s="73"/>
      <c r="M1017684" s="73"/>
      <c r="N1017684" s="76"/>
      <c r="O1017684" s="73"/>
      <c r="P1017684" s="71"/>
      <c r="Q1017684" s="71"/>
      <c r="R1017684" s="77"/>
      <c r="S1017684" s="71"/>
      <c r="T1017684" s="71"/>
      <c r="U1017684" s="71"/>
      <c r="V1017684" s="78"/>
    </row>
    <row r="1017685" spans="1:22" customFormat="1">
      <c r="A1017685" s="2"/>
      <c r="B1017685" s="63"/>
      <c r="C1017685" s="67"/>
      <c r="D1017685" s="54"/>
      <c r="E1017685" s="71"/>
      <c r="F1017685" s="72"/>
      <c r="G1017685" s="72"/>
      <c r="H1017685" s="73"/>
      <c r="I1017685" s="74"/>
      <c r="J1017685" s="71"/>
      <c r="K1017685" s="75"/>
      <c r="L1017685" s="73"/>
      <c r="M1017685" s="73"/>
      <c r="N1017685" s="76"/>
      <c r="O1017685" s="73"/>
      <c r="P1017685" s="71"/>
      <c r="Q1017685" s="71"/>
      <c r="R1017685" s="77"/>
      <c r="S1017685" s="71"/>
      <c r="T1017685" s="71"/>
      <c r="U1017685" s="71"/>
      <c r="V1017685" s="78"/>
    </row>
    <row r="1017686" spans="1:22" customFormat="1">
      <c r="A1017686" s="2"/>
      <c r="B1017686" s="63"/>
      <c r="C1017686" s="67"/>
      <c r="D1017686" s="54"/>
      <c r="E1017686" s="71"/>
      <c r="F1017686" s="72"/>
      <c r="G1017686" s="72"/>
      <c r="H1017686" s="73"/>
      <c r="I1017686" s="74"/>
      <c r="J1017686" s="71"/>
      <c r="K1017686" s="75"/>
      <c r="L1017686" s="73"/>
      <c r="M1017686" s="73"/>
      <c r="N1017686" s="76"/>
      <c r="O1017686" s="73"/>
      <c r="P1017686" s="71"/>
      <c r="Q1017686" s="71"/>
      <c r="R1017686" s="77"/>
      <c r="S1017686" s="71"/>
      <c r="T1017686" s="71"/>
      <c r="U1017686" s="71"/>
      <c r="V1017686" s="78"/>
    </row>
    <row r="1017687" spans="1:22" customFormat="1">
      <c r="A1017687" s="2"/>
      <c r="B1017687" s="63"/>
      <c r="C1017687" s="67"/>
      <c r="D1017687" s="54"/>
      <c r="E1017687" s="71"/>
      <c r="F1017687" s="72"/>
      <c r="G1017687" s="72"/>
      <c r="H1017687" s="73"/>
      <c r="I1017687" s="74"/>
      <c r="J1017687" s="71"/>
      <c r="K1017687" s="75"/>
      <c r="L1017687" s="73"/>
      <c r="M1017687" s="73"/>
      <c r="N1017687" s="76"/>
      <c r="O1017687" s="73"/>
      <c r="P1017687" s="71"/>
      <c r="Q1017687" s="71"/>
      <c r="R1017687" s="77"/>
      <c r="S1017687" s="71"/>
      <c r="T1017687" s="71"/>
      <c r="U1017687" s="71"/>
      <c r="V1017687" s="78"/>
    </row>
    <row r="1017688" spans="1:22" customFormat="1">
      <c r="A1017688" s="2"/>
      <c r="B1017688" s="63"/>
      <c r="C1017688" s="67"/>
      <c r="D1017688" s="54"/>
      <c r="E1017688" s="71"/>
      <c r="F1017688" s="72"/>
      <c r="G1017688" s="72"/>
      <c r="H1017688" s="73"/>
      <c r="I1017688" s="74"/>
      <c r="J1017688" s="71"/>
      <c r="K1017688" s="75"/>
      <c r="L1017688" s="73"/>
      <c r="M1017688" s="73"/>
      <c r="N1017688" s="76"/>
      <c r="O1017688" s="73"/>
      <c r="P1017688" s="71"/>
      <c r="Q1017688" s="71"/>
      <c r="R1017688" s="77"/>
      <c r="S1017688" s="71"/>
      <c r="T1017688" s="71"/>
      <c r="U1017688" s="71"/>
      <c r="V1017688" s="78"/>
    </row>
    <row r="1017689" spans="1:22" customFormat="1">
      <c r="A1017689" s="2"/>
      <c r="B1017689" s="63"/>
      <c r="C1017689" s="67"/>
      <c r="D1017689" s="54"/>
      <c r="E1017689" s="71"/>
      <c r="F1017689" s="72"/>
      <c r="G1017689" s="72"/>
      <c r="H1017689" s="73"/>
      <c r="I1017689" s="74"/>
      <c r="J1017689" s="71"/>
      <c r="K1017689" s="75"/>
      <c r="L1017689" s="73"/>
      <c r="M1017689" s="73"/>
      <c r="N1017689" s="76"/>
      <c r="O1017689" s="73"/>
      <c r="P1017689" s="71"/>
      <c r="Q1017689" s="71"/>
      <c r="R1017689" s="77"/>
      <c r="S1017689" s="71"/>
      <c r="T1017689" s="71"/>
      <c r="U1017689" s="71"/>
      <c r="V1017689" s="78"/>
    </row>
    <row r="1017690" spans="1:22" customFormat="1">
      <c r="A1017690" s="2"/>
      <c r="B1017690" s="63"/>
      <c r="C1017690" s="67"/>
      <c r="D1017690" s="54"/>
      <c r="E1017690" s="71"/>
      <c r="F1017690" s="72"/>
      <c r="G1017690" s="72"/>
      <c r="H1017690" s="73"/>
      <c r="I1017690" s="74"/>
      <c r="J1017690" s="71"/>
      <c r="K1017690" s="75"/>
      <c r="L1017690" s="73"/>
      <c r="M1017690" s="73"/>
      <c r="N1017690" s="76"/>
      <c r="O1017690" s="73"/>
      <c r="P1017690" s="71"/>
      <c r="Q1017690" s="71"/>
      <c r="R1017690" s="77"/>
      <c r="S1017690" s="71"/>
      <c r="T1017690" s="71"/>
      <c r="U1017690" s="71"/>
      <c r="V1017690" s="78"/>
    </row>
    <row r="1017691" spans="1:22" customFormat="1">
      <c r="A1017691" s="2"/>
      <c r="B1017691" s="63"/>
      <c r="C1017691" s="67"/>
      <c r="D1017691" s="54"/>
      <c r="E1017691" s="71"/>
      <c r="F1017691" s="72"/>
      <c r="G1017691" s="72"/>
      <c r="H1017691" s="73"/>
      <c r="I1017691" s="74"/>
      <c r="J1017691" s="71"/>
      <c r="K1017691" s="75"/>
      <c r="L1017691" s="73"/>
      <c r="M1017691" s="73"/>
      <c r="N1017691" s="76"/>
      <c r="O1017691" s="73"/>
      <c r="P1017691" s="71"/>
      <c r="Q1017691" s="71"/>
      <c r="R1017691" s="77"/>
      <c r="S1017691" s="71"/>
      <c r="T1017691" s="71"/>
      <c r="U1017691" s="71"/>
      <c r="V1017691" s="78"/>
    </row>
    <row r="1017692" spans="1:22" customFormat="1">
      <c r="A1017692" s="2"/>
      <c r="B1017692" s="63"/>
      <c r="C1017692" s="67"/>
      <c r="D1017692" s="54"/>
      <c r="E1017692" s="71"/>
      <c r="F1017692" s="72"/>
      <c r="G1017692" s="72"/>
      <c r="H1017692" s="73"/>
      <c r="I1017692" s="74"/>
      <c r="J1017692" s="71"/>
      <c r="K1017692" s="75"/>
      <c r="L1017692" s="73"/>
      <c r="M1017692" s="73"/>
      <c r="N1017692" s="76"/>
      <c r="O1017692" s="73"/>
      <c r="P1017692" s="71"/>
      <c r="Q1017692" s="71"/>
      <c r="R1017692" s="77"/>
      <c r="S1017692" s="71"/>
      <c r="T1017692" s="71"/>
      <c r="U1017692" s="71"/>
      <c r="V1017692" s="78"/>
    </row>
    <row r="1017693" spans="1:22" customFormat="1">
      <c r="A1017693" s="2"/>
      <c r="B1017693" s="63"/>
      <c r="C1017693" s="67"/>
      <c r="D1017693" s="54"/>
      <c r="E1017693" s="71"/>
      <c r="F1017693" s="72"/>
      <c r="G1017693" s="72"/>
      <c r="H1017693" s="73"/>
      <c r="I1017693" s="74"/>
      <c r="J1017693" s="71"/>
      <c r="K1017693" s="75"/>
      <c r="L1017693" s="73"/>
      <c r="M1017693" s="73"/>
      <c r="N1017693" s="76"/>
      <c r="O1017693" s="73"/>
      <c r="P1017693" s="71"/>
      <c r="Q1017693" s="71"/>
      <c r="R1017693" s="77"/>
      <c r="S1017693" s="71"/>
      <c r="T1017693" s="71"/>
      <c r="U1017693" s="71"/>
      <c r="V1017693" s="78"/>
    </row>
    <row r="1017694" spans="1:22" customFormat="1">
      <c r="A1017694" s="2"/>
      <c r="B1017694" s="63"/>
      <c r="C1017694" s="67"/>
      <c r="D1017694" s="54"/>
      <c r="E1017694" s="71"/>
      <c r="F1017694" s="72"/>
      <c r="G1017694" s="72"/>
      <c r="H1017694" s="73"/>
      <c r="I1017694" s="74"/>
      <c r="J1017694" s="71"/>
      <c r="K1017694" s="75"/>
      <c r="L1017694" s="73"/>
      <c r="M1017694" s="73"/>
      <c r="N1017694" s="76"/>
      <c r="O1017694" s="73"/>
      <c r="P1017694" s="71"/>
      <c r="Q1017694" s="71"/>
      <c r="R1017694" s="77"/>
      <c r="S1017694" s="71"/>
      <c r="T1017694" s="71"/>
      <c r="U1017694" s="71"/>
      <c r="V1017694" s="78"/>
    </row>
    <row r="1017695" spans="1:22" customFormat="1">
      <c r="A1017695" s="2"/>
      <c r="B1017695" s="63"/>
      <c r="C1017695" s="67"/>
      <c r="D1017695" s="54"/>
      <c r="E1017695" s="71"/>
      <c r="F1017695" s="72"/>
      <c r="G1017695" s="72"/>
      <c r="H1017695" s="73"/>
      <c r="I1017695" s="74"/>
      <c r="J1017695" s="71"/>
      <c r="K1017695" s="75"/>
      <c r="L1017695" s="73"/>
      <c r="M1017695" s="73"/>
      <c r="N1017695" s="76"/>
      <c r="O1017695" s="73"/>
      <c r="P1017695" s="71"/>
      <c r="Q1017695" s="71"/>
      <c r="R1017695" s="77"/>
      <c r="S1017695" s="71"/>
      <c r="T1017695" s="71"/>
      <c r="U1017695" s="71"/>
      <c r="V1017695" s="78"/>
    </row>
    <row r="1017696" spans="1:22" customFormat="1">
      <c r="A1017696" s="2"/>
      <c r="B1017696" s="63"/>
      <c r="C1017696" s="67"/>
      <c r="D1017696" s="54"/>
      <c r="E1017696" s="71"/>
      <c r="F1017696" s="72"/>
      <c r="G1017696" s="72"/>
      <c r="H1017696" s="73"/>
      <c r="I1017696" s="74"/>
      <c r="J1017696" s="71"/>
      <c r="K1017696" s="75"/>
      <c r="L1017696" s="73"/>
      <c r="M1017696" s="73"/>
      <c r="N1017696" s="76"/>
      <c r="O1017696" s="73"/>
      <c r="P1017696" s="71"/>
      <c r="Q1017696" s="71"/>
      <c r="R1017696" s="77"/>
      <c r="S1017696" s="71"/>
      <c r="T1017696" s="71"/>
      <c r="U1017696" s="71"/>
      <c r="V1017696" s="78"/>
    </row>
    <row r="1017697" spans="1:22" customFormat="1">
      <c r="A1017697" s="2"/>
      <c r="B1017697" s="63"/>
      <c r="C1017697" s="67"/>
      <c r="D1017697" s="54"/>
      <c r="E1017697" s="71"/>
      <c r="F1017697" s="72"/>
      <c r="G1017697" s="72"/>
      <c r="H1017697" s="73"/>
      <c r="I1017697" s="74"/>
      <c r="J1017697" s="71"/>
      <c r="K1017697" s="75"/>
      <c r="L1017697" s="73"/>
      <c r="M1017697" s="73"/>
      <c r="N1017697" s="76"/>
      <c r="O1017697" s="73"/>
      <c r="P1017697" s="71"/>
      <c r="Q1017697" s="71"/>
      <c r="R1017697" s="77"/>
      <c r="S1017697" s="71"/>
      <c r="T1017697" s="71"/>
      <c r="U1017697" s="71"/>
      <c r="V1017697" s="78"/>
    </row>
    <row r="1017698" spans="1:22" customFormat="1">
      <c r="A1017698" s="2"/>
      <c r="B1017698" s="63"/>
      <c r="C1017698" s="67"/>
      <c r="D1017698" s="54"/>
      <c r="E1017698" s="71"/>
      <c r="F1017698" s="72"/>
      <c r="G1017698" s="72"/>
      <c r="H1017698" s="73"/>
      <c r="I1017698" s="74"/>
      <c r="J1017698" s="71"/>
      <c r="K1017698" s="75"/>
      <c r="L1017698" s="73"/>
      <c r="M1017698" s="73"/>
      <c r="N1017698" s="76"/>
      <c r="O1017698" s="73"/>
      <c r="P1017698" s="71"/>
      <c r="Q1017698" s="71"/>
      <c r="R1017698" s="77"/>
      <c r="S1017698" s="71"/>
      <c r="T1017698" s="71"/>
      <c r="U1017698" s="71"/>
      <c r="V1017698" s="78"/>
    </row>
    <row r="1017699" spans="1:22" customFormat="1">
      <c r="A1017699" s="2"/>
      <c r="B1017699" s="63"/>
      <c r="C1017699" s="67"/>
      <c r="D1017699" s="54"/>
      <c r="E1017699" s="71"/>
      <c r="F1017699" s="72"/>
      <c r="G1017699" s="72"/>
      <c r="H1017699" s="73"/>
      <c r="I1017699" s="74"/>
      <c r="J1017699" s="71"/>
      <c r="K1017699" s="75"/>
      <c r="L1017699" s="73"/>
      <c r="M1017699" s="73"/>
      <c r="N1017699" s="76"/>
      <c r="O1017699" s="73"/>
      <c r="P1017699" s="71"/>
      <c r="Q1017699" s="71"/>
      <c r="R1017699" s="77"/>
      <c r="S1017699" s="71"/>
      <c r="T1017699" s="71"/>
      <c r="U1017699" s="71"/>
      <c r="V1017699" s="78"/>
    </row>
    <row r="1017700" spans="1:22" customFormat="1">
      <c r="A1017700" s="2"/>
      <c r="B1017700" s="63"/>
      <c r="C1017700" s="67"/>
      <c r="D1017700" s="54"/>
      <c r="E1017700" s="71"/>
      <c r="F1017700" s="72"/>
      <c r="G1017700" s="72"/>
      <c r="H1017700" s="73"/>
      <c r="I1017700" s="74"/>
      <c r="J1017700" s="71"/>
      <c r="K1017700" s="75"/>
      <c r="L1017700" s="73"/>
      <c r="M1017700" s="73"/>
      <c r="N1017700" s="76"/>
      <c r="O1017700" s="73"/>
      <c r="P1017700" s="71"/>
      <c r="Q1017700" s="71"/>
      <c r="R1017700" s="77"/>
      <c r="S1017700" s="71"/>
      <c r="T1017700" s="71"/>
      <c r="U1017700" s="71"/>
      <c r="V1017700" s="78"/>
    </row>
    <row r="1017701" spans="1:22" customFormat="1">
      <c r="A1017701" s="2"/>
      <c r="B1017701" s="63"/>
      <c r="C1017701" s="67"/>
      <c r="D1017701" s="54"/>
      <c r="E1017701" s="71"/>
      <c r="F1017701" s="72"/>
      <c r="G1017701" s="72"/>
      <c r="H1017701" s="73"/>
      <c r="I1017701" s="74"/>
      <c r="J1017701" s="71"/>
      <c r="K1017701" s="75"/>
      <c r="L1017701" s="73"/>
      <c r="M1017701" s="73"/>
      <c r="N1017701" s="76"/>
      <c r="O1017701" s="73"/>
      <c r="P1017701" s="71"/>
      <c r="Q1017701" s="71"/>
      <c r="R1017701" s="77"/>
      <c r="S1017701" s="71"/>
      <c r="T1017701" s="71"/>
      <c r="U1017701" s="71"/>
      <c r="V1017701" s="78"/>
    </row>
    <row r="1017702" spans="1:22" customFormat="1">
      <c r="A1017702" s="2"/>
      <c r="B1017702" s="63"/>
      <c r="C1017702" s="67"/>
      <c r="D1017702" s="54"/>
      <c r="E1017702" s="71"/>
      <c r="F1017702" s="72"/>
      <c r="G1017702" s="72"/>
      <c r="H1017702" s="73"/>
      <c r="I1017702" s="74"/>
      <c r="J1017702" s="71"/>
      <c r="K1017702" s="75"/>
      <c r="L1017702" s="73"/>
      <c r="M1017702" s="73"/>
      <c r="N1017702" s="76"/>
      <c r="O1017702" s="73"/>
      <c r="P1017702" s="71"/>
      <c r="Q1017702" s="71"/>
      <c r="R1017702" s="77"/>
      <c r="S1017702" s="71"/>
      <c r="T1017702" s="71"/>
      <c r="U1017702" s="71"/>
      <c r="V1017702" s="78"/>
    </row>
    <row r="1017703" spans="1:22" customFormat="1">
      <c r="A1017703" s="2"/>
      <c r="B1017703" s="63"/>
      <c r="C1017703" s="67"/>
      <c r="D1017703" s="54"/>
      <c r="E1017703" s="71"/>
      <c r="F1017703" s="72"/>
      <c r="G1017703" s="72"/>
      <c r="H1017703" s="73"/>
      <c r="I1017703" s="74"/>
      <c r="J1017703" s="71"/>
      <c r="K1017703" s="75"/>
      <c r="L1017703" s="73"/>
      <c r="M1017703" s="73"/>
      <c r="N1017703" s="76"/>
      <c r="O1017703" s="73"/>
      <c r="P1017703" s="71"/>
      <c r="Q1017703" s="71"/>
      <c r="R1017703" s="77"/>
      <c r="S1017703" s="71"/>
      <c r="T1017703" s="71"/>
      <c r="U1017703" s="71"/>
      <c r="V1017703" s="78"/>
    </row>
    <row r="1017704" spans="1:22" customFormat="1">
      <c r="A1017704" s="2"/>
      <c r="B1017704" s="63"/>
      <c r="C1017704" s="67"/>
      <c r="D1017704" s="54"/>
      <c r="E1017704" s="71"/>
      <c r="F1017704" s="72"/>
      <c r="G1017704" s="72"/>
      <c r="H1017704" s="73"/>
      <c r="I1017704" s="74"/>
      <c r="J1017704" s="71"/>
      <c r="K1017704" s="75"/>
      <c r="L1017704" s="73"/>
      <c r="M1017704" s="73"/>
      <c r="N1017704" s="76"/>
      <c r="O1017704" s="73"/>
      <c r="P1017704" s="71"/>
      <c r="Q1017704" s="71"/>
      <c r="R1017704" s="77"/>
      <c r="S1017704" s="71"/>
      <c r="T1017704" s="71"/>
      <c r="U1017704" s="71"/>
      <c r="V1017704" s="78"/>
    </row>
    <row r="1017705" spans="1:22" customFormat="1">
      <c r="A1017705" s="2"/>
      <c r="B1017705" s="63"/>
      <c r="C1017705" s="67"/>
      <c r="D1017705" s="54"/>
      <c r="E1017705" s="71"/>
      <c r="F1017705" s="72"/>
      <c r="G1017705" s="72"/>
      <c r="H1017705" s="73"/>
      <c r="I1017705" s="74"/>
      <c r="J1017705" s="71"/>
      <c r="K1017705" s="75"/>
      <c r="L1017705" s="73"/>
      <c r="M1017705" s="73"/>
      <c r="N1017705" s="76"/>
      <c r="O1017705" s="73"/>
      <c r="P1017705" s="71"/>
      <c r="Q1017705" s="71"/>
      <c r="R1017705" s="77"/>
      <c r="S1017705" s="71"/>
      <c r="T1017705" s="71"/>
      <c r="U1017705" s="71"/>
      <c r="V1017705" s="78"/>
    </row>
    <row r="1017706" spans="1:22" customFormat="1">
      <c r="A1017706" s="2"/>
      <c r="B1017706" s="63"/>
      <c r="C1017706" s="67"/>
      <c r="D1017706" s="54"/>
      <c r="E1017706" s="71"/>
      <c r="F1017706" s="72"/>
      <c r="G1017706" s="72"/>
      <c r="H1017706" s="73"/>
      <c r="I1017706" s="74"/>
      <c r="J1017706" s="71"/>
      <c r="K1017706" s="75"/>
      <c r="L1017706" s="73"/>
      <c r="M1017706" s="73"/>
      <c r="N1017706" s="76"/>
      <c r="O1017706" s="73"/>
      <c r="P1017706" s="71"/>
      <c r="Q1017706" s="71"/>
      <c r="R1017706" s="77"/>
      <c r="S1017706" s="71"/>
      <c r="T1017706" s="71"/>
      <c r="U1017706" s="71"/>
      <c r="V1017706" s="78"/>
    </row>
    <row r="1017707" spans="1:22" customFormat="1">
      <c r="A1017707" s="2"/>
      <c r="B1017707" s="63"/>
      <c r="C1017707" s="67"/>
      <c r="D1017707" s="54"/>
      <c r="E1017707" s="71"/>
      <c r="F1017707" s="72"/>
      <c r="G1017707" s="72"/>
      <c r="H1017707" s="73"/>
      <c r="I1017707" s="74"/>
      <c r="J1017707" s="71"/>
      <c r="K1017707" s="75"/>
      <c r="L1017707" s="73"/>
      <c r="M1017707" s="73"/>
      <c r="N1017707" s="76"/>
      <c r="O1017707" s="73"/>
      <c r="P1017707" s="71"/>
      <c r="Q1017707" s="71"/>
      <c r="R1017707" s="77"/>
      <c r="S1017707" s="71"/>
      <c r="T1017707" s="71"/>
      <c r="U1017707" s="71"/>
      <c r="V1017707" s="78"/>
    </row>
    <row r="1017708" spans="1:22" customFormat="1">
      <c r="A1017708" s="2"/>
      <c r="B1017708" s="63"/>
      <c r="C1017708" s="67"/>
      <c r="D1017708" s="54"/>
      <c r="E1017708" s="71"/>
      <c r="F1017708" s="72"/>
      <c r="G1017708" s="72"/>
      <c r="H1017708" s="73"/>
      <c r="I1017708" s="74"/>
      <c r="J1017708" s="71"/>
      <c r="K1017708" s="75"/>
      <c r="L1017708" s="73"/>
      <c r="M1017708" s="73"/>
      <c r="N1017708" s="76"/>
      <c r="O1017708" s="73"/>
      <c r="P1017708" s="71"/>
      <c r="Q1017708" s="71"/>
      <c r="R1017708" s="77"/>
      <c r="S1017708" s="71"/>
      <c r="T1017708" s="71"/>
      <c r="U1017708" s="71"/>
      <c r="V1017708" s="78"/>
    </row>
    <row r="1017709" spans="1:22" customFormat="1">
      <c r="A1017709" s="2"/>
      <c r="B1017709" s="63"/>
      <c r="C1017709" s="67"/>
      <c r="D1017709" s="54"/>
      <c r="E1017709" s="71"/>
      <c r="F1017709" s="72"/>
      <c r="G1017709" s="72"/>
      <c r="H1017709" s="73"/>
      <c r="I1017709" s="74"/>
      <c r="J1017709" s="71"/>
      <c r="K1017709" s="75"/>
      <c r="L1017709" s="73"/>
      <c r="M1017709" s="73"/>
      <c r="N1017709" s="76"/>
      <c r="O1017709" s="73"/>
      <c r="P1017709" s="71"/>
      <c r="Q1017709" s="71"/>
      <c r="R1017709" s="77"/>
      <c r="S1017709" s="71"/>
      <c r="T1017709" s="71"/>
      <c r="U1017709" s="71"/>
      <c r="V1017709" s="78"/>
    </row>
    <row r="1017710" spans="1:22" customFormat="1">
      <c r="A1017710" s="2"/>
      <c r="B1017710" s="63"/>
      <c r="C1017710" s="67"/>
      <c r="D1017710" s="54"/>
      <c r="E1017710" s="71"/>
      <c r="F1017710" s="72"/>
      <c r="G1017710" s="72"/>
      <c r="H1017710" s="73"/>
      <c r="I1017710" s="74"/>
      <c r="J1017710" s="71"/>
      <c r="K1017710" s="75"/>
      <c r="L1017710" s="73"/>
      <c r="M1017710" s="73"/>
      <c r="N1017710" s="76"/>
      <c r="O1017710" s="73"/>
      <c r="P1017710" s="71"/>
      <c r="Q1017710" s="71"/>
      <c r="R1017710" s="77"/>
      <c r="S1017710" s="71"/>
      <c r="T1017710" s="71"/>
      <c r="U1017710" s="71"/>
      <c r="V1017710" s="78"/>
    </row>
    <row r="1017711" spans="1:22" customFormat="1">
      <c r="A1017711" s="2"/>
      <c r="B1017711" s="63"/>
      <c r="C1017711" s="67"/>
      <c r="D1017711" s="54"/>
      <c r="E1017711" s="71"/>
      <c r="F1017711" s="72"/>
      <c r="G1017711" s="72"/>
      <c r="H1017711" s="73"/>
      <c r="I1017711" s="74"/>
      <c r="J1017711" s="71"/>
      <c r="K1017711" s="75"/>
      <c r="L1017711" s="73"/>
      <c r="M1017711" s="73"/>
      <c r="N1017711" s="76"/>
      <c r="O1017711" s="73"/>
      <c r="P1017711" s="71"/>
      <c r="Q1017711" s="71"/>
      <c r="R1017711" s="77"/>
      <c r="S1017711" s="71"/>
      <c r="T1017711" s="71"/>
      <c r="U1017711" s="71"/>
      <c r="V1017711" s="78"/>
    </row>
    <row r="1017712" spans="1:22" customFormat="1">
      <c r="A1017712" s="2"/>
      <c r="B1017712" s="63"/>
      <c r="C1017712" s="67"/>
      <c r="D1017712" s="54"/>
      <c r="E1017712" s="71"/>
      <c r="F1017712" s="72"/>
      <c r="G1017712" s="72"/>
      <c r="H1017712" s="73"/>
      <c r="I1017712" s="74"/>
      <c r="J1017712" s="71"/>
      <c r="K1017712" s="75"/>
      <c r="L1017712" s="73"/>
      <c r="M1017712" s="73"/>
      <c r="N1017712" s="76"/>
      <c r="O1017712" s="73"/>
      <c r="P1017712" s="71"/>
      <c r="Q1017712" s="71"/>
      <c r="R1017712" s="77"/>
      <c r="S1017712" s="71"/>
      <c r="T1017712" s="71"/>
      <c r="U1017712" s="71"/>
      <c r="V1017712" s="78"/>
    </row>
    <row r="1017713" spans="1:22" customFormat="1">
      <c r="A1017713" s="2"/>
      <c r="B1017713" s="63"/>
      <c r="C1017713" s="67"/>
      <c r="D1017713" s="54"/>
      <c r="E1017713" s="71"/>
      <c r="F1017713" s="72"/>
      <c r="G1017713" s="72"/>
      <c r="H1017713" s="73"/>
      <c r="I1017713" s="74"/>
      <c r="J1017713" s="71"/>
      <c r="K1017713" s="75"/>
      <c r="L1017713" s="73"/>
      <c r="M1017713" s="73"/>
      <c r="N1017713" s="76"/>
      <c r="O1017713" s="73"/>
      <c r="P1017713" s="71"/>
      <c r="Q1017713" s="71"/>
      <c r="R1017713" s="77"/>
      <c r="S1017713" s="71"/>
      <c r="T1017713" s="71"/>
      <c r="U1017713" s="71"/>
      <c r="V1017713" s="78"/>
    </row>
    <row r="1017714" spans="1:22" customFormat="1">
      <c r="A1017714" s="2"/>
      <c r="B1017714" s="63"/>
      <c r="C1017714" s="67"/>
      <c r="D1017714" s="54"/>
      <c r="E1017714" s="71"/>
      <c r="F1017714" s="72"/>
      <c r="G1017714" s="72"/>
      <c r="H1017714" s="73"/>
      <c r="I1017714" s="74"/>
      <c r="J1017714" s="71"/>
      <c r="K1017714" s="75"/>
      <c r="L1017714" s="73"/>
      <c r="M1017714" s="73"/>
      <c r="N1017714" s="76"/>
      <c r="O1017714" s="73"/>
      <c r="P1017714" s="71"/>
      <c r="Q1017714" s="71"/>
      <c r="R1017714" s="77"/>
      <c r="S1017714" s="71"/>
      <c r="T1017714" s="71"/>
      <c r="U1017714" s="71"/>
      <c r="V1017714" s="78"/>
    </row>
    <row r="1017715" spans="1:22" customFormat="1">
      <c r="A1017715" s="2"/>
      <c r="B1017715" s="63"/>
      <c r="C1017715" s="67"/>
      <c r="D1017715" s="54"/>
      <c r="E1017715" s="71"/>
      <c r="F1017715" s="72"/>
      <c r="G1017715" s="72"/>
      <c r="H1017715" s="73"/>
      <c r="I1017715" s="74"/>
      <c r="J1017715" s="71"/>
      <c r="K1017715" s="75"/>
      <c r="L1017715" s="73"/>
      <c r="M1017715" s="73"/>
      <c r="N1017715" s="76"/>
      <c r="O1017715" s="73"/>
      <c r="P1017715" s="71"/>
      <c r="Q1017715" s="71"/>
      <c r="R1017715" s="77"/>
      <c r="S1017715" s="71"/>
      <c r="T1017715" s="71"/>
      <c r="U1017715" s="71"/>
      <c r="V1017715" s="78"/>
    </row>
    <row r="1017716" spans="1:22" customFormat="1">
      <c r="A1017716" s="2"/>
      <c r="B1017716" s="63"/>
      <c r="C1017716" s="67"/>
      <c r="D1017716" s="54"/>
      <c r="E1017716" s="71"/>
      <c r="F1017716" s="72"/>
      <c r="G1017716" s="72"/>
      <c r="H1017716" s="73"/>
      <c r="I1017716" s="74"/>
      <c r="J1017716" s="71"/>
      <c r="K1017716" s="75"/>
      <c r="L1017716" s="73"/>
      <c r="M1017716" s="73"/>
      <c r="N1017716" s="76"/>
      <c r="O1017716" s="73"/>
      <c r="P1017716" s="71"/>
      <c r="Q1017716" s="71"/>
      <c r="R1017716" s="77"/>
      <c r="S1017716" s="71"/>
      <c r="T1017716" s="71"/>
      <c r="U1017716" s="71"/>
      <c r="V1017716" s="78"/>
    </row>
    <row r="1017717" spans="1:22" customFormat="1">
      <c r="A1017717" s="2"/>
      <c r="B1017717" s="63"/>
      <c r="C1017717" s="67"/>
      <c r="D1017717" s="54"/>
      <c r="E1017717" s="71"/>
      <c r="F1017717" s="72"/>
      <c r="G1017717" s="72"/>
      <c r="H1017717" s="73"/>
      <c r="I1017717" s="74"/>
      <c r="J1017717" s="71"/>
      <c r="K1017717" s="75"/>
      <c r="L1017717" s="73"/>
      <c r="M1017717" s="73"/>
      <c r="N1017717" s="76"/>
      <c r="O1017717" s="73"/>
      <c r="P1017717" s="71"/>
      <c r="Q1017717" s="71"/>
      <c r="R1017717" s="77"/>
      <c r="S1017717" s="71"/>
      <c r="T1017717" s="71"/>
      <c r="U1017717" s="71"/>
      <c r="V1017717" s="78"/>
    </row>
    <row r="1017718" spans="1:22" customFormat="1">
      <c r="A1017718" s="2"/>
      <c r="B1017718" s="63"/>
      <c r="C1017718" s="67"/>
      <c r="D1017718" s="54"/>
      <c r="E1017718" s="71"/>
      <c r="F1017718" s="72"/>
      <c r="G1017718" s="72"/>
      <c r="H1017718" s="73"/>
      <c r="I1017718" s="74"/>
      <c r="J1017718" s="71"/>
      <c r="K1017718" s="75"/>
      <c r="L1017718" s="73"/>
      <c r="M1017718" s="73"/>
      <c r="N1017718" s="76"/>
      <c r="O1017718" s="73"/>
      <c r="P1017718" s="71"/>
      <c r="Q1017718" s="71"/>
      <c r="R1017718" s="77"/>
      <c r="S1017718" s="71"/>
      <c r="T1017718" s="71"/>
      <c r="U1017718" s="71"/>
      <c r="V1017718" s="78"/>
    </row>
    <row r="1017719" spans="1:22" customFormat="1">
      <c r="A1017719" s="2"/>
      <c r="B1017719" s="63"/>
      <c r="C1017719" s="67"/>
      <c r="D1017719" s="54"/>
      <c r="E1017719" s="71"/>
      <c r="F1017719" s="72"/>
      <c r="G1017719" s="72"/>
      <c r="H1017719" s="73"/>
      <c r="I1017719" s="74"/>
      <c r="J1017719" s="71"/>
      <c r="K1017719" s="75"/>
      <c r="L1017719" s="73"/>
      <c r="M1017719" s="73"/>
      <c r="N1017719" s="76"/>
      <c r="O1017719" s="73"/>
      <c r="P1017719" s="71"/>
      <c r="Q1017719" s="71"/>
      <c r="R1017719" s="77"/>
      <c r="S1017719" s="71"/>
      <c r="T1017719" s="71"/>
      <c r="U1017719" s="71"/>
      <c r="V1017719" s="78"/>
    </row>
    <row r="1017720" spans="1:22" customFormat="1">
      <c r="A1017720" s="2"/>
      <c r="B1017720" s="63"/>
      <c r="C1017720" s="67"/>
      <c r="D1017720" s="54"/>
      <c r="E1017720" s="71"/>
      <c r="F1017720" s="72"/>
      <c r="G1017720" s="72"/>
      <c r="H1017720" s="73"/>
      <c r="I1017720" s="74"/>
      <c r="J1017720" s="71"/>
      <c r="K1017720" s="75"/>
      <c r="L1017720" s="73"/>
      <c r="M1017720" s="73"/>
      <c r="N1017720" s="76"/>
      <c r="O1017720" s="73"/>
      <c r="P1017720" s="71"/>
      <c r="Q1017720" s="71"/>
      <c r="R1017720" s="77"/>
      <c r="S1017720" s="71"/>
      <c r="T1017720" s="71"/>
      <c r="U1017720" s="71"/>
      <c r="V1017720" s="78"/>
    </row>
    <row r="1017721" spans="1:22" customFormat="1">
      <c r="A1017721" s="2"/>
      <c r="B1017721" s="63"/>
      <c r="C1017721" s="67"/>
      <c r="D1017721" s="54"/>
      <c r="E1017721" s="71"/>
      <c r="F1017721" s="72"/>
      <c r="G1017721" s="72"/>
      <c r="H1017721" s="73"/>
      <c r="I1017721" s="74"/>
      <c r="J1017721" s="71"/>
      <c r="K1017721" s="75"/>
      <c r="L1017721" s="73"/>
      <c r="M1017721" s="73"/>
      <c r="N1017721" s="76"/>
      <c r="O1017721" s="73"/>
      <c r="P1017721" s="71"/>
      <c r="Q1017721" s="71"/>
      <c r="R1017721" s="77"/>
      <c r="S1017721" s="71"/>
      <c r="T1017721" s="71"/>
      <c r="U1017721" s="71"/>
      <c r="V1017721" s="78"/>
    </row>
    <row r="1017722" spans="1:22" customFormat="1">
      <c r="A1017722" s="2"/>
      <c r="B1017722" s="63"/>
      <c r="C1017722" s="67"/>
      <c r="D1017722" s="54"/>
      <c r="E1017722" s="71"/>
      <c r="F1017722" s="72"/>
      <c r="G1017722" s="72"/>
      <c r="H1017722" s="73"/>
      <c r="I1017722" s="74"/>
      <c r="J1017722" s="71"/>
      <c r="K1017722" s="75"/>
      <c r="L1017722" s="73"/>
      <c r="M1017722" s="73"/>
      <c r="N1017722" s="76"/>
      <c r="O1017722" s="73"/>
      <c r="P1017722" s="71"/>
      <c r="Q1017722" s="71"/>
      <c r="R1017722" s="77"/>
      <c r="S1017722" s="71"/>
      <c r="T1017722" s="71"/>
      <c r="U1017722" s="71"/>
      <c r="V1017722" s="78"/>
    </row>
    <row r="1017723" spans="1:22" customFormat="1">
      <c r="A1017723" s="2"/>
      <c r="B1017723" s="63"/>
      <c r="C1017723" s="67"/>
      <c r="D1017723" s="54"/>
      <c r="E1017723" s="71"/>
      <c r="F1017723" s="72"/>
      <c r="G1017723" s="72"/>
      <c r="H1017723" s="73"/>
      <c r="I1017723" s="74"/>
      <c r="J1017723" s="71"/>
      <c r="K1017723" s="75"/>
      <c r="L1017723" s="73"/>
      <c r="M1017723" s="73"/>
      <c r="N1017723" s="76"/>
      <c r="O1017723" s="73"/>
      <c r="P1017723" s="71"/>
      <c r="Q1017723" s="71"/>
      <c r="R1017723" s="77"/>
      <c r="S1017723" s="71"/>
      <c r="T1017723" s="71"/>
      <c r="U1017723" s="71"/>
      <c r="V1017723" s="78"/>
    </row>
    <row r="1017724" spans="1:22" customFormat="1">
      <c r="A1017724" s="2"/>
      <c r="B1017724" s="63"/>
      <c r="C1017724" s="67"/>
      <c r="D1017724" s="54"/>
      <c r="E1017724" s="71"/>
      <c r="F1017724" s="72"/>
      <c r="G1017724" s="72"/>
      <c r="H1017724" s="73"/>
      <c r="I1017724" s="74"/>
      <c r="J1017724" s="71"/>
      <c r="K1017724" s="75"/>
      <c r="L1017724" s="73"/>
      <c r="M1017724" s="73"/>
      <c r="N1017724" s="76"/>
      <c r="O1017724" s="73"/>
      <c r="P1017724" s="71"/>
      <c r="Q1017724" s="71"/>
      <c r="R1017724" s="77"/>
      <c r="S1017724" s="71"/>
      <c r="T1017724" s="71"/>
      <c r="U1017724" s="71"/>
      <c r="V1017724" s="78"/>
    </row>
    <row r="1017725" spans="1:22" customFormat="1">
      <c r="A1017725" s="2"/>
      <c r="B1017725" s="63"/>
      <c r="C1017725" s="67"/>
      <c r="D1017725" s="54"/>
      <c r="E1017725" s="71"/>
      <c r="F1017725" s="72"/>
      <c r="G1017725" s="72"/>
      <c r="H1017725" s="73"/>
      <c r="I1017725" s="74"/>
      <c r="J1017725" s="71"/>
      <c r="K1017725" s="75"/>
      <c r="L1017725" s="73"/>
      <c r="M1017725" s="73"/>
      <c r="N1017725" s="76"/>
      <c r="O1017725" s="73"/>
      <c r="P1017725" s="71"/>
      <c r="Q1017725" s="71"/>
      <c r="R1017725" s="77"/>
      <c r="S1017725" s="71"/>
      <c r="T1017725" s="71"/>
      <c r="U1017725" s="71"/>
      <c r="V1017725" s="78"/>
    </row>
    <row r="1017726" spans="1:22" customFormat="1">
      <c r="A1017726" s="2"/>
      <c r="B1017726" s="63"/>
      <c r="C1017726" s="67"/>
      <c r="D1017726" s="54"/>
      <c r="E1017726" s="71"/>
      <c r="F1017726" s="72"/>
      <c r="G1017726" s="72"/>
      <c r="H1017726" s="73"/>
      <c r="I1017726" s="74"/>
      <c r="J1017726" s="71"/>
      <c r="K1017726" s="75"/>
      <c r="L1017726" s="73"/>
      <c r="M1017726" s="73"/>
      <c r="N1017726" s="76"/>
      <c r="O1017726" s="73"/>
      <c r="P1017726" s="71"/>
      <c r="Q1017726" s="71"/>
      <c r="R1017726" s="77"/>
      <c r="S1017726" s="71"/>
      <c r="T1017726" s="71"/>
      <c r="U1017726" s="71"/>
      <c r="V1017726" s="78"/>
    </row>
    <row r="1017727" spans="1:22" customFormat="1">
      <c r="A1017727" s="2"/>
      <c r="B1017727" s="63"/>
      <c r="C1017727" s="67"/>
      <c r="D1017727" s="54"/>
      <c r="E1017727" s="71"/>
      <c r="F1017727" s="72"/>
      <c r="G1017727" s="72"/>
      <c r="H1017727" s="73"/>
      <c r="I1017727" s="74"/>
      <c r="J1017727" s="71"/>
      <c r="K1017727" s="75"/>
      <c r="L1017727" s="73"/>
      <c r="M1017727" s="73"/>
      <c r="N1017727" s="76"/>
      <c r="O1017727" s="73"/>
      <c r="P1017727" s="71"/>
      <c r="Q1017727" s="71"/>
      <c r="R1017727" s="77"/>
      <c r="S1017727" s="71"/>
      <c r="T1017727" s="71"/>
      <c r="U1017727" s="71"/>
      <c r="V1017727" s="78"/>
    </row>
    <row r="1017728" spans="1:22" customFormat="1">
      <c r="A1017728" s="2"/>
      <c r="B1017728" s="63"/>
      <c r="C1017728" s="67"/>
      <c r="D1017728" s="54"/>
      <c r="E1017728" s="71"/>
      <c r="F1017728" s="72"/>
      <c r="G1017728" s="72"/>
      <c r="H1017728" s="73"/>
      <c r="I1017728" s="74"/>
      <c r="J1017728" s="71"/>
      <c r="K1017728" s="75"/>
      <c r="L1017728" s="73"/>
      <c r="M1017728" s="73"/>
      <c r="N1017728" s="76"/>
      <c r="O1017728" s="73"/>
      <c r="P1017728" s="71"/>
      <c r="Q1017728" s="71"/>
      <c r="R1017728" s="77"/>
      <c r="S1017728" s="71"/>
      <c r="T1017728" s="71"/>
      <c r="U1017728" s="71"/>
      <c r="V1017728" s="78"/>
    </row>
    <row r="1017729" spans="1:22" customFormat="1">
      <c r="A1017729" s="2"/>
      <c r="B1017729" s="63"/>
      <c r="C1017729" s="67"/>
      <c r="D1017729" s="54"/>
      <c r="E1017729" s="71"/>
      <c r="F1017729" s="72"/>
      <c r="G1017729" s="72"/>
      <c r="H1017729" s="73"/>
      <c r="I1017729" s="74"/>
      <c r="J1017729" s="71"/>
      <c r="K1017729" s="75"/>
      <c r="L1017729" s="73"/>
      <c r="M1017729" s="73"/>
      <c r="N1017729" s="76"/>
      <c r="O1017729" s="73"/>
      <c r="P1017729" s="71"/>
      <c r="Q1017729" s="71"/>
      <c r="R1017729" s="77"/>
      <c r="S1017729" s="71"/>
      <c r="T1017729" s="71"/>
      <c r="U1017729" s="71"/>
      <c r="V1017729" s="78"/>
    </row>
    <row r="1017730" spans="1:22" customFormat="1">
      <c r="A1017730" s="2"/>
      <c r="B1017730" s="63"/>
      <c r="C1017730" s="67"/>
      <c r="D1017730" s="54"/>
      <c r="E1017730" s="71"/>
      <c r="F1017730" s="72"/>
      <c r="G1017730" s="72"/>
      <c r="H1017730" s="73"/>
      <c r="I1017730" s="74"/>
      <c r="J1017730" s="71"/>
      <c r="K1017730" s="75"/>
      <c r="L1017730" s="73"/>
      <c r="M1017730" s="73"/>
      <c r="N1017730" s="76"/>
      <c r="O1017730" s="73"/>
      <c r="P1017730" s="71"/>
      <c r="Q1017730" s="71"/>
      <c r="R1017730" s="77"/>
      <c r="S1017730" s="71"/>
      <c r="T1017730" s="71"/>
      <c r="U1017730" s="71"/>
      <c r="V1017730" s="78"/>
    </row>
    <row r="1017731" spans="1:22" customFormat="1">
      <c r="A1017731" s="2"/>
      <c r="B1017731" s="63"/>
      <c r="C1017731" s="67"/>
      <c r="D1017731" s="54"/>
      <c r="E1017731" s="71"/>
      <c r="F1017731" s="72"/>
      <c r="G1017731" s="72"/>
      <c r="H1017731" s="73"/>
      <c r="I1017731" s="74"/>
      <c r="J1017731" s="71"/>
      <c r="K1017731" s="75"/>
      <c r="L1017731" s="73"/>
      <c r="M1017731" s="73"/>
      <c r="N1017731" s="76"/>
      <c r="O1017731" s="73"/>
      <c r="P1017731" s="71"/>
      <c r="Q1017731" s="71"/>
      <c r="R1017731" s="77"/>
      <c r="S1017731" s="71"/>
      <c r="T1017731" s="71"/>
      <c r="U1017731" s="71"/>
      <c r="V1017731" s="78"/>
    </row>
    <row r="1017732" spans="1:22" customFormat="1">
      <c r="A1017732" s="2"/>
      <c r="B1017732" s="63"/>
      <c r="C1017732" s="67"/>
      <c r="D1017732" s="54"/>
      <c r="E1017732" s="71"/>
      <c r="F1017732" s="72"/>
      <c r="G1017732" s="72"/>
      <c r="H1017732" s="73"/>
      <c r="I1017732" s="74"/>
      <c r="J1017732" s="71"/>
      <c r="K1017732" s="75"/>
      <c r="L1017732" s="73"/>
      <c r="M1017732" s="73"/>
      <c r="N1017732" s="76"/>
      <c r="O1017732" s="73"/>
      <c r="P1017732" s="71"/>
      <c r="Q1017732" s="71"/>
      <c r="R1017732" s="77"/>
      <c r="S1017732" s="71"/>
      <c r="T1017732" s="71"/>
      <c r="U1017732" s="71"/>
      <c r="V1017732" s="78"/>
    </row>
    <row r="1017733" spans="1:22" customFormat="1">
      <c r="A1017733" s="2"/>
      <c r="B1017733" s="63"/>
      <c r="C1017733" s="67"/>
      <c r="D1017733" s="54"/>
      <c r="E1017733" s="71"/>
      <c r="F1017733" s="72"/>
      <c r="G1017733" s="72"/>
      <c r="H1017733" s="73"/>
      <c r="I1017733" s="74"/>
      <c r="J1017733" s="71"/>
      <c r="K1017733" s="75"/>
      <c r="L1017733" s="73"/>
      <c r="M1017733" s="73"/>
      <c r="N1017733" s="76"/>
      <c r="O1017733" s="73"/>
      <c r="P1017733" s="71"/>
      <c r="Q1017733" s="71"/>
      <c r="R1017733" s="77"/>
      <c r="S1017733" s="71"/>
      <c r="T1017733" s="71"/>
      <c r="U1017733" s="71"/>
      <c r="V1017733" s="78"/>
    </row>
    <row r="1017734" spans="1:22" customFormat="1">
      <c r="A1017734" s="2"/>
      <c r="B1017734" s="63"/>
      <c r="C1017734" s="67"/>
      <c r="D1017734" s="54"/>
      <c r="E1017734" s="71"/>
      <c r="F1017734" s="72"/>
      <c r="G1017734" s="72"/>
      <c r="H1017734" s="73"/>
      <c r="I1017734" s="74"/>
      <c r="J1017734" s="71"/>
      <c r="K1017734" s="75"/>
      <c r="L1017734" s="73"/>
      <c r="M1017734" s="73"/>
      <c r="N1017734" s="76"/>
      <c r="O1017734" s="73"/>
      <c r="P1017734" s="71"/>
      <c r="Q1017734" s="71"/>
      <c r="R1017734" s="77"/>
      <c r="S1017734" s="71"/>
      <c r="T1017734" s="71"/>
      <c r="U1017734" s="71"/>
      <c r="V1017734" s="78"/>
    </row>
    <row r="1017735" spans="1:22" customFormat="1">
      <c r="A1017735" s="2"/>
      <c r="B1017735" s="63"/>
      <c r="C1017735" s="67"/>
      <c r="D1017735" s="54"/>
      <c r="E1017735" s="71"/>
      <c r="F1017735" s="72"/>
      <c r="G1017735" s="72"/>
      <c r="H1017735" s="73"/>
      <c r="I1017735" s="74"/>
      <c r="J1017735" s="71"/>
      <c r="K1017735" s="75"/>
      <c r="L1017735" s="73"/>
      <c r="M1017735" s="73"/>
      <c r="N1017735" s="76"/>
      <c r="O1017735" s="73"/>
      <c r="P1017735" s="71"/>
      <c r="Q1017735" s="71"/>
      <c r="R1017735" s="77"/>
      <c r="S1017735" s="71"/>
      <c r="T1017735" s="71"/>
      <c r="U1017735" s="71"/>
      <c r="V1017735" s="78"/>
    </row>
    <row r="1017736" spans="1:22" customFormat="1">
      <c r="A1017736" s="2"/>
      <c r="B1017736" s="63"/>
      <c r="C1017736" s="67"/>
      <c r="D1017736" s="54"/>
      <c r="E1017736" s="71"/>
      <c r="F1017736" s="72"/>
      <c r="G1017736" s="72"/>
      <c r="H1017736" s="73"/>
      <c r="I1017736" s="74"/>
      <c r="J1017736" s="71"/>
      <c r="K1017736" s="75"/>
      <c r="L1017736" s="73"/>
      <c r="M1017736" s="73"/>
      <c r="N1017736" s="76"/>
      <c r="O1017736" s="73"/>
      <c r="P1017736" s="71"/>
      <c r="Q1017736" s="71"/>
      <c r="R1017736" s="77"/>
      <c r="S1017736" s="71"/>
      <c r="T1017736" s="71"/>
      <c r="U1017736" s="71"/>
      <c r="V1017736" s="78"/>
    </row>
    <row r="1017737" spans="1:22" customFormat="1">
      <c r="A1017737" s="2"/>
      <c r="B1017737" s="63"/>
      <c r="C1017737" s="67"/>
      <c r="D1017737" s="54"/>
      <c r="E1017737" s="71"/>
      <c r="F1017737" s="72"/>
      <c r="G1017737" s="72"/>
      <c r="H1017737" s="73"/>
      <c r="I1017737" s="74"/>
      <c r="J1017737" s="71"/>
      <c r="K1017737" s="75"/>
      <c r="L1017737" s="73"/>
      <c r="M1017737" s="73"/>
      <c r="N1017737" s="76"/>
      <c r="O1017737" s="73"/>
      <c r="P1017737" s="71"/>
      <c r="Q1017737" s="71"/>
      <c r="R1017737" s="77"/>
      <c r="S1017737" s="71"/>
      <c r="T1017737" s="71"/>
      <c r="U1017737" s="71"/>
      <c r="V1017737" s="78"/>
    </row>
    <row r="1017738" spans="1:22" customFormat="1">
      <c r="A1017738" s="2"/>
      <c r="B1017738" s="63"/>
      <c r="C1017738" s="67"/>
      <c r="D1017738" s="54"/>
      <c r="E1017738" s="71"/>
      <c r="F1017738" s="72"/>
      <c r="G1017738" s="72"/>
      <c r="H1017738" s="73"/>
      <c r="I1017738" s="74"/>
      <c r="J1017738" s="71"/>
      <c r="K1017738" s="75"/>
      <c r="L1017738" s="73"/>
      <c r="M1017738" s="73"/>
      <c r="N1017738" s="76"/>
      <c r="O1017738" s="73"/>
      <c r="P1017738" s="71"/>
      <c r="Q1017738" s="71"/>
      <c r="R1017738" s="77"/>
      <c r="S1017738" s="71"/>
      <c r="T1017738" s="71"/>
      <c r="U1017738" s="71"/>
      <c r="V1017738" s="78"/>
    </row>
    <row r="1017739" spans="1:22" customFormat="1">
      <c r="A1017739" s="2"/>
      <c r="B1017739" s="63"/>
      <c r="C1017739" s="67"/>
      <c r="D1017739" s="54"/>
      <c r="E1017739" s="71"/>
      <c r="F1017739" s="72"/>
      <c r="G1017739" s="72"/>
      <c r="H1017739" s="73"/>
      <c r="I1017739" s="74"/>
      <c r="J1017739" s="71"/>
      <c r="K1017739" s="75"/>
      <c r="L1017739" s="73"/>
      <c r="M1017739" s="73"/>
      <c r="N1017739" s="76"/>
      <c r="O1017739" s="73"/>
      <c r="P1017739" s="71"/>
      <c r="Q1017739" s="71"/>
      <c r="R1017739" s="77"/>
      <c r="S1017739" s="71"/>
      <c r="T1017739" s="71"/>
      <c r="U1017739" s="71"/>
      <c r="V1017739" s="78"/>
    </row>
    <row r="1017740" spans="1:22" customFormat="1">
      <c r="A1017740" s="2"/>
      <c r="B1017740" s="63"/>
      <c r="C1017740" s="67"/>
      <c r="D1017740" s="54"/>
      <c r="E1017740" s="71"/>
      <c r="F1017740" s="72"/>
      <c r="G1017740" s="72"/>
      <c r="H1017740" s="73"/>
      <c r="I1017740" s="74"/>
      <c r="J1017740" s="71"/>
      <c r="K1017740" s="75"/>
      <c r="L1017740" s="73"/>
      <c r="M1017740" s="73"/>
      <c r="N1017740" s="76"/>
      <c r="O1017740" s="73"/>
      <c r="P1017740" s="71"/>
      <c r="Q1017740" s="71"/>
      <c r="R1017740" s="77"/>
      <c r="S1017740" s="71"/>
      <c r="T1017740" s="71"/>
      <c r="U1017740" s="71"/>
      <c r="V1017740" s="78"/>
    </row>
    <row r="1017741" spans="1:22" customFormat="1">
      <c r="A1017741" s="2"/>
      <c r="B1017741" s="63"/>
      <c r="C1017741" s="67"/>
      <c r="D1017741" s="54"/>
      <c r="E1017741" s="71"/>
      <c r="F1017741" s="72"/>
      <c r="G1017741" s="72"/>
      <c r="H1017741" s="73"/>
      <c r="I1017741" s="74"/>
      <c r="J1017741" s="71"/>
      <c r="K1017741" s="75"/>
      <c r="L1017741" s="73"/>
      <c r="M1017741" s="73"/>
      <c r="N1017741" s="76"/>
      <c r="O1017741" s="73"/>
      <c r="P1017741" s="71"/>
      <c r="Q1017741" s="71"/>
      <c r="R1017741" s="77"/>
      <c r="S1017741" s="71"/>
      <c r="T1017741" s="71"/>
      <c r="U1017741" s="71"/>
      <c r="V1017741" s="78"/>
    </row>
    <row r="1017742" spans="1:22" customFormat="1">
      <c r="A1017742" s="2"/>
      <c r="B1017742" s="63"/>
      <c r="C1017742" s="67"/>
      <c r="D1017742" s="54"/>
      <c r="E1017742" s="71"/>
      <c r="F1017742" s="72"/>
      <c r="G1017742" s="72"/>
      <c r="H1017742" s="73"/>
      <c r="I1017742" s="74"/>
      <c r="J1017742" s="71"/>
      <c r="K1017742" s="75"/>
      <c r="L1017742" s="73"/>
      <c r="M1017742" s="73"/>
      <c r="N1017742" s="76"/>
      <c r="O1017742" s="73"/>
      <c r="P1017742" s="71"/>
      <c r="Q1017742" s="71"/>
      <c r="R1017742" s="77"/>
      <c r="S1017742" s="71"/>
      <c r="T1017742" s="71"/>
      <c r="U1017742" s="71"/>
      <c r="V1017742" s="78"/>
    </row>
    <row r="1017743" spans="1:22" customFormat="1">
      <c r="A1017743" s="2"/>
      <c r="B1017743" s="63"/>
      <c r="C1017743" s="67"/>
      <c r="D1017743" s="54"/>
      <c r="E1017743" s="71"/>
      <c r="F1017743" s="72"/>
      <c r="G1017743" s="72"/>
      <c r="H1017743" s="73"/>
      <c r="I1017743" s="74"/>
      <c r="J1017743" s="71"/>
      <c r="K1017743" s="75"/>
      <c r="L1017743" s="73"/>
      <c r="M1017743" s="73"/>
      <c r="N1017743" s="76"/>
      <c r="O1017743" s="73"/>
      <c r="P1017743" s="71"/>
      <c r="Q1017743" s="71"/>
      <c r="R1017743" s="77"/>
      <c r="S1017743" s="71"/>
      <c r="T1017743" s="71"/>
      <c r="U1017743" s="71"/>
      <c r="V1017743" s="78"/>
    </row>
    <row r="1017744" spans="1:22" customFormat="1">
      <c r="A1017744" s="2"/>
      <c r="B1017744" s="63"/>
      <c r="C1017744" s="67"/>
      <c r="D1017744" s="54"/>
      <c r="E1017744" s="71"/>
      <c r="F1017744" s="72"/>
      <c r="G1017744" s="72"/>
      <c r="H1017744" s="73"/>
      <c r="I1017744" s="74"/>
      <c r="J1017744" s="71"/>
      <c r="K1017744" s="75"/>
      <c r="L1017744" s="73"/>
      <c r="M1017744" s="73"/>
      <c r="N1017744" s="76"/>
      <c r="O1017744" s="73"/>
      <c r="P1017744" s="71"/>
      <c r="Q1017744" s="71"/>
      <c r="R1017744" s="77"/>
      <c r="S1017744" s="71"/>
      <c r="T1017744" s="71"/>
      <c r="U1017744" s="71"/>
      <c r="V1017744" s="78"/>
    </row>
    <row r="1017745" spans="1:22" customFormat="1">
      <c r="A1017745" s="2"/>
      <c r="B1017745" s="63"/>
      <c r="C1017745" s="67"/>
      <c r="D1017745" s="54"/>
      <c r="E1017745" s="71"/>
      <c r="F1017745" s="72"/>
      <c r="G1017745" s="72"/>
      <c r="H1017745" s="73"/>
      <c r="I1017745" s="74"/>
      <c r="J1017745" s="71"/>
      <c r="K1017745" s="75"/>
      <c r="L1017745" s="73"/>
      <c r="M1017745" s="73"/>
      <c r="N1017745" s="76"/>
      <c r="O1017745" s="73"/>
      <c r="P1017745" s="71"/>
      <c r="Q1017745" s="71"/>
      <c r="R1017745" s="77"/>
      <c r="S1017745" s="71"/>
      <c r="T1017745" s="71"/>
      <c r="U1017745" s="71"/>
      <c r="V1017745" s="78"/>
    </row>
    <row r="1017746" spans="1:22" customFormat="1">
      <c r="A1017746" s="2"/>
      <c r="B1017746" s="63"/>
      <c r="C1017746" s="67"/>
      <c r="D1017746" s="54"/>
      <c r="E1017746" s="71"/>
      <c r="F1017746" s="72"/>
      <c r="G1017746" s="72"/>
      <c r="H1017746" s="73"/>
      <c r="I1017746" s="74"/>
      <c r="J1017746" s="71"/>
      <c r="K1017746" s="75"/>
      <c r="L1017746" s="73"/>
      <c r="M1017746" s="73"/>
      <c r="N1017746" s="76"/>
      <c r="O1017746" s="73"/>
      <c r="P1017746" s="71"/>
      <c r="Q1017746" s="71"/>
      <c r="R1017746" s="77"/>
      <c r="S1017746" s="71"/>
      <c r="T1017746" s="71"/>
      <c r="U1017746" s="71"/>
      <c r="V1017746" s="78"/>
    </row>
    <row r="1017747" spans="1:22" customFormat="1">
      <c r="A1017747" s="2"/>
      <c r="B1017747" s="63"/>
      <c r="C1017747" s="67"/>
      <c r="D1017747" s="54"/>
      <c r="E1017747" s="71"/>
      <c r="F1017747" s="72"/>
      <c r="G1017747" s="72"/>
      <c r="H1017747" s="73"/>
      <c r="I1017747" s="74"/>
      <c r="J1017747" s="71"/>
      <c r="K1017747" s="75"/>
      <c r="L1017747" s="73"/>
      <c r="M1017747" s="73"/>
      <c r="N1017747" s="76"/>
      <c r="O1017747" s="73"/>
      <c r="P1017747" s="71"/>
      <c r="Q1017747" s="71"/>
      <c r="R1017747" s="77"/>
      <c r="S1017747" s="71"/>
      <c r="T1017747" s="71"/>
      <c r="U1017747" s="71"/>
      <c r="V1017747" s="78"/>
    </row>
    <row r="1017748" spans="1:22" customFormat="1">
      <c r="A1017748" s="2"/>
      <c r="B1017748" s="63"/>
      <c r="C1017748" s="67"/>
      <c r="D1017748" s="54"/>
      <c r="E1017748" s="71"/>
      <c r="F1017748" s="72"/>
      <c r="G1017748" s="72"/>
      <c r="H1017748" s="73"/>
      <c r="I1017748" s="74"/>
      <c r="J1017748" s="71"/>
      <c r="K1017748" s="75"/>
      <c r="L1017748" s="73"/>
      <c r="M1017748" s="73"/>
      <c r="N1017748" s="76"/>
      <c r="O1017748" s="73"/>
      <c r="P1017748" s="71"/>
      <c r="Q1017748" s="71"/>
      <c r="R1017748" s="77"/>
      <c r="S1017748" s="71"/>
      <c r="T1017748" s="71"/>
      <c r="U1017748" s="71"/>
      <c r="V1017748" s="78"/>
    </row>
    <row r="1017749" spans="1:22" customFormat="1">
      <c r="A1017749" s="2"/>
      <c r="B1017749" s="63"/>
      <c r="C1017749" s="67"/>
      <c r="D1017749" s="54"/>
      <c r="E1017749" s="71"/>
      <c r="F1017749" s="72"/>
      <c r="G1017749" s="72"/>
      <c r="H1017749" s="73"/>
      <c r="I1017749" s="74"/>
      <c r="J1017749" s="71"/>
      <c r="K1017749" s="75"/>
      <c r="L1017749" s="73"/>
      <c r="M1017749" s="73"/>
      <c r="N1017749" s="76"/>
      <c r="O1017749" s="73"/>
      <c r="P1017749" s="71"/>
      <c r="Q1017749" s="71"/>
      <c r="R1017749" s="77"/>
      <c r="S1017749" s="71"/>
      <c r="T1017749" s="71"/>
      <c r="U1017749" s="71"/>
      <c r="V1017749" s="78"/>
    </row>
    <row r="1017750" spans="1:22" customFormat="1">
      <c r="A1017750" s="2"/>
      <c r="B1017750" s="63"/>
      <c r="C1017750" s="67"/>
      <c r="D1017750" s="54"/>
      <c r="E1017750" s="71"/>
      <c r="F1017750" s="72"/>
      <c r="G1017750" s="72"/>
      <c r="H1017750" s="73"/>
      <c r="I1017750" s="74"/>
      <c r="J1017750" s="71"/>
      <c r="K1017750" s="75"/>
      <c r="L1017750" s="73"/>
      <c r="M1017750" s="73"/>
      <c r="N1017750" s="76"/>
      <c r="O1017750" s="73"/>
      <c r="P1017750" s="71"/>
      <c r="Q1017750" s="71"/>
      <c r="R1017750" s="77"/>
      <c r="S1017750" s="71"/>
      <c r="T1017750" s="71"/>
      <c r="U1017750" s="71"/>
      <c r="V1017750" s="78"/>
    </row>
    <row r="1017751" spans="1:22" customFormat="1">
      <c r="A1017751" s="2"/>
      <c r="B1017751" s="63"/>
      <c r="C1017751" s="67"/>
      <c r="D1017751" s="54"/>
      <c r="E1017751" s="71"/>
      <c r="F1017751" s="72"/>
      <c r="G1017751" s="72"/>
      <c r="H1017751" s="73"/>
      <c r="I1017751" s="74"/>
      <c r="J1017751" s="71"/>
      <c r="K1017751" s="75"/>
      <c r="L1017751" s="73"/>
      <c r="M1017751" s="73"/>
      <c r="N1017751" s="76"/>
      <c r="O1017751" s="73"/>
      <c r="P1017751" s="71"/>
      <c r="Q1017751" s="71"/>
      <c r="R1017751" s="77"/>
      <c r="S1017751" s="71"/>
      <c r="T1017751" s="71"/>
      <c r="U1017751" s="71"/>
      <c r="V1017751" s="78"/>
    </row>
    <row r="1017752" spans="1:22" customFormat="1">
      <c r="A1017752" s="2"/>
      <c r="B1017752" s="63"/>
      <c r="C1017752" s="67"/>
      <c r="D1017752" s="54"/>
      <c r="E1017752" s="71"/>
      <c r="F1017752" s="72"/>
      <c r="G1017752" s="72"/>
      <c r="H1017752" s="73"/>
      <c r="I1017752" s="74"/>
      <c r="J1017752" s="71"/>
      <c r="K1017752" s="75"/>
      <c r="L1017752" s="73"/>
      <c r="M1017752" s="73"/>
      <c r="N1017752" s="76"/>
      <c r="O1017752" s="73"/>
      <c r="P1017752" s="71"/>
      <c r="Q1017752" s="71"/>
      <c r="R1017752" s="77"/>
      <c r="S1017752" s="71"/>
      <c r="T1017752" s="71"/>
      <c r="U1017752" s="71"/>
      <c r="V1017752" s="78"/>
    </row>
    <row r="1017753" spans="1:22" customFormat="1">
      <c r="A1017753" s="2"/>
      <c r="B1017753" s="63"/>
      <c r="C1017753" s="67"/>
      <c r="D1017753" s="54"/>
      <c r="E1017753" s="71"/>
      <c r="F1017753" s="72"/>
      <c r="G1017753" s="72"/>
      <c r="H1017753" s="73"/>
      <c r="I1017753" s="74"/>
      <c r="J1017753" s="71"/>
      <c r="K1017753" s="75"/>
      <c r="L1017753" s="73"/>
      <c r="M1017753" s="73"/>
      <c r="N1017753" s="76"/>
      <c r="O1017753" s="73"/>
      <c r="P1017753" s="71"/>
      <c r="Q1017753" s="71"/>
      <c r="R1017753" s="77"/>
      <c r="S1017753" s="71"/>
      <c r="T1017753" s="71"/>
      <c r="U1017753" s="71"/>
      <c r="V1017753" s="78"/>
    </row>
    <row r="1017754" spans="1:22" customFormat="1">
      <c r="A1017754" s="2"/>
      <c r="B1017754" s="63"/>
      <c r="C1017754" s="67"/>
      <c r="D1017754" s="54"/>
      <c r="E1017754" s="71"/>
      <c r="F1017754" s="72"/>
      <c r="G1017754" s="72"/>
      <c r="H1017754" s="73"/>
      <c r="I1017754" s="74"/>
      <c r="J1017754" s="71"/>
      <c r="K1017754" s="75"/>
      <c r="L1017754" s="73"/>
      <c r="M1017754" s="73"/>
      <c r="N1017754" s="76"/>
      <c r="O1017754" s="73"/>
      <c r="P1017754" s="71"/>
      <c r="Q1017754" s="71"/>
      <c r="R1017754" s="77"/>
      <c r="S1017754" s="71"/>
      <c r="T1017754" s="71"/>
      <c r="U1017754" s="71"/>
      <c r="V1017754" s="78"/>
    </row>
    <row r="1017755" spans="1:22" customFormat="1">
      <c r="A1017755" s="2"/>
      <c r="B1017755" s="63"/>
      <c r="C1017755" s="67"/>
      <c r="D1017755" s="54"/>
      <c r="E1017755" s="71"/>
      <c r="F1017755" s="72"/>
      <c r="G1017755" s="72"/>
      <c r="H1017755" s="73"/>
      <c r="I1017755" s="74"/>
      <c r="J1017755" s="71"/>
      <c r="K1017755" s="75"/>
      <c r="L1017755" s="73"/>
      <c r="M1017755" s="73"/>
      <c r="N1017755" s="76"/>
      <c r="O1017755" s="73"/>
      <c r="P1017755" s="71"/>
      <c r="Q1017755" s="71"/>
      <c r="R1017755" s="77"/>
      <c r="S1017755" s="71"/>
      <c r="T1017755" s="71"/>
      <c r="U1017755" s="71"/>
      <c r="V1017755" s="78"/>
    </row>
    <row r="1017756" spans="1:22" customFormat="1">
      <c r="A1017756" s="2"/>
      <c r="B1017756" s="63"/>
      <c r="C1017756" s="67"/>
      <c r="D1017756" s="54"/>
      <c r="E1017756" s="71"/>
      <c r="F1017756" s="72"/>
      <c r="G1017756" s="72"/>
      <c r="H1017756" s="73"/>
      <c r="I1017756" s="74"/>
      <c r="J1017756" s="71"/>
      <c r="K1017756" s="75"/>
      <c r="L1017756" s="73"/>
      <c r="M1017756" s="73"/>
      <c r="N1017756" s="76"/>
      <c r="O1017756" s="73"/>
      <c r="P1017756" s="71"/>
      <c r="Q1017756" s="71"/>
      <c r="R1017756" s="77"/>
      <c r="S1017756" s="71"/>
      <c r="T1017756" s="71"/>
      <c r="U1017756" s="71"/>
      <c r="V1017756" s="78"/>
    </row>
    <row r="1017757" spans="1:22" customFormat="1">
      <c r="A1017757" s="2"/>
      <c r="B1017757" s="63"/>
      <c r="C1017757" s="67"/>
      <c r="D1017757" s="54"/>
      <c r="E1017757" s="71"/>
      <c r="F1017757" s="72"/>
      <c r="G1017757" s="72"/>
      <c r="H1017757" s="73"/>
      <c r="I1017757" s="74"/>
      <c r="J1017757" s="71"/>
      <c r="K1017757" s="75"/>
      <c r="L1017757" s="73"/>
      <c r="M1017757" s="73"/>
      <c r="N1017757" s="76"/>
      <c r="O1017757" s="73"/>
      <c r="P1017757" s="71"/>
      <c r="Q1017757" s="71"/>
      <c r="R1017757" s="77"/>
      <c r="S1017757" s="71"/>
      <c r="T1017757" s="71"/>
      <c r="U1017757" s="71"/>
      <c r="V1017757" s="78"/>
    </row>
    <row r="1017758" spans="1:22" customFormat="1">
      <c r="A1017758" s="2"/>
      <c r="B1017758" s="63"/>
      <c r="C1017758" s="67"/>
      <c r="D1017758" s="54"/>
      <c r="E1017758" s="71"/>
      <c r="F1017758" s="72"/>
      <c r="G1017758" s="72"/>
      <c r="H1017758" s="73"/>
      <c r="I1017758" s="74"/>
      <c r="J1017758" s="71"/>
      <c r="K1017758" s="75"/>
      <c r="L1017758" s="73"/>
      <c r="M1017758" s="73"/>
      <c r="N1017758" s="76"/>
      <c r="O1017758" s="73"/>
      <c r="P1017758" s="71"/>
      <c r="Q1017758" s="71"/>
      <c r="R1017758" s="77"/>
      <c r="S1017758" s="71"/>
      <c r="T1017758" s="71"/>
      <c r="U1017758" s="71"/>
      <c r="V1017758" s="78"/>
    </row>
    <row r="1017759" spans="1:22" customFormat="1">
      <c r="A1017759" s="2"/>
      <c r="B1017759" s="63"/>
      <c r="C1017759" s="67"/>
      <c r="D1017759" s="54"/>
      <c r="E1017759" s="71"/>
      <c r="F1017759" s="72"/>
      <c r="G1017759" s="72"/>
      <c r="H1017759" s="73"/>
      <c r="I1017759" s="74"/>
      <c r="J1017759" s="71"/>
      <c r="K1017759" s="75"/>
      <c r="L1017759" s="73"/>
      <c r="M1017759" s="73"/>
      <c r="N1017759" s="76"/>
      <c r="O1017759" s="73"/>
      <c r="P1017759" s="71"/>
      <c r="Q1017759" s="71"/>
      <c r="R1017759" s="77"/>
      <c r="S1017759" s="71"/>
      <c r="T1017759" s="71"/>
      <c r="U1017759" s="71"/>
      <c r="V1017759" s="78"/>
    </row>
    <row r="1017760" spans="1:22" customFormat="1">
      <c r="A1017760" s="2"/>
      <c r="B1017760" s="63"/>
      <c r="C1017760" s="67"/>
      <c r="D1017760" s="54"/>
      <c r="E1017760" s="71"/>
      <c r="F1017760" s="72"/>
      <c r="G1017760" s="72"/>
      <c r="H1017760" s="73"/>
      <c r="I1017760" s="74"/>
      <c r="J1017760" s="71"/>
      <c r="K1017760" s="75"/>
      <c r="L1017760" s="73"/>
      <c r="M1017760" s="73"/>
      <c r="N1017760" s="76"/>
      <c r="O1017760" s="73"/>
      <c r="P1017760" s="71"/>
      <c r="Q1017760" s="71"/>
      <c r="R1017760" s="77"/>
      <c r="S1017760" s="71"/>
      <c r="T1017760" s="71"/>
      <c r="U1017760" s="71"/>
      <c r="V1017760" s="78"/>
    </row>
    <row r="1017761" spans="1:22" customFormat="1">
      <c r="A1017761" s="2"/>
      <c r="B1017761" s="63"/>
      <c r="C1017761" s="67"/>
      <c r="D1017761" s="54"/>
      <c r="E1017761" s="71"/>
      <c r="F1017761" s="72"/>
      <c r="G1017761" s="72"/>
      <c r="H1017761" s="73"/>
      <c r="I1017761" s="74"/>
      <c r="J1017761" s="71"/>
      <c r="K1017761" s="75"/>
      <c r="L1017761" s="73"/>
      <c r="M1017761" s="73"/>
      <c r="N1017761" s="76"/>
      <c r="O1017761" s="73"/>
      <c r="P1017761" s="71"/>
      <c r="Q1017761" s="71"/>
      <c r="R1017761" s="77"/>
      <c r="S1017761" s="71"/>
      <c r="T1017761" s="71"/>
      <c r="U1017761" s="71"/>
      <c r="V1017761" s="78"/>
    </row>
    <row r="1017762" spans="1:22" customFormat="1">
      <c r="A1017762" s="2"/>
      <c r="B1017762" s="63"/>
      <c r="C1017762" s="67"/>
      <c r="D1017762" s="54"/>
      <c r="E1017762" s="71"/>
      <c r="F1017762" s="72"/>
      <c r="G1017762" s="72"/>
      <c r="H1017762" s="73"/>
      <c r="I1017762" s="74"/>
      <c r="J1017762" s="71"/>
      <c r="K1017762" s="75"/>
      <c r="L1017762" s="73"/>
      <c r="M1017762" s="73"/>
      <c r="N1017762" s="76"/>
      <c r="O1017762" s="73"/>
      <c r="P1017762" s="71"/>
      <c r="Q1017762" s="71"/>
      <c r="R1017762" s="77"/>
      <c r="S1017762" s="71"/>
      <c r="T1017762" s="71"/>
      <c r="U1017762" s="71"/>
      <c r="V1017762" s="78"/>
    </row>
    <row r="1017763" spans="1:22" customFormat="1">
      <c r="A1017763" s="2"/>
      <c r="B1017763" s="63"/>
      <c r="C1017763" s="67"/>
      <c r="D1017763" s="54"/>
      <c r="E1017763" s="71"/>
      <c r="F1017763" s="72"/>
      <c r="G1017763" s="72"/>
      <c r="H1017763" s="73"/>
      <c r="I1017763" s="74"/>
      <c r="J1017763" s="71"/>
      <c r="K1017763" s="75"/>
      <c r="L1017763" s="73"/>
      <c r="M1017763" s="73"/>
      <c r="N1017763" s="76"/>
      <c r="O1017763" s="73"/>
      <c r="P1017763" s="71"/>
      <c r="Q1017763" s="71"/>
      <c r="R1017763" s="77"/>
      <c r="S1017763" s="71"/>
      <c r="T1017763" s="71"/>
      <c r="U1017763" s="71"/>
      <c r="V1017763" s="78"/>
    </row>
    <row r="1017764" spans="1:22" customFormat="1">
      <c r="A1017764" s="2"/>
      <c r="B1017764" s="63"/>
      <c r="C1017764" s="67"/>
      <c r="D1017764" s="54"/>
      <c r="E1017764" s="71"/>
      <c r="F1017764" s="72"/>
      <c r="G1017764" s="72"/>
      <c r="H1017764" s="73"/>
      <c r="I1017764" s="74"/>
      <c r="J1017764" s="71"/>
      <c r="K1017764" s="75"/>
      <c r="L1017764" s="73"/>
      <c r="M1017764" s="73"/>
      <c r="N1017764" s="76"/>
      <c r="O1017764" s="73"/>
      <c r="P1017764" s="71"/>
      <c r="Q1017764" s="71"/>
      <c r="R1017764" s="77"/>
      <c r="S1017764" s="71"/>
      <c r="T1017764" s="71"/>
      <c r="U1017764" s="71"/>
      <c r="V1017764" s="78"/>
    </row>
    <row r="1017765" spans="1:22" customFormat="1">
      <c r="A1017765" s="2"/>
      <c r="B1017765" s="63"/>
      <c r="C1017765" s="67"/>
      <c r="D1017765" s="54"/>
      <c r="E1017765" s="71"/>
      <c r="F1017765" s="72"/>
      <c r="G1017765" s="72"/>
      <c r="H1017765" s="73"/>
      <c r="I1017765" s="74"/>
      <c r="J1017765" s="71"/>
      <c r="K1017765" s="75"/>
      <c r="L1017765" s="73"/>
      <c r="M1017765" s="73"/>
      <c r="N1017765" s="76"/>
      <c r="O1017765" s="73"/>
      <c r="P1017765" s="71"/>
      <c r="Q1017765" s="71"/>
      <c r="R1017765" s="77"/>
      <c r="S1017765" s="71"/>
      <c r="T1017765" s="71"/>
      <c r="U1017765" s="71"/>
      <c r="V1017765" s="78"/>
    </row>
    <row r="1017766" spans="1:22" customFormat="1">
      <c r="A1017766" s="2"/>
      <c r="B1017766" s="63"/>
      <c r="C1017766" s="67"/>
      <c r="D1017766" s="54"/>
      <c r="E1017766" s="71"/>
      <c r="F1017766" s="72"/>
      <c r="G1017766" s="72"/>
      <c r="H1017766" s="73"/>
      <c r="I1017766" s="74"/>
      <c r="J1017766" s="71"/>
      <c r="K1017766" s="75"/>
      <c r="L1017766" s="73"/>
      <c r="M1017766" s="73"/>
      <c r="N1017766" s="76"/>
      <c r="O1017766" s="73"/>
      <c r="P1017766" s="71"/>
      <c r="Q1017766" s="71"/>
      <c r="R1017766" s="77"/>
      <c r="S1017766" s="71"/>
      <c r="T1017766" s="71"/>
      <c r="U1017766" s="71"/>
      <c r="V1017766" s="78"/>
    </row>
    <row r="1017767" spans="1:22" customFormat="1">
      <c r="A1017767" s="2"/>
      <c r="B1017767" s="63"/>
      <c r="C1017767" s="67"/>
      <c r="D1017767" s="54"/>
      <c r="E1017767" s="71"/>
      <c r="F1017767" s="72"/>
      <c r="G1017767" s="72"/>
      <c r="H1017767" s="73"/>
      <c r="I1017767" s="74"/>
      <c r="J1017767" s="71"/>
      <c r="K1017767" s="75"/>
      <c r="L1017767" s="73"/>
      <c r="M1017767" s="73"/>
      <c r="N1017767" s="76"/>
      <c r="O1017767" s="73"/>
      <c r="P1017767" s="71"/>
      <c r="Q1017767" s="71"/>
      <c r="R1017767" s="77"/>
      <c r="S1017767" s="71"/>
      <c r="T1017767" s="71"/>
      <c r="U1017767" s="71"/>
      <c r="V1017767" s="78"/>
    </row>
    <row r="1017768" spans="1:22" customFormat="1">
      <c r="A1017768" s="2"/>
      <c r="B1017768" s="63"/>
      <c r="C1017768" s="67"/>
      <c r="D1017768" s="54"/>
      <c r="E1017768" s="71"/>
      <c r="F1017768" s="72"/>
      <c r="G1017768" s="72"/>
      <c r="H1017768" s="73"/>
      <c r="I1017768" s="74"/>
      <c r="J1017768" s="71"/>
      <c r="K1017768" s="75"/>
      <c r="L1017768" s="73"/>
      <c r="M1017768" s="73"/>
      <c r="N1017768" s="76"/>
      <c r="O1017768" s="73"/>
      <c r="P1017768" s="71"/>
      <c r="Q1017768" s="71"/>
      <c r="R1017768" s="77"/>
      <c r="S1017768" s="71"/>
      <c r="T1017768" s="71"/>
      <c r="U1017768" s="71"/>
      <c r="V1017768" s="78"/>
    </row>
    <row r="1017769" spans="1:22" customFormat="1">
      <c r="A1017769" s="2"/>
      <c r="B1017769" s="63"/>
      <c r="C1017769" s="67"/>
      <c r="D1017769" s="54"/>
      <c r="E1017769" s="71"/>
      <c r="F1017769" s="72"/>
      <c r="G1017769" s="72"/>
      <c r="H1017769" s="73"/>
      <c r="I1017769" s="74"/>
      <c r="J1017769" s="71"/>
      <c r="K1017769" s="75"/>
      <c r="L1017769" s="73"/>
      <c r="M1017769" s="73"/>
      <c r="N1017769" s="76"/>
      <c r="O1017769" s="73"/>
      <c r="P1017769" s="71"/>
      <c r="Q1017769" s="71"/>
      <c r="R1017769" s="77"/>
      <c r="S1017769" s="71"/>
      <c r="T1017769" s="71"/>
      <c r="U1017769" s="71"/>
      <c r="V1017769" s="78"/>
    </row>
    <row r="1017770" spans="1:22" customFormat="1">
      <c r="A1017770" s="2"/>
      <c r="B1017770" s="63"/>
      <c r="C1017770" s="67"/>
      <c r="D1017770" s="54"/>
      <c r="E1017770" s="71"/>
      <c r="F1017770" s="72"/>
      <c r="G1017770" s="72"/>
      <c r="H1017770" s="73"/>
      <c r="I1017770" s="74"/>
      <c r="J1017770" s="71"/>
      <c r="K1017770" s="75"/>
      <c r="L1017770" s="73"/>
      <c r="M1017770" s="73"/>
      <c r="N1017770" s="76"/>
      <c r="O1017770" s="73"/>
      <c r="P1017770" s="71"/>
      <c r="Q1017770" s="71"/>
      <c r="R1017770" s="77"/>
      <c r="S1017770" s="71"/>
      <c r="T1017770" s="71"/>
      <c r="U1017770" s="71"/>
      <c r="V1017770" s="78"/>
    </row>
    <row r="1017771" spans="1:22" customFormat="1">
      <c r="A1017771" s="2"/>
      <c r="B1017771" s="63"/>
      <c r="C1017771" s="67"/>
      <c r="D1017771" s="54"/>
      <c r="E1017771" s="71"/>
      <c r="F1017771" s="72"/>
      <c r="G1017771" s="72"/>
      <c r="H1017771" s="73"/>
      <c r="I1017771" s="74"/>
      <c r="J1017771" s="71"/>
      <c r="K1017771" s="75"/>
      <c r="L1017771" s="73"/>
      <c r="M1017771" s="73"/>
      <c r="N1017771" s="76"/>
      <c r="O1017771" s="73"/>
      <c r="P1017771" s="71"/>
      <c r="Q1017771" s="71"/>
      <c r="R1017771" s="77"/>
      <c r="S1017771" s="71"/>
      <c r="T1017771" s="71"/>
      <c r="U1017771" s="71"/>
      <c r="V1017771" s="78"/>
    </row>
    <row r="1017772" spans="1:22" customFormat="1">
      <c r="A1017772" s="2"/>
      <c r="B1017772" s="63"/>
      <c r="C1017772" s="67"/>
      <c r="D1017772" s="54"/>
      <c r="E1017772" s="71"/>
      <c r="F1017772" s="72"/>
      <c r="G1017772" s="72"/>
      <c r="H1017772" s="73"/>
      <c r="I1017772" s="74"/>
      <c r="J1017772" s="71"/>
      <c r="K1017772" s="75"/>
      <c r="L1017772" s="73"/>
      <c r="M1017772" s="73"/>
      <c r="N1017772" s="76"/>
      <c r="O1017772" s="73"/>
      <c r="P1017772" s="71"/>
      <c r="Q1017772" s="71"/>
      <c r="R1017772" s="77"/>
      <c r="S1017772" s="71"/>
      <c r="T1017772" s="71"/>
      <c r="U1017772" s="71"/>
      <c r="V1017772" s="78"/>
    </row>
    <row r="1017773" spans="1:22" customFormat="1">
      <c r="A1017773" s="2"/>
      <c r="B1017773" s="63"/>
      <c r="C1017773" s="67"/>
      <c r="D1017773" s="54"/>
      <c r="E1017773" s="71"/>
      <c r="F1017773" s="72"/>
      <c r="G1017773" s="72"/>
      <c r="H1017773" s="73"/>
      <c r="I1017773" s="74"/>
      <c r="J1017773" s="71"/>
      <c r="K1017773" s="75"/>
      <c r="L1017773" s="73"/>
      <c r="M1017773" s="73"/>
      <c r="N1017773" s="76"/>
      <c r="O1017773" s="73"/>
      <c r="P1017773" s="71"/>
      <c r="Q1017773" s="71"/>
      <c r="R1017773" s="77"/>
      <c r="S1017773" s="71"/>
      <c r="T1017773" s="71"/>
      <c r="U1017773" s="71"/>
      <c r="V1017773" s="78"/>
    </row>
    <row r="1017774" spans="1:22" customFormat="1">
      <c r="A1017774" s="2"/>
      <c r="B1017774" s="63"/>
      <c r="C1017774" s="67"/>
      <c r="D1017774" s="54"/>
      <c r="E1017774" s="71"/>
      <c r="F1017774" s="72"/>
      <c r="G1017774" s="72"/>
      <c r="H1017774" s="73"/>
      <c r="I1017774" s="74"/>
      <c r="J1017774" s="71"/>
      <c r="K1017774" s="75"/>
      <c r="L1017774" s="73"/>
      <c r="M1017774" s="73"/>
      <c r="N1017774" s="76"/>
      <c r="O1017774" s="73"/>
      <c r="P1017774" s="71"/>
      <c r="Q1017774" s="71"/>
      <c r="R1017774" s="77"/>
      <c r="S1017774" s="71"/>
      <c r="T1017774" s="71"/>
      <c r="U1017774" s="71"/>
      <c r="V1017774" s="78"/>
    </row>
    <row r="1017775" spans="1:22" customFormat="1">
      <c r="A1017775" s="2"/>
      <c r="B1017775" s="63"/>
      <c r="C1017775" s="67"/>
      <c r="D1017775" s="54"/>
      <c r="E1017775" s="71"/>
      <c r="F1017775" s="72"/>
      <c r="G1017775" s="72"/>
      <c r="H1017775" s="73"/>
      <c r="I1017775" s="74"/>
      <c r="J1017775" s="71"/>
      <c r="K1017775" s="75"/>
      <c r="L1017775" s="73"/>
      <c r="M1017775" s="73"/>
      <c r="N1017775" s="76"/>
      <c r="O1017775" s="73"/>
      <c r="P1017775" s="71"/>
      <c r="Q1017775" s="71"/>
      <c r="R1017775" s="77"/>
      <c r="S1017775" s="71"/>
      <c r="T1017775" s="71"/>
      <c r="U1017775" s="71"/>
      <c r="V1017775" s="78"/>
    </row>
    <row r="1017776" spans="1:22" customFormat="1">
      <c r="A1017776" s="2"/>
      <c r="B1017776" s="63"/>
      <c r="C1017776" s="67"/>
      <c r="D1017776" s="54"/>
      <c r="E1017776" s="71"/>
      <c r="F1017776" s="72"/>
      <c r="G1017776" s="72"/>
      <c r="H1017776" s="73"/>
      <c r="I1017776" s="74"/>
      <c r="J1017776" s="71"/>
      <c r="K1017776" s="75"/>
      <c r="L1017776" s="73"/>
      <c r="M1017776" s="73"/>
      <c r="N1017776" s="76"/>
      <c r="O1017776" s="73"/>
      <c r="P1017776" s="71"/>
      <c r="Q1017776" s="71"/>
      <c r="R1017776" s="77"/>
      <c r="S1017776" s="71"/>
      <c r="T1017776" s="71"/>
      <c r="U1017776" s="71"/>
      <c r="V1017776" s="78"/>
    </row>
    <row r="1017777" spans="1:22" customFormat="1">
      <c r="A1017777" s="2"/>
      <c r="B1017777" s="63"/>
      <c r="C1017777" s="67"/>
      <c r="D1017777" s="54"/>
      <c r="E1017777" s="71"/>
      <c r="F1017777" s="72"/>
      <c r="G1017777" s="72"/>
      <c r="H1017777" s="73"/>
      <c r="I1017777" s="74"/>
      <c r="J1017777" s="71"/>
      <c r="K1017777" s="75"/>
      <c r="L1017777" s="73"/>
      <c r="M1017777" s="73"/>
      <c r="N1017777" s="76"/>
      <c r="O1017777" s="73"/>
      <c r="P1017777" s="71"/>
      <c r="Q1017777" s="71"/>
      <c r="R1017777" s="77"/>
      <c r="S1017777" s="71"/>
      <c r="T1017777" s="71"/>
      <c r="U1017777" s="71"/>
      <c r="V1017777" s="78"/>
    </row>
    <row r="1017778" spans="1:22" customFormat="1">
      <c r="A1017778" s="2"/>
      <c r="B1017778" s="63"/>
      <c r="C1017778" s="67"/>
      <c r="D1017778" s="54"/>
      <c r="E1017778" s="71"/>
      <c r="F1017778" s="72"/>
      <c r="G1017778" s="72"/>
      <c r="H1017778" s="73"/>
      <c r="I1017778" s="74"/>
      <c r="J1017778" s="71"/>
      <c r="K1017778" s="75"/>
      <c r="L1017778" s="73"/>
      <c r="M1017778" s="73"/>
      <c r="N1017778" s="76"/>
      <c r="O1017778" s="73"/>
      <c r="P1017778" s="71"/>
      <c r="Q1017778" s="71"/>
      <c r="R1017778" s="77"/>
      <c r="S1017778" s="71"/>
      <c r="T1017778" s="71"/>
      <c r="U1017778" s="71"/>
      <c r="V1017778" s="78"/>
    </row>
    <row r="1017779" spans="1:22" customFormat="1">
      <c r="A1017779" s="2"/>
      <c r="B1017779" s="63"/>
      <c r="C1017779" s="67"/>
      <c r="D1017779" s="54"/>
      <c r="E1017779" s="71"/>
      <c r="F1017779" s="72"/>
      <c r="G1017779" s="72"/>
      <c r="H1017779" s="73"/>
      <c r="I1017779" s="74"/>
      <c r="J1017779" s="71"/>
      <c r="K1017779" s="75"/>
      <c r="L1017779" s="73"/>
      <c r="M1017779" s="73"/>
      <c r="N1017779" s="76"/>
      <c r="O1017779" s="73"/>
      <c r="P1017779" s="71"/>
      <c r="Q1017779" s="71"/>
      <c r="R1017779" s="77"/>
      <c r="S1017779" s="71"/>
      <c r="T1017779" s="71"/>
      <c r="U1017779" s="71"/>
      <c r="V1017779" s="78"/>
    </row>
    <row r="1017780" spans="1:22" customFormat="1">
      <c r="A1017780" s="2"/>
      <c r="B1017780" s="63"/>
      <c r="C1017780" s="67"/>
      <c r="D1017780" s="54"/>
      <c r="E1017780" s="71"/>
      <c r="F1017780" s="72"/>
      <c r="G1017780" s="72"/>
      <c r="H1017780" s="73"/>
      <c r="I1017780" s="74"/>
      <c r="J1017780" s="71"/>
      <c r="K1017780" s="75"/>
      <c r="L1017780" s="73"/>
      <c r="M1017780" s="73"/>
      <c r="N1017780" s="76"/>
      <c r="O1017780" s="73"/>
      <c r="P1017780" s="71"/>
      <c r="Q1017780" s="71"/>
      <c r="R1017780" s="77"/>
      <c r="S1017780" s="71"/>
      <c r="T1017780" s="71"/>
      <c r="U1017780" s="71"/>
      <c r="V1017780" s="78"/>
    </row>
    <row r="1017781" spans="1:22" customFormat="1">
      <c r="A1017781" s="2"/>
      <c r="B1017781" s="63"/>
      <c r="C1017781" s="67"/>
      <c r="D1017781" s="54"/>
      <c r="E1017781" s="71"/>
      <c r="F1017781" s="72"/>
      <c r="G1017781" s="72"/>
      <c r="H1017781" s="73"/>
      <c r="I1017781" s="74"/>
      <c r="J1017781" s="71"/>
      <c r="K1017781" s="75"/>
      <c r="L1017781" s="73"/>
      <c r="M1017781" s="73"/>
      <c r="N1017781" s="76"/>
      <c r="O1017781" s="73"/>
      <c r="P1017781" s="71"/>
      <c r="Q1017781" s="71"/>
      <c r="R1017781" s="77"/>
      <c r="S1017781" s="71"/>
      <c r="T1017781" s="71"/>
      <c r="U1017781" s="71"/>
      <c r="V1017781" s="78"/>
    </row>
    <row r="1017782" spans="1:22" customFormat="1">
      <c r="A1017782" s="2"/>
      <c r="B1017782" s="63"/>
      <c r="C1017782" s="67"/>
      <c r="D1017782" s="54"/>
      <c r="E1017782" s="71"/>
      <c r="F1017782" s="72"/>
      <c r="G1017782" s="72"/>
      <c r="H1017782" s="73"/>
      <c r="I1017782" s="74"/>
      <c r="J1017782" s="71"/>
      <c r="K1017782" s="75"/>
      <c r="L1017782" s="73"/>
      <c r="M1017782" s="73"/>
      <c r="N1017782" s="76"/>
      <c r="O1017782" s="73"/>
      <c r="P1017782" s="71"/>
      <c r="Q1017782" s="71"/>
      <c r="R1017782" s="77"/>
      <c r="S1017782" s="71"/>
      <c r="T1017782" s="71"/>
      <c r="U1017782" s="71"/>
      <c r="V1017782" s="78"/>
    </row>
    <row r="1017783" spans="1:22" customFormat="1">
      <c r="A1017783" s="2"/>
      <c r="B1017783" s="63"/>
      <c r="C1017783" s="67"/>
      <c r="D1017783" s="54"/>
      <c r="E1017783" s="71"/>
      <c r="F1017783" s="72"/>
      <c r="G1017783" s="72"/>
      <c r="H1017783" s="73"/>
      <c r="I1017783" s="74"/>
      <c r="J1017783" s="71"/>
      <c r="K1017783" s="75"/>
      <c r="L1017783" s="73"/>
      <c r="M1017783" s="73"/>
      <c r="N1017783" s="76"/>
      <c r="O1017783" s="73"/>
      <c r="P1017783" s="71"/>
      <c r="Q1017783" s="71"/>
      <c r="R1017783" s="77"/>
      <c r="S1017783" s="71"/>
      <c r="T1017783" s="71"/>
      <c r="U1017783" s="71"/>
      <c r="V1017783" s="78"/>
    </row>
    <row r="1017784" spans="1:22" customFormat="1">
      <c r="A1017784" s="2"/>
      <c r="B1017784" s="63"/>
      <c r="C1017784" s="67"/>
      <c r="D1017784" s="54"/>
      <c r="E1017784" s="71"/>
      <c r="F1017784" s="72"/>
      <c r="G1017784" s="72"/>
      <c r="H1017784" s="73"/>
      <c r="I1017784" s="74"/>
      <c r="J1017784" s="71"/>
      <c r="K1017784" s="75"/>
      <c r="L1017784" s="73"/>
      <c r="M1017784" s="73"/>
      <c r="N1017784" s="76"/>
      <c r="O1017784" s="73"/>
      <c r="P1017784" s="71"/>
      <c r="Q1017784" s="71"/>
      <c r="R1017784" s="77"/>
      <c r="S1017784" s="71"/>
      <c r="T1017784" s="71"/>
      <c r="U1017784" s="71"/>
      <c r="V1017784" s="78"/>
    </row>
    <row r="1017785" spans="1:22" customFormat="1">
      <c r="A1017785" s="2"/>
      <c r="B1017785" s="63"/>
      <c r="C1017785" s="67"/>
      <c r="D1017785" s="54"/>
      <c r="E1017785" s="71"/>
      <c r="F1017785" s="72"/>
      <c r="G1017785" s="72"/>
      <c r="H1017785" s="73"/>
      <c r="I1017785" s="74"/>
      <c r="J1017785" s="71"/>
      <c r="K1017785" s="75"/>
      <c r="L1017785" s="73"/>
      <c r="M1017785" s="73"/>
      <c r="N1017785" s="76"/>
      <c r="O1017785" s="73"/>
      <c r="P1017785" s="71"/>
      <c r="Q1017785" s="71"/>
      <c r="R1017785" s="77"/>
      <c r="S1017785" s="71"/>
      <c r="T1017785" s="71"/>
      <c r="U1017785" s="71"/>
      <c r="V1017785" s="78"/>
    </row>
    <row r="1017786" spans="1:22" customFormat="1">
      <c r="A1017786" s="2"/>
      <c r="B1017786" s="63"/>
      <c r="C1017786" s="67"/>
      <c r="D1017786" s="54"/>
      <c r="E1017786" s="71"/>
      <c r="F1017786" s="72"/>
      <c r="G1017786" s="72"/>
      <c r="H1017786" s="73"/>
      <c r="I1017786" s="74"/>
      <c r="J1017786" s="71"/>
      <c r="K1017786" s="75"/>
      <c r="L1017786" s="73"/>
      <c r="M1017786" s="73"/>
      <c r="N1017786" s="76"/>
      <c r="O1017786" s="73"/>
      <c r="P1017786" s="71"/>
      <c r="Q1017786" s="71"/>
      <c r="R1017786" s="77"/>
      <c r="S1017786" s="71"/>
      <c r="T1017786" s="71"/>
      <c r="U1017786" s="71"/>
      <c r="V1017786" s="78"/>
    </row>
    <row r="1017787" spans="1:22" customFormat="1">
      <c r="A1017787" s="2"/>
      <c r="B1017787" s="63"/>
      <c r="C1017787" s="67"/>
      <c r="D1017787" s="54"/>
      <c r="E1017787" s="71"/>
      <c r="F1017787" s="72"/>
      <c r="G1017787" s="72"/>
      <c r="H1017787" s="73"/>
      <c r="I1017787" s="74"/>
      <c r="J1017787" s="71"/>
      <c r="K1017787" s="75"/>
      <c r="L1017787" s="73"/>
      <c r="M1017787" s="73"/>
      <c r="N1017787" s="76"/>
      <c r="O1017787" s="73"/>
      <c r="P1017787" s="71"/>
      <c r="Q1017787" s="71"/>
      <c r="R1017787" s="77"/>
      <c r="S1017787" s="71"/>
      <c r="T1017787" s="71"/>
      <c r="U1017787" s="71"/>
      <c r="V1017787" s="78"/>
    </row>
    <row r="1017788" spans="1:22" customFormat="1">
      <c r="A1017788" s="2"/>
      <c r="B1017788" s="63"/>
      <c r="C1017788" s="67"/>
      <c r="D1017788" s="54"/>
      <c r="E1017788" s="71"/>
      <c r="F1017788" s="72"/>
      <c r="G1017788" s="72"/>
      <c r="H1017788" s="73"/>
      <c r="I1017788" s="74"/>
      <c r="J1017788" s="71"/>
      <c r="K1017788" s="75"/>
      <c r="L1017788" s="73"/>
      <c r="M1017788" s="73"/>
      <c r="N1017788" s="76"/>
      <c r="O1017788" s="73"/>
      <c r="P1017788" s="71"/>
      <c r="Q1017788" s="71"/>
      <c r="R1017788" s="77"/>
      <c r="S1017788" s="71"/>
      <c r="T1017788" s="71"/>
      <c r="U1017788" s="71"/>
      <c r="V1017788" s="78"/>
    </row>
    <row r="1017789" spans="1:22" customFormat="1">
      <c r="A1017789" s="2"/>
      <c r="B1017789" s="63"/>
      <c r="C1017789" s="67"/>
      <c r="D1017789" s="54"/>
      <c r="E1017789" s="71"/>
      <c r="F1017789" s="72"/>
      <c r="G1017789" s="72"/>
      <c r="H1017789" s="73"/>
      <c r="I1017789" s="74"/>
      <c r="J1017789" s="71"/>
      <c r="K1017789" s="75"/>
      <c r="L1017789" s="73"/>
      <c r="M1017789" s="73"/>
      <c r="N1017789" s="76"/>
      <c r="O1017789" s="73"/>
      <c r="P1017789" s="71"/>
      <c r="Q1017789" s="71"/>
      <c r="R1017789" s="77"/>
      <c r="S1017789" s="71"/>
      <c r="T1017789" s="71"/>
      <c r="U1017789" s="71"/>
      <c r="V1017789" s="78"/>
    </row>
    <row r="1017790" spans="1:22" customFormat="1">
      <c r="A1017790" s="2"/>
      <c r="B1017790" s="63"/>
      <c r="C1017790" s="67"/>
      <c r="D1017790" s="54"/>
      <c r="E1017790" s="71"/>
      <c r="F1017790" s="72"/>
      <c r="G1017790" s="72"/>
      <c r="H1017790" s="73"/>
      <c r="I1017790" s="74"/>
      <c r="J1017790" s="71"/>
      <c r="K1017790" s="75"/>
      <c r="L1017790" s="73"/>
      <c r="M1017790" s="73"/>
      <c r="N1017790" s="76"/>
      <c r="O1017790" s="73"/>
      <c r="P1017790" s="71"/>
      <c r="Q1017790" s="71"/>
      <c r="R1017790" s="77"/>
      <c r="S1017790" s="71"/>
      <c r="T1017790" s="71"/>
      <c r="U1017790" s="71"/>
      <c r="V1017790" s="78"/>
    </row>
    <row r="1017791" spans="1:22" customFormat="1">
      <c r="A1017791" s="2"/>
      <c r="B1017791" s="63"/>
      <c r="C1017791" s="67"/>
      <c r="D1017791" s="54"/>
      <c r="E1017791" s="71"/>
      <c r="F1017791" s="72"/>
      <c r="G1017791" s="72"/>
      <c r="H1017791" s="73"/>
      <c r="I1017791" s="74"/>
      <c r="J1017791" s="71"/>
      <c r="K1017791" s="75"/>
      <c r="L1017791" s="73"/>
      <c r="M1017791" s="73"/>
      <c r="N1017791" s="76"/>
      <c r="O1017791" s="73"/>
      <c r="P1017791" s="71"/>
      <c r="Q1017791" s="71"/>
      <c r="R1017791" s="77"/>
      <c r="S1017791" s="71"/>
      <c r="T1017791" s="71"/>
      <c r="U1017791" s="71"/>
      <c r="V1017791" s="78"/>
    </row>
    <row r="1017792" spans="1:22" customFormat="1">
      <c r="A1017792" s="2"/>
      <c r="B1017792" s="63"/>
      <c r="C1017792" s="67"/>
      <c r="D1017792" s="54"/>
      <c r="E1017792" s="71"/>
      <c r="F1017792" s="72"/>
      <c r="G1017792" s="72"/>
      <c r="H1017792" s="73"/>
      <c r="I1017792" s="74"/>
      <c r="J1017792" s="71"/>
      <c r="K1017792" s="75"/>
      <c r="L1017792" s="73"/>
      <c r="M1017792" s="73"/>
      <c r="N1017792" s="76"/>
      <c r="O1017792" s="73"/>
      <c r="P1017792" s="71"/>
      <c r="Q1017792" s="71"/>
      <c r="R1017792" s="77"/>
      <c r="S1017792" s="71"/>
      <c r="T1017792" s="71"/>
      <c r="U1017792" s="71"/>
      <c r="V1017792" s="78"/>
    </row>
    <row r="1017793" spans="1:22" customFormat="1">
      <c r="A1017793" s="2"/>
      <c r="B1017793" s="63"/>
      <c r="C1017793" s="67"/>
      <c r="D1017793" s="54"/>
      <c r="E1017793" s="71"/>
      <c r="F1017793" s="72"/>
      <c r="G1017793" s="72"/>
      <c r="H1017793" s="73"/>
      <c r="I1017793" s="74"/>
      <c r="J1017793" s="71"/>
      <c r="K1017793" s="75"/>
      <c r="L1017793" s="73"/>
      <c r="M1017793" s="73"/>
      <c r="N1017793" s="76"/>
      <c r="O1017793" s="73"/>
      <c r="P1017793" s="71"/>
      <c r="Q1017793" s="71"/>
      <c r="R1017793" s="77"/>
      <c r="S1017793" s="71"/>
      <c r="T1017793" s="71"/>
      <c r="U1017793" s="71"/>
      <c r="V1017793" s="78"/>
    </row>
    <row r="1017794" spans="1:22" customFormat="1">
      <c r="A1017794" s="2"/>
      <c r="B1017794" s="63"/>
      <c r="C1017794" s="67"/>
      <c r="D1017794" s="54"/>
      <c r="E1017794" s="71"/>
      <c r="F1017794" s="72"/>
      <c r="G1017794" s="72"/>
      <c r="H1017794" s="73"/>
      <c r="I1017794" s="74"/>
      <c r="J1017794" s="71"/>
      <c r="K1017794" s="75"/>
      <c r="L1017794" s="73"/>
      <c r="M1017794" s="73"/>
      <c r="N1017794" s="76"/>
      <c r="O1017794" s="73"/>
      <c r="P1017794" s="71"/>
      <c r="Q1017794" s="71"/>
      <c r="R1017794" s="77"/>
      <c r="S1017794" s="71"/>
      <c r="T1017794" s="71"/>
      <c r="U1017794" s="71"/>
      <c r="V1017794" s="78"/>
    </row>
    <row r="1017795" spans="1:22" customFormat="1">
      <c r="A1017795" s="2"/>
      <c r="B1017795" s="63"/>
      <c r="C1017795" s="67"/>
      <c r="D1017795" s="54"/>
      <c r="E1017795" s="71"/>
      <c r="F1017795" s="72"/>
      <c r="G1017795" s="72"/>
      <c r="H1017795" s="73"/>
      <c r="I1017795" s="74"/>
      <c r="J1017795" s="71"/>
      <c r="K1017795" s="75"/>
      <c r="L1017795" s="73"/>
      <c r="M1017795" s="73"/>
      <c r="N1017795" s="76"/>
      <c r="O1017795" s="73"/>
      <c r="P1017795" s="71"/>
      <c r="Q1017795" s="71"/>
      <c r="R1017795" s="77"/>
      <c r="S1017795" s="71"/>
      <c r="T1017795" s="71"/>
      <c r="U1017795" s="71"/>
      <c r="V1017795" s="78"/>
    </row>
    <row r="1017796" spans="1:22" customFormat="1">
      <c r="A1017796" s="2"/>
      <c r="B1017796" s="63"/>
      <c r="C1017796" s="67"/>
      <c r="D1017796" s="54"/>
      <c r="E1017796" s="71"/>
      <c r="F1017796" s="72"/>
      <c r="G1017796" s="72"/>
      <c r="H1017796" s="73"/>
      <c r="I1017796" s="74"/>
      <c r="J1017796" s="71"/>
      <c r="K1017796" s="75"/>
      <c r="L1017796" s="73"/>
      <c r="M1017796" s="73"/>
      <c r="N1017796" s="76"/>
      <c r="O1017796" s="73"/>
      <c r="P1017796" s="71"/>
      <c r="Q1017796" s="71"/>
      <c r="R1017796" s="77"/>
      <c r="S1017796" s="71"/>
      <c r="T1017796" s="71"/>
      <c r="U1017796" s="71"/>
      <c r="V1017796" s="78"/>
    </row>
    <row r="1017797" spans="1:22" customFormat="1">
      <c r="A1017797" s="2"/>
      <c r="B1017797" s="63"/>
      <c r="C1017797" s="67"/>
      <c r="D1017797" s="54"/>
      <c r="E1017797" s="71"/>
      <c r="F1017797" s="72"/>
      <c r="G1017797" s="72"/>
      <c r="H1017797" s="73"/>
      <c r="I1017797" s="74"/>
      <c r="J1017797" s="71"/>
      <c r="K1017797" s="75"/>
      <c r="L1017797" s="73"/>
      <c r="M1017797" s="73"/>
      <c r="N1017797" s="76"/>
      <c r="O1017797" s="73"/>
      <c r="P1017797" s="71"/>
      <c r="Q1017797" s="71"/>
      <c r="R1017797" s="77"/>
      <c r="S1017797" s="71"/>
      <c r="T1017797" s="71"/>
      <c r="U1017797" s="71"/>
      <c r="V1017797" s="78"/>
    </row>
    <row r="1017798" spans="1:22" customFormat="1">
      <c r="A1017798" s="2"/>
      <c r="B1017798" s="63"/>
      <c r="C1017798" s="67"/>
      <c r="D1017798" s="54"/>
      <c r="E1017798" s="71"/>
      <c r="F1017798" s="72"/>
      <c r="G1017798" s="72"/>
      <c r="H1017798" s="73"/>
      <c r="I1017798" s="74"/>
      <c r="J1017798" s="71"/>
      <c r="K1017798" s="75"/>
      <c r="L1017798" s="73"/>
      <c r="M1017798" s="73"/>
      <c r="N1017798" s="76"/>
      <c r="O1017798" s="73"/>
      <c r="P1017798" s="71"/>
      <c r="Q1017798" s="71"/>
      <c r="R1017798" s="77"/>
      <c r="S1017798" s="71"/>
      <c r="T1017798" s="71"/>
      <c r="U1017798" s="71"/>
      <c r="V1017798" s="78"/>
    </row>
    <row r="1017799" spans="1:22" customFormat="1">
      <c r="A1017799" s="2"/>
      <c r="B1017799" s="63"/>
      <c r="C1017799" s="67"/>
      <c r="D1017799" s="54"/>
      <c r="E1017799" s="71"/>
      <c r="F1017799" s="72"/>
      <c r="G1017799" s="72"/>
      <c r="H1017799" s="73"/>
      <c r="I1017799" s="74"/>
      <c r="J1017799" s="71"/>
      <c r="K1017799" s="75"/>
      <c r="L1017799" s="73"/>
      <c r="M1017799" s="73"/>
      <c r="N1017799" s="76"/>
      <c r="O1017799" s="73"/>
      <c r="P1017799" s="71"/>
      <c r="Q1017799" s="71"/>
      <c r="R1017799" s="77"/>
      <c r="S1017799" s="71"/>
      <c r="T1017799" s="71"/>
      <c r="U1017799" s="71"/>
      <c r="V1017799" s="78"/>
    </row>
    <row r="1017800" spans="1:22" customFormat="1">
      <c r="A1017800" s="2"/>
      <c r="B1017800" s="63"/>
      <c r="C1017800" s="67"/>
      <c r="D1017800" s="54"/>
      <c r="E1017800" s="71"/>
      <c r="F1017800" s="72"/>
      <c r="G1017800" s="72"/>
      <c r="H1017800" s="73"/>
      <c r="I1017800" s="74"/>
      <c r="J1017800" s="71"/>
      <c r="K1017800" s="75"/>
      <c r="L1017800" s="73"/>
      <c r="M1017800" s="73"/>
      <c r="N1017800" s="76"/>
      <c r="O1017800" s="73"/>
      <c r="P1017800" s="71"/>
      <c r="Q1017800" s="71"/>
      <c r="R1017800" s="77"/>
      <c r="S1017800" s="71"/>
      <c r="T1017800" s="71"/>
      <c r="U1017800" s="71"/>
      <c r="V1017800" s="78"/>
    </row>
    <row r="1017801" spans="1:22" customFormat="1">
      <c r="A1017801" s="2"/>
      <c r="B1017801" s="63"/>
      <c r="C1017801" s="67"/>
      <c r="D1017801" s="54"/>
      <c r="E1017801" s="71"/>
      <c r="F1017801" s="72"/>
      <c r="G1017801" s="72"/>
      <c r="H1017801" s="73"/>
      <c r="I1017801" s="74"/>
      <c r="J1017801" s="71"/>
      <c r="K1017801" s="75"/>
      <c r="L1017801" s="73"/>
      <c r="M1017801" s="73"/>
      <c r="N1017801" s="76"/>
      <c r="O1017801" s="73"/>
      <c r="P1017801" s="71"/>
      <c r="Q1017801" s="71"/>
      <c r="R1017801" s="77"/>
      <c r="S1017801" s="71"/>
      <c r="T1017801" s="71"/>
      <c r="U1017801" s="71"/>
      <c r="V1017801" s="78"/>
    </row>
    <row r="1017802" spans="1:22" customFormat="1">
      <c r="A1017802" s="2"/>
      <c r="B1017802" s="63"/>
      <c r="C1017802" s="67"/>
      <c r="D1017802" s="54"/>
      <c r="E1017802" s="71"/>
      <c r="F1017802" s="72"/>
      <c r="G1017802" s="72"/>
      <c r="H1017802" s="73"/>
      <c r="I1017802" s="74"/>
      <c r="J1017802" s="71"/>
      <c r="K1017802" s="75"/>
      <c r="L1017802" s="73"/>
      <c r="M1017802" s="73"/>
      <c r="N1017802" s="76"/>
      <c r="O1017802" s="73"/>
      <c r="P1017802" s="71"/>
      <c r="Q1017802" s="71"/>
      <c r="R1017802" s="77"/>
      <c r="S1017802" s="71"/>
      <c r="T1017802" s="71"/>
      <c r="U1017802" s="71"/>
      <c r="V1017802" s="78"/>
    </row>
    <row r="1017803" spans="1:22" customFormat="1">
      <c r="A1017803" s="2"/>
      <c r="B1017803" s="63"/>
      <c r="C1017803" s="67"/>
      <c r="D1017803" s="54"/>
      <c r="E1017803" s="71"/>
      <c r="F1017803" s="72"/>
      <c r="G1017803" s="72"/>
      <c r="H1017803" s="73"/>
      <c r="I1017803" s="74"/>
      <c r="J1017803" s="71"/>
      <c r="K1017803" s="75"/>
      <c r="L1017803" s="73"/>
      <c r="M1017803" s="73"/>
      <c r="N1017803" s="76"/>
      <c r="O1017803" s="73"/>
      <c r="P1017803" s="71"/>
      <c r="Q1017803" s="71"/>
      <c r="R1017803" s="77"/>
      <c r="S1017803" s="71"/>
      <c r="T1017803" s="71"/>
      <c r="U1017803" s="71"/>
      <c r="V1017803" s="78"/>
    </row>
    <row r="1017804" spans="1:22" customFormat="1">
      <c r="A1017804" s="2"/>
      <c r="B1017804" s="63"/>
      <c r="C1017804" s="67"/>
      <c r="D1017804" s="54"/>
      <c r="E1017804" s="71"/>
      <c r="F1017804" s="72"/>
      <c r="G1017804" s="72"/>
      <c r="H1017804" s="73"/>
      <c r="I1017804" s="74"/>
      <c r="J1017804" s="71"/>
      <c r="K1017804" s="75"/>
      <c r="L1017804" s="73"/>
      <c r="M1017804" s="73"/>
      <c r="N1017804" s="76"/>
      <c r="O1017804" s="73"/>
      <c r="P1017804" s="71"/>
      <c r="Q1017804" s="71"/>
      <c r="R1017804" s="77"/>
      <c r="S1017804" s="71"/>
      <c r="T1017804" s="71"/>
      <c r="U1017804" s="71"/>
      <c r="V1017804" s="78"/>
    </row>
    <row r="1017805" spans="1:22" customFormat="1">
      <c r="A1017805" s="2"/>
      <c r="B1017805" s="63"/>
      <c r="C1017805" s="67"/>
      <c r="D1017805" s="54"/>
      <c r="E1017805" s="71"/>
      <c r="F1017805" s="72"/>
      <c r="G1017805" s="72"/>
      <c r="H1017805" s="73"/>
      <c r="I1017805" s="74"/>
      <c r="J1017805" s="71"/>
      <c r="K1017805" s="75"/>
      <c r="L1017805" s="73"/>
      <c r="M1017805" s="73"/>
      <c r="N1017805" s="76"/>
      <c r="O1017805" s="73"/>
      <c r="P1017805" s="71"/>
      <c r="Q1017805" s="71"/>
      <c r="R1017805" s="77"/>
      <c r="S1017805" s="71"/>
      <c r="T1017805" s="71"/>
      <c r="U1017805" s="71"/>
      <c r="V1017805" s="78"/>
    </row>
    <row r="1017806" spans="1:22" customFormat="1">
      <c r="A1017806" s="2"/>
      <c r="B1017806" s="63"/>
      <c r="C1017806" s="67"/>
      <c r="D1017806" s="54"/>
      <c r="E1017806" s="71"/>
      <c r="F1017806" s="72"/>
      <c r="G1017806" s="72"/>
      <c r="H1017806" s="73"/>
      <c r="I1017806" s="74"/>
      <c r="J1017806" s="71"/>
      <c r="K1017806" s="75"/>
      <c r="L1017806" s="73"/>
      <c r="M1017806" s="73"/>
      <c r="N1017806" s="76"/>
      <c r="O1017806" s="73"/>
      <c r="P1017806" s="71"/>
      <c r="Q1017806" s="71"/>
      <c r="R1017806" s="77"/>
      <c r="S1017806" s="71"/>
      <c r="T1017806" s="71"/>
      <c r="U1017806" s="71"/>
      <c r="V1017806" s="78"/>
    </row>
    <row r="1017807" spans="1:22" customFormat="1">
      <c r="A1017807" s="2"/>
      <c r="B1017807" s="63"/>
      <c r="C1017807" s="67"/>
      <c r="D1017807" s="54"/>
      <c r="E1017807" s="71"/>
      <c r="F1017807" s="72"/>
      <c r="G1017807" s="72"/>
      <c r="H1017807" s="73"/>
      <c r="I1017807" s="74"/>
      <c r="J1017807" s="71"/>
      <c r="K1017807" s="75"/>
      <c r="L1017807" s="73"/>
      <c r="M1017807" s="73"/>
      <c r="N1017807" s="76"/>
      <c r="O1017807" s="73"/>
      <c r="P1017807" s="71"/>
      <c r="Q1017807" s="71"/>
      <c r="R1017807" s="77"/>
      <c r="S1017807" s="71"/>
      <c r="T1017807" s="71"/>
      <c r="U1017807" s="71"/>
      <c r="V1017807" s="78"/>
    </row>
    <row r="1017808" spans="1:22" customFormat="1">
      <c r="A1017808" s="2"/>
      <c r="B1017808" s="63"/>
      <c r="C1017808" s="67"/>
      <c r="D1017808" s="54"/>
      <c r="E1017808" s="71"/>
      <c r="F1017808" s="72"/>
      <c r="G1017808" s="72"/>
      <c r="H1017808" s="73"/>
      <c r="I1017808" s="74"/>
      <c r="J1017808" s="71"/>
      <c r="K1017808" s="75"/>
      <c r="L1017808" s="73"/>
      <c r="M1017808" s="73"/>
      <c r="N1017808" s="76"/>
      <c r="O1017808" s="73"/>
      <c r="P1017808" s="71"/>
      <c r="Q1017808" s="71"/>
      <c r="R1017808" s="77"/>
      <c r="S1017808" s="71"/>
      <c r="T1017808" s="71"/>
      <c r="U1017808" s="71"/>
      <c r="V1017808" s="78"/>
    </row>
    <row r="1017809" spans="1:22" customFormat="1">
      <c r="A1017809" s="2"/>
      <c r="B1017809" s="63"/>
      <c r="C1017809" s="67"/>
      <c r="D1017809" s="54"/>
      <c r="E1017809" s="71"/>
      <c r="F1017809" s="72"/>
      <c r="G1017809" s="72"/>
      <c r="H1017809" s="73"/>
      <c r="I1017809" s="74"/>
      <c r="J1017809" s="71"/>
      <c r="K1017809" s="75"/>
      <c r="L1017809" s="73"/>
      <c r="M1017809" s="73"/>
      <c r="N1017809" s="76"/>
      <c r="O1017809" s="73"/>
      <c r="P1017809" s="71"/>
      <c r="Q1017809" s="71"/>
      <c r="R1017809" s="77"/>
      <c r="S1017809" s="71"/>
      <c r="T1017809" s="71"/>
      <c r="U1017809" s="71"/>
      <c r="V1017809" s="78"/>
    </row>
    <row r="1017810" spans="1:22" customFormat="1">
      <c r="A1017810" s="2"/>
      <c r="B1017810" s="63"/>
      <c r="C1017810" s="67"/>
      <c r="D1017810" s="54"/>
      <c r="E1017810" s="71"/>
      <c r="F1017810" s="72"/>
      <c r="G1017810" s="72"/>
      <c r="H1017810" s="73"/>
      <c r="I1017810" s="74"/>
      <c r="J1017810" s="71"/>
      <c r="K1017810" s="75"/>
      <c r="L1017810" s="73"/>
      <c r="M1017810" s="73"/>
      <c r="N1017810" s="76"/>
      <c r="O1017810" s="73"/>
      <c r="P1017810" s="71"/>
      <c r="Q1017810" s="71"/>
      <c r="R1017810" s="77"/>
      <c r="S1017810" s="71"/>
      <c r="T1017810" s="71"/>
      <c r="U1017810" s="71"/>
      <c r="V1017810" s="78"/>
    </row>
    <row r="1017811" spans="1:22" customFormat="1">
      <c r="A1017811" s="2"/>
      <c r="B1017811" s="63"/>
      <c r="C1017811" s="67"/>
      <c r="D1017811" s="54"/>
      <c r="E1017811" s="71"/>
      <c r="F1017811" s="72"/>
      <c r="G1017811" s="72"/>
      <c r="H1017811" s="73"/>
      <c r="I1017811" s="74"/>
      <c r="J1017811" s="71"/>
      <c r="K1017811" s="75"/>
      <c r="L1017811" s="73"/>
      <c r="M1017811" s="73"/>
      <c r="N1017811" s="76"/>
      <c r="O1017811" s="73"/>
      <c r="P1017811" s="71"/>
      <c r="Q1017811" s="71"/>
      <c r="R1017811" s="77"/>
      <c r="S1017811" s="71"/>
      <c r="T1017811" s="71"/>
      <c r="U1017811" s="71"/>
      <c r="V1017811" s="78"/>
    </row>
    <row r="1017812" spans="1:22" customFormat="1">
      <c r="A1017812" s="2"/>
      <c r="B1017812" s="63"/>
      <c r="C1017812" s="67"/>
      <c r="D1017812" s="54"/>
      <c r="E1017812" s="71"/>
      <c r="F1017812" s="72"/>
      <c r="G1017812" s="72"/>
      <c r="H1017812" s="73"/>
      <c r="I1017812" s="74"/>
      <c r="J1017812" s="71"/>
      <c r="K1017812" s="75"/>
      <c r="L1017812" s="73"/>
      <c r="M1017812" s="73"/>
      <c r="N1017812" s="76"/>
      <c r="O1017812" s="73"/>
      <c r="P1017812" s="71"/>
      <c r="Q1017812" s="71"/>
      <c r="R1017812" s="77"/>
      <c r="S1017812" s="71"/>
      <c r="T1017812" s="71"/>
      <c r="U1017812" s="71"/>
      <c r="V1017812" s="78"/>
    </row>
    <row r="1017813" spans="1:22" customFormat="1">
      <c r="A1017813" s="2"/>
      <c r="B1017813" s="63"/>
      <c r="C1017813" s="67"/>
      <c r="D1017813" s="54"/>
      <c r="E1017813" s="71"/>
      <c r="F1017813" s="72"/>
      <c r="G1017813" s="72"/>
      <c r="H1017813" s="73"/>
      <c r="I1017813" s="74"/>
      <c r="J1017813" s="71"/>
      <c r="K1017813" s="75"/>
      <c r="L1017813" s="73"/>
      <c r="M1017813" s="73"/>
      <c r="N1017813" s="76"/>
      <c r="O1017813" s="73"/>
      <c r="P1017813" s="71"/>
      <c r="Q1017813" s="71"/>
      <c r="R1017813" s="77"/>
      <c r="S1017813" s="71"/>
      <c r="T1017813" s="71"/>
      <c r="U1017813" s="71"/>
      <c r="V1017813" s="78"/>
    </row>
    <row r="1017814" spans="1:22" customFormat="1">
      <c r="A1017814" s="2"/>
      <c r="B1017814" s="63"/>
      <c r="C1017814" s="67"/>
      <c r="D1017814" s="54"/>
      <c r="E1017814" s="71"/>
      <c r="F1017814" s="72"/>
      <c r="G1017814" s="72"/>
      <c r="H1017814" s="73"/>
      <c r="I1017814" s="74"/>
      <c r="J1017814" s="71"/>
      <c r="K1017814" s="75"/>
      <c r="L1017814" s="73"/>
      <c r="M1017814" s="73"/>
      <c r="N1017814" s="76"/>
      <c r="O1017814" s="73"/>
      <c r="P1017814" s="71"/>
      <c r="Q1017814" s="71"/>
      <c r="R1017814" s="77"/>
      <c r="S1017814" s="71"/>
      <c r="T1017814" s="71"/>
      <c r="U1017814" s="71"/>
      <c r="V1017814" s="78"/>
    </row>
    <row r="1017815" spans="1:22" customFormat="1">
      <c r="A1017815" s="2"/>
      <c r="B1017815" s="63"/>
      <c r="C1017815" s="67"/>
      <c r="D1017815" s="54"/>
      <c r="E1017815" s="71"/>
      <c r="F1017815" s="72"/>
      <c r="G1017815" s="72"/>
      <c r="H1017815" s="73"/>
      <c r="I1017815" s="74"/>
      <c r="J1017815" s="71"/>
      <c r="K1017815" s="75"/>
      <c r="L1017815" s="73"/>
      <c r="M1017815" s="73"/>
      <c r="N1017815" s="76"/>
      <c r="O1017815" s="73"/>
      <c r="P1017815" s="71"/>
      <c r="Q1017815" s="71"/>
      <c r="R1017815" s="77"/>
      <c r="S1017815" s="71"/>
      <c r="T1017815" s="71"/>
      <c r="U1017815" s="71"/>
      <c r="V1017815" s="78"/>
    </row>
    <row r="1017816" spans="1:22" customFormat="1">
      <c r="A1017816" s="2"/>
      <c r="B1017816" s="63"/>
      <c r="C1017816" s="67"/>
      <c r="D1017816" s="54"/>
      <c r="E1017816" s="71"/>
      <c r="F1017816" s="72"/>
      <c r="G1017816" s="72"/>
      <c r="H1017816" s="73"/>
      <c r="I1017816" s="74"/>
      <c r="J1017816" s="71"/>
      <c r="K1017816" s="75"/>
      <c r="L1017816" s="73"/>
      <c r="M1017816" s="73"/>
      <c r="N1017816" s="76"/>
      <c r="O1017816" s="73"/>
      <c r="P1017816" s="71"/>
      <c r="Q1017816" s="71"/>
      <c r="R1017816" s="77"/>
      <c r="S1017816" s="71"/>
      <c r="T1017816" s="71"/>
      <c r="U1017816" s="71"/>
      <c r="V1017816" s="78"/>
    </row>
    <row r="1017817" spans="1:22" customFormat="1">
      <c r="A1017817" s="2"/>
      <c r="B1017817" s="63"/>
      <c r="C1017817" s="67"/>
      <c r="D1017817" s="54"/>
      <c r="E1017817" s="71"/>
      <c r="F1017817" s="72"/>
      <c r="G1017817" s="72"/>
      <c r="H1017817" s="73"/>
      <c r="I1017817" s="74"/>
      <c r="J1017817" s="71"/>
      <c r="K1017817" s="75"/>
      <c r="L1017817" s="73"/>
      <c r="M1017817" s="73"/>
      <c r="N1017817" s="76"/>
      <c r="O1017817" s="73"/>
      <c r="P1017817" s="71"/>
      <c r="Q1017817" s="71"/>
      <c r="R1017817" s="77"/>
      <c r="S1017817" s="71"/>
      <c r="T1017817" s="71"/>
      <c r="U1017817" s="71"/>
      <c r="V1017817" s="78"/>
    </row>
    <row r="1017818" spans="1:22" customFormat="1">
      <c r="A1017818" s="2"/>
      <c r="B1017818" s="63"/>
      <c r="C1017818" s="67"/>
      <c r="D1017818" s="54"/>
      <c r="E1017818" s="71"/>
      <c r="F1017818" s="72"/>
      <c r="G1017818" s="72"/>
      <c r="H1017818" s="73"/>
      <c r="I1017818" s="74"/>
      <c r="J1017818" s="71"/>
      <c r="K1017818" s="75"/>
      <c r="L1017818" s="73"/>
      <c r="M1017818" s="73"/>
      <c r="N1017818" s="76"/>
      <c r="O1017818" s="73"/>
      <c r="P1017818" s="71"/>
      <c r="Q1017818" s="71"/>
      <c r="R1017818" s="77"/>
      <c r="S1017818" s="71"/>
      <c r="T1017818" s="71"/>
      <c r="U1017818" s="71"/>
      <c r="V1017818" s="78"/>
    </row>
    <row r="1017819" spans="1:22" customFormat="1">
      <c r="A1017819" s="2"/>
      <c r="B1017819" s="63"/>
      <c r="C1017819" s="67"/>
      <c r="D1017819" s="54"/>
      <c r="E1017819" s="71"/>
      <c r="F1017819" s="72"/>
      <c r="G1017819" s="72"/>
      <c r="H1017819" s="73"/>
      <c r="I1017819" s="74"/>
      <c r="J1017819" s="71"/>
      <c r="K1017819" s="75"/>
      <c r="L1017819" s="73"/>
      <c r="M1017819" s="73"/>
      <c r="N1017819" s="76"/>
      <c r="O1017819" s="73"/>
      <c r="P1017819" s="71"/>
      <c r="Q1017819" s="71"/>
      <c r="R1017819" s="77"/>
      <c r="S1017819" s="71"/>
      <c r="T1017819" s="71"/>
      <c r="U1017819" s="71"/>
      <c r="V1017819" s="78"/>
    </row>
    <row r="1017820" spans="1:22" customFormat="1">
      <c r="A1017820" s="2"/>
      <c r="B1017820" s="63"/>
      <c r="C1017820" s="67"/>
      <c r="D1017820" s="54"/>
      <c r="E1017820" s="71"/>
      <c r="F1017820" s="72"/>
      <c r="G1017820" s="72"/>
      <c r="H1017820" s="73"/>
      <c r="I1017820" s="74"/>
      <c r="J1017820" s="71"/>
      <c r="K1017820" s="75"/>
      <c r="L1017820" s="73"/>
      <c r="M1017820" s="73"/>
      <c r="N1017820" s="76"/>
      <c r="O1017820" s="73"/>
      <c r="P1017820" s="71"/>
      <c r="Q1017820" s="71"/>
      <c r="R1017820" s="77"/>
      <c r="S1017820" s="71"/>
      <c r="T1017820" s="71"/>
      <c r="U1017820" s="71"/>
      <c r="V1017820" s="78"/>
    </row>
    <row r="1017821" spans="1:22" customFormat="1">
      <c r="A1017821" s="2"/>
      <c r="B1017821" s="63"/>
      <c r="C1017821" s="67"/>
      <c r="D1017821" s="54"/>
      <c r="E1017821" s="71"/>
      <c r="F1017821" s="72"/>
      <c r="G1017821" s="72"/>
      <c r="H1017821" s="73"/>
      <c r="I1017821" s="74"/>
      <c r="J1017821" s="71"/>
      <c r="K1017821" s="75"/>
      <c r="L1017821" s="73"/>
      <c r="M1017821" s="73"/>
      <c r="N1017821" s="76"/>
      <c r="O1017821" s="73"/>
      <c r="P1017821" s="71"/>
      <c r="Q1017821" s="71"/>
      <c r="R1017821" s="77"/>
      <c r="S1017821" s="71"/>
      <c r="T1017821" s="71"/>
      <c r="U1017821" s="71"/>
      <c r="V1017821" s="78"/>
    </row>
    <row r="1017822" spans="1:22" customFormat="1">
      <c r="A1017822" s="2"/>
      <c r="B1017822" s="63"/>
      <c r="C1017822" s="67"/>
      <c r="D1017822" s="54"/>
      <c r="E1017822" s="71"/>
      <c r="F1017822" s="72"/>
      <c r="G1017822" s="72"/>
      <c r="H1017822" s="73"/>
      <c r="I1017822" s="74"/>
      <c r="J1017822" s="71"/>
      <c r="K1017822" s="75"/>
      <c r="L1017822" s="73"/>
      <c r="M1017822" s="73"/>
      <c r="N1017822" s="76"/>
      <c r="O1017822" s="73"/>
      <c r="P1017822" s="71"/>
      <c r="Q1017822" s="71"/>
      <c r="R1017822" s="77"/>
      <c r="S1017822" s="71"/>
      <c r="T1017822" s="71"/>
      <c r="U1017822" s="71"/>
      <c r="V1017822" s="78"/>
    </row>
    <row r="1017823" spans="1:22" customFormat="1">
      <c r="A1017823" s="2"/>
      <c r="B1017823" s="63"/>
      <c r="C1017823" s="67"/>
      <c r="D1017823" s="54"/>
      <c r="E1017823" s="71"/>
      <c r="F1017823" s="72"/>
      <c r="G1017823" s="72"/>
      <c r="H1017823" s="73"/>
      <c r="I1017823" s="74"/>
      <c r="J1017823" s="71"/>
      <c r="K1017823" s="75"/>
      <c r="L1017823" s="73"/>
      <c r="M1017823" s="73"/>
      <c r="N1017823" s="76"/>
      <c r="O1017823" s="73"/>
      <c r="P1017823" s="71"/>
      <c r="Q1017823" s="71"/>
      <c r="R1017823" s="77"/>
      <c r="S1017823" s="71"/>
      <c r="T1017823" s="71"/>
      <c r="U1017823" s="71"/>
      <c r="V1017823" s="78"/>
    </row>
    <row r="1017824" spans="1:22" customFormat="1">
      <c r="A1017824" s="2"/>
      <c r="B1017824" s="63"/>
      <c r="C1017824" s="67"/>
      <c r="D1017824" s="54"/>
      <c r="E1017824" s="71"/>
      <c r="F1017824" s="72"/>
      <c r="G1017824" s="72"/>
      <c r="H1017824" s="73"/>
      <c r="I1017824" s="74"/>
      <c r="J1017824" s="71"/>
      <c r="K1017824" s="75"/>
      <c r="L1017824" s="73"/>
      <c r="M1017824" s="73"/>
      <c r="N1017824" s="76"/>
      <c r="O1017824" s="73"/>
      <c r="P1017824" s="71"/>
      <c r="Q1017824" s="71"/>
      <c r="R1017824" s="77"/>
      <c r="S1017824" s="71"/>
      <c r="T1017824" s="71"/>
      <c r="U1017824" s="71"/>
      <c r="V1017824" s="78"/>
    </row>
    <row r="1017825" spans="1:22" customFormat="1">
      <c r="A1017825" s="2"/>
      <c r="B1017825" s="63"/>
      <c r="C1017825" s="67"/>
      <c r="D1017825" s="54"/>
      <c r="E1017825" s="71"/>
      <c r="F1017825" s="72"/>
      <c r="G1017825" s="72"/>
      <c r="H1017825" s="73"/>
      <c r="I1017825" s="74"/>
      <c r="J1017825" s="71"/>
      <c r="K1017825" s="75"/>
      <c r="L1017825" s="73"/>
      <c r="M1017825" s="73"/>
      <c r="N1017825" s="76"/>
      <c r="O1017825" s="73"/>
      <c r="P1017825" s="71"/>
      <c r="Q1017825" s="71"/>
      <c r="R1017825" s="77"/>
      <c r="S1017825" s="71"/>
      <c r="T1017825" s="71"/>
      <c r="U1017825" s="71"/>
      <c r="V1017825" s="78"/>
    </row>
    <row r="1017826" spans="1:22" customFormat="1">
      <c r="A1017826" s="2"/>
      <c r="B1017826" s="63"/>
      <c r="C1017826" s="67"/>
      <c r="D1017826" s="54"/>
      <c r="E1017826" s="71"/>
      <c r="F1017826" s="72"/>
      <c r="G1017826" s="72"/>
      <c r="H1017826" s="73"/>
      <c r="I1017826" s="74"/>
      <c r="J1017826" s="71"/>
      <c r="K1017826" s="75"/>
      <c r="L1017826" s="73"/>
      <c r="M1017826" s="73"/>
      <c r="N1017826" s="76"/>
      <c r="O1017826" s="73"/>
      <c r="P1017826" s="71"/>
      <c r="Q1017826" s="71"/>
      <c r="R1017826" s="77"/>
      <c r="S1017826" s="71"/>
      <c r="T1017826" s="71"/>
      <c r="U1017826" s="71"/>
      <c r="V1017826" s="78"/>
    </row>
    <row r="1017827" spans="1:22" customFormat="1">
      <c r="A1017827" s="2"/>
      <c r="B1017827" s="63"/>
      <c r="C1017827" s="67"/>
      <c r="D1017827" s="54"/>
      <c r="E1017827" s="71"/>
      <c r="F1017827" s="72"/>
      <c r="G1017827" s="72"/>
      <c r="H1017827" s="73"/>
      <c r="I1017827" s="74"/>
      <c r="J1017827" s="71"/>
      <c r="K1017827" s="75"/>
      <c r="L1017827" s="73"/>
      <c r="M1017827" s="73"/>
      <c r="N1017827" s="76"/>
      <c r="O1017827" s="73"/>
      <c r="P1017827" s="71"/>
      <c r="Q1017827" s="71"/>
      <c r="R1017827" s="77"/>
      <c r="S1017827" s="71"/>
      <c r="T1017827" s="71"/>
      <c r="U1017827" s="71"/>
      <c r="V1017827" s="78"/>
    </row>
    <row r="1017828" spans="1:22" customFormat="1">
      <c r="A1017828" s="2"/>
      <c r="B1017828" s="63"/>
      <c r="C1017828" s="67"/>
      <c r="D1017828" s="54"/>
      <c r="E1017828" s="71"/>
      <c r="F1017828" s="72"/>
      <c r="G1017828" s="72"/>
      <c r="H1017828" s="73"/>
      <c r="I1017828" s="74"/>
      <c r="J1017828" s="71"/>
      <c r="K1017828" s="75"/>
      <c r="L1017828" s="73"/>
      <c r="M1017828" s="73"/>
      <c r="N1017828" s="76"/>
      <c r="O1017828" s="73"/>
      <c r="P1017828" s="71"/>
      <c r="Q1017828" s="71"/>
      <c r="R1017828" s="77"/>
      <c r="S1017828" s="71"/>
      <c r="T1017828" s="71"/>
      <c r="U1017828" s="71"/>
      <c r="V1017828" s="78"/>
    </row>
    <row r="1017829" spans="1:22" customFormat="1">
      <c r="A1017829" s="2"/>
      <c r="B1017829" s="63"/>
      <c r="C1017829" s="67"/>
      <c r="D1017829" s="54"/>
      <c r="E1017829" s="71"/>
      <c r="F1017829" s="72"/>
      <c r="G1017829" s="72"/>
      <c r="H1017829" s="73"/>
      <c r="I1017829" s="74"/>
      <c r="J1017829" s="71"/>
      <c r="K1017829" s="75"/>
      <c r="L1017829" s="73"/>
      <c r="M1017829" s="73"/>
      <c r="N1017829" s="76"/>
      <c r="O1017829" s="73"/>
      <c r="P1017829" s="71"/>
      <c r="Q1017829" s="71"/>
      <c r="R1017829" s="77"/>
      <c r="S1017829" s="71"/>
      <c r="T1017829" s="71"/>
      <c r="U1017829" s="71"/>
      <c r="V1017829" s="78"/>
    </row>
    <row r="1017830" spans="1:22" customFormat="1">
      <c r="A1017830" s="2"/>
      <c r="B1017830" s="63"/>
      <c r="C1017830" s="67"/>
      <c r="D1017830" s="54"/>
      <c r="E1017830" s="71"/>
      <c r="F1017830" s="72"/>
      <c r="G1017830" s="72"/>
      <c r="H1017830" s="73"/>
      <c r="I1017830" s="74"/>
      <c r="J1017830" s="71"/>
      <c r="K1017830" s="75"/>
      <c r="L1017830" s="73"/>
      <c r="M1017830" s="73"/>
      <c r="N1017830" s="76"/>
      <c r="O1017830" s="73"/>
      <c r="P1017830" s="71"/>
      <c r="Q1017830" s="71"/>
      <c r="R1017830" s="77"/>
      <c r="S1017830" s="71"/>
      <c r="T1017830" s="71"/>
      <c r="U1017830" s="71"/>
      <c r="V1017830" s="78"/>
    </row>
    <row r="1017831" spans="1:22" customFormat="1">
      <c r="A1017831" s="2"/>
      <c r="B1017831" s="63"/>
      <c r="C1017831" s="67"/>
      <c r="D1017831" s="54"/>
      <c r="E1017831" s="71"/>
      <c r="F1017831" s="72"/>
      <c r="G1017831" s="72"/>
      <c r="H1017831" s="73"/>
      <c r="I1017831" s="74"/>
      <c r="J1017831" s="71"/>
      <c r="K1017831" s="75"/>
      <c r="L1017831" s="73"/>
      <c r="M1017831" s="73"/>
      <c r="N1017831" s="76"/>
      <c r="O1017831" s="73"/>
      <c r="P1017831" s="71"/>
      <c r="Q1017831" s="71"/>
      <c r="R1017831" s="77"/>
      <c r="S1017831" s="71"/>
      <c r="T1017831" s="71"/>
      <c r="U1017831" s="71"/>
      <c r="V1017831" s="78"/>
    </row>
    <row r="1017832" spans="1:22" customFormat="1">
      <c r="A1017832" s="2"/>
      <c r="B1017832" s="63"/>
      <c r="C1017832" s="67"/>
      <c r="D1017832" s="54"/>
      <c r="E1017832" s="71"/>
      <c r="F1017832" s="72"/>
      <c r="G1017832" s="72"/>
      <c r="H1017832" s="73"/>
      <c r="I1017832" s="74"/>
      <c r="J1017832" s="71"/>
      <c r="K1017832" s="75"/>
      <c r="L1017832" s="73"/>
      <c r="M1017832" s="73"/>
      <c r="N1017832" s="76"/>
      <c r="O1017832" s="73"/>
      <c r="P1017832" s="71"/>
      <c r="Q1017832" s="71"/>
      <c r="R1017832" s="77"/>
      <c r="S1017832" s="71"/>
      <c r="T1017832" s="71"/>
      <c r="U1017832" s="71"/>
      <c r="V1017832" s="78"/>
    </row>
    <row r="1017833" spans="1:22" customFormat="1">
      <c r="A1017833" s="2"/>
      <c r="B1017833" s="63"/>
      <c r="C1017833" s="67"/>
      <c r="D1017833" s="54"/>
      <c r="E1017833" s="71"/>
      <c r="F1017833" s="72"/>
      <c r="G1017833" s="72"/>
      <c r="H1017833" s="73"/>
      <c r="I1017833" s="74"/>
      <c r="J1017833" s="71"/>
      <c r="K1017833" s="75"/>
      <c r="L1017833" s="73"/>
      <c r="M1017833" s="73"/>
      <c r="N1017833" s="76"/>
      <c r="O1017833" s="73"/>
      <c r="P1017833" s="71"/>
      <c r="Q1017833" s="71"/>
      <c r="R1017833" s="77"/>
      <c r="S1017833" s="71"/>
      <c r="T1017833" s="71"/>
      <c r="U1017833" s="71"/>
      <c r="V1017833" s="78"/>
    </row>
    <row r="1017834" spans="1:22" customFormat="1">
      <c r="A1017834" s="2"/>
      <c r="B1017834" s="63"/>
      <c r="C1017834" s="67"/>
      <c r="D1017834" s="54"/>
      <c r="E1017834" s="71"/>
      <c r="F1017834" s="72"/>
      <c r="G1017834" s="72"/>
      <c r="H1017834" s="73"/>
      <c r="I1017834" s="74"/>
      <c r="J1017834" s="71"/>
      <c r="K1017834" s="75"/>
      <c r="L1017834" s="73"/>
      <c r="M1017834" s="73"/>
      <c r="N1017834" s="76"/>
      <c r="O1017834" s="73"/>
      <c r="P1017834" s="71"/>
      <c r="Q1017834" s="71"/>
      <c r="R1017834" s="77"/>
      <c r="S1017834" s="71"/>
      <c r="T1017834" s="71"/>
      <c r="U1017834" s="71"/>
      <c r="V1017834" s="78"/>
    </row>
    <row r="1017835" spans="1:22" customFormat="1">
      <c r="A1017835" s="2"/>
      <c r="B1017835" s="63"/>
      <c r="C1017835" s="67"/>
      <c r="D1017835" s="54"/>
      <c r="E1017835" s="71"/>
      <c r="F1017835" s="72"/>
      <c r="G1017835" s="72"/>
      <c r="H1017835" s="73"/>
      <c r="I1017835" s="74"/>
      <c r="J1017835" s="71"/>
      <c r="K1017835" s="75"/>
      <c r="L1017835" s="73"/>
      <c r="M1017835" s="73"/>
      <c r="N1017835" s="76"/>
      <c r="O1017835" s="73"/>
      <c r="P1017835" s="71"/>
      <c r="Q1017835" s="71"/>
      <c r="R1017835" s="77"/>
      <c r="S1017835" s="71"/>
      <c r="T1017835" s="71"/>
      <c r="U1017835" s="71"/>
      <c r="V1017835" s="78"/>
    </row>
    <row r="1017836" spans="1:22" customFormat="1">
      <c r="A1017836" s="2"/>
      <c r="B1017836" s="63"/>
      <c r="C1017836" s="67"/>
      <c r="D1017836" s="54"/>
      <c r="E1017836" s="71"/>
      <c r="F1017836" s="72"/>
      <c r="G1017836" s="72"/>
      <c r="H1017836" s="73"/>
      <c r="I1017836" s="74"/>
      <c r="J1017836" s="71"/>
      <c r="K1017836" s="75"/>
      <c r="L1017836" s="73"/>
      <c r="M1017836" s="73"/>
      <c r="N1017836" s="76"/>
      <c r="O1017836" s="73"/>
      <c r="P1017836" s="71"/>
      <c r="Q1017836" s="71"/>
      <c r="R1017836" s="77"/>
      <c r="S1017836" s="71"/>
      <c r="T1017836" s="71"/>
      <c r="U1017836" s="71"/>
      <c r="V1017836" s="78"/>
    </row>
    <row r="1017837" spans="1:22" customFormat="1">
      <c r="A1017837" s="2"/>
      <c r="B1017837" s="63"/>
      <c r="C1017837" s="67"/>
      <c r="D1017837" s="54"/>
      <c r="E1017837" s="71"/>
      <c r="F1017837" s="72"/>
      <c r="G1017837" s="72"/>
      <c r="H1017837" s="73"/>
      <c r="I1017837" s="74"/>
      <c r="J1017837" s="71"/>
      <c r="K1017837" s="75"/>
      <c r="L1017837" s="73"/>
      <c r="M1017837" s="73"/>
      <c r="N1017837" s="76"/>
      <c r="O1017837" s="73"/>
      <c r="P1017837" s="71"/>
      <c r="Q1017837" s="71"/>
      <c r="R1017837" s="77"/>
      <c r="S1017837" s="71"/>
      <c r="T1017837" s="71"/>
      <c r="U1017837" s="71"/>
      <c r="V1017837" s="78"/>
    </row>
    <row r="1017838" spans="1:22" customFormat="1">
      <c r="A1017838" s="2"/>
      <c r="B1017838" s="63"/>
      <c r="C1017838" s="67"/>
      <c r="D1017838" s="54"/>
      <c r="E1017838" s="71"/>
      <c r="F1017838" s="72"/>
      <c r="G1017838" s="72"/>
      <c r="H1017838" s="73"/>
      <c r="I1017838" s="74"/>
      <c r="J1017838" s="71"/>
      <c r="K1017838" s="75"/>
      <c r="L1017838" s="73"/>
      <c r="M1017838" s="73"/>
      <c r="N1017838" s="76"/>
      <c r="O1017838" s="73"/>
      <c r="P1017838" s="71"/>
      <c r="Q1017838" s="71"/>
      <c r="R1017838" s="77"/>
      <c r="S1017838" s="71"/>
      <c r="T1017838" s="71"/>
      <c r="U1017838" s="71"/>
      <c r="V1017838" s="78"/>
    </row>
    <row r="1017839" spans="1:22" customFormat="1">
      <c r="A1017839" s="2"/>
      <c r="B1017839" s="63"/>
      <c r="C1017839" s="67"/>
      <c r="D1017839" s="54"/>
      <c r="E1017839" s="71"/>
      <c r="F1017839" s="72"/>
      <c r="G1017839" s="72"/>
      <c r="H1017839" s="73"/>
      <c r="I1017839" s="74"/>
      <c r="J1017839" s="71"/>
      <c r="K1017839" s="75"/>
      <c r="L1017839" s="73"/>
      <c r="M1017839" s="73"/>
      <c r="N1017839" s="76"/>
      <c r="O1017839" s="73"/>
      <c r="P1017839" s="71"/>
      <c r="Q1017839" s="71"/>
      <c r="R1017839" s="77"/>
      <c r="S1017839" s="71"/>
      <c r="T1017839" s="71"/>
      <c r="U1017839" s="71"/>
      <c r="V1017839" s="78"/>
    </row>
    <row r="1017840" spans="1:22" customFormat="1">
      <c r="A1017840" s="2"/>
      <c r="B1017840" s="63"/>
      <c r="C1017840" s="67"/>
      <c r="D1017840" s="54"/>
      <c r="E1017840" s="71"/>
      <c r="F1017840" s="72"/>
      <c r="G1017840" s="72"/>
      <c r="H1017840" s="73"/>
      <c r="I1017840" s="74"/>
      <c r="J1017840" s="71"/>
      <c r="K1017840" s="75"/>
      <c r="L1017840" s="73"/>
      <c r="M1017840" s="73"/>
      <c r="N1017840" s="76"/>
      <c r="O1017840" s="73"/>
      <c r="P1017840" s="71"/>
      <c r="Q1017840" s="71"/>
      <c r="R1017840" s="77"/>
      <c r="S1017840" s="71"/>
      <c r="T1017840" s="71"/>
      <c r="U1017840" s="71"/>
      <c r="V1017840" s="78"/>
    </row>
    <row r="1017841" spans="1:22" customFormat="1">
      <c r="A1017841" s="2"/>
      <c r="B1017841" s="63"/>
      <c r="C1017841" s="67"/>
      <c r="D1017841" s="54"/>
      <c r="E1017841" s="71"/>
      <c r="F1017841" s="72"/>
      <c r="G1017841" s="72"/>
      <c r="H1017841" s="73"/>
      <c r="I1017841" s="74"/>
      <c r="J1017841" s="71"/>
      <c r="K1017841" s="75"/>
      <c r="L1017841" s="73"/>
      <c r="M1017841" s="73"/>
      <c r="N1017841" s="76"/>
      <c r="O1017841" s="73"/>
      <c r="P1017841" s="71"/>
      <c r="Q1017841" s="71"/>
      <c r="R1017841" s="77"/>
      <c r="S1017841" s="71"/>
      <c r="T1017841" s="71"/>
      <c r="U1017841" s="71"/>
      <c r="V1017841" s="78"/>
    </row>
    <row r="1017842" spans="1:22" customFormat="1">
      <c r="A1017842" s="2"/>
      <c r="B1017842" s="63"/>
      <c r="C1017842" s="67"/>
      <c r="D1017842" s="54"/>
      <c r="E1017842" s="71"/>
      <c r="F1017842" s="72"/>
      <c r="G1017842" s="72"/>
      <c r="H1017842" s="73"/>
      <c r="I1017842" s="74"/>
      <c r="J1017842" s="71"/>
      <c r="K1017842" s="75"/>
      <c r="L1017842" s="73"/>
      <c r="M1017842" s="73"/>
      <c r="N1017842" s="76"/>
      <c r="O1017842" s="73"/>
      <c r="P1017842" s="71"/>
      <c r="Q1017842" s="71"/>
      <c r="R1017842" s="77"/>
      <c r="S1017842" s="71"/>
      <c r="T1017842" s="71"/>
      <c r="U1017842" s="71"/>
      <c r="V1017842" s="78"/>
    </row>
    <row r="1017843" spans="1:22" customFormat="1">
      <c r="A1017843" s="2"/>
      <c r="B1017843" s="63"/>
      <c r="C1017843" s="67"/>
      <c r="D1017843" s="54"/>
      <c r="E1017843" s="71"/>
      <c r="F1017843" s="72"/>
      <c r="G1017843" s="72"/>
      <c r="H1017843" s="73"/>
      <c r="I1017843" s="74"/>
      <c r="J1017843" s="71"/>
      <c r="K1017843" s="75"/>
      <c r="L1017843" s="73"/>
      <c r="M1017843" s="73"/>
      <c r="N1017843" s="76"/>
      <c r="O1017843" s="73"/>
      <c r="P1017843" s="71"/>
      <c r="Q1017843" s="71"/>
      <c r="R1017843" s="77"/>
      <c r="S1017843" s="71"/>
      <c r="T1017843" s="71"/>
      <c r="U1017843" s="71"/>
      <c r="V1017843" s="78"/>
    </row>
    <row r="1017844" spans="1:22" customFormat="1">
      <c r="A1017844" s="2"/>
      <c r="B1017844" s="63"/>
      <c r="C1017844" s="67"/>
      <c r="D1017844" s="54"/>
      <c r="E1017844" s="71"/>
      <c r="F1017844" s="72"/>
      <c r="G1017844" s="72"/>
      <c r="H1017844" s="73"/>
      <c r="I1017844" s="74"/>
      <c r="J1017844" s="71"/>
      <c r="K1017844" s="75"/>
      <c r="L1017844" s="73"/>
      <c r="M1017844" s="73"/>
      <c r="N1017844" s="76"/>
      <c r="O1017844" s="73"/>
      <c r="P1017844" s="71"/>
      <c r="Q1017844" s="71"/>
      <c r="R1017844" s="77"/>
      <c r="S1017844" s="71"/>
      <c r="T1017844" s="71"/>
      <c r="U1017844" s="71"/>
      <c r="V1017844" s="78"/>
    </row>
    <row r="1017845" spans="1:22" customFormat="1">
      <c r="A1017845" s="2"/>
      <c r="B1017845" s="63"/>
      <c r="C1017845" s="67"/>
      <c r="D1017845" s="54"/>
      <c r="E1017845" s="71"/>
      <c r="F1017845" s="72"/>
      <c r="G1017845" s="72"/>
      <c r="H1017845" s="73"/>
      <c r="I1017845" s="74"/>
      <c r="J1017845" s="71"/>
      <c r="K1017845" s="75"/>
      <c r="L1017845" s="73"/>
      <c r="M1017845" s="73"/>
      <c r="N1017845" s="76"/>
      <c r="O1017845" s="73"/>
      <c r="P1017845" s="71"/>
      <c r="Q1017845" s="71"/>
      <c r="R1017845" s="77"/>
      <c r="S1017845" s="71"/>
      <c r="T1017845" s="71"/>
      <c r="U1017845" s="71"/>
      <c r="V1017845" s="78"/>
    </row>
    <row r="1017846" spans="1:22" customFormat="1">
      <c r="A1017846" s="2"/>
      <c r="B1017846" s="63"/>
      <c r="C1017846" s="67"/>
      <c r="D1017846" s="54"/>
      <c r="E1017846" s="71"/>
      <c r="F1017846" s="72"/>
      <c r="G1017846" s="72"/>
      <c r="H1017846" s="73"/>
      <c r="I1017846" s="74"/>
      <c r="J1017846" s="71"/>
      <c r="K1017846" s="75"/>
      <c r="L1017846" s="73"/>
      <c r="M1017846" s="73"/>
      <c r="N1017846" s="76"/>
      <c r="O1017846" s="73"/>
      <c r="P1017846" s="71"/>
      <c r="Q1017846" s="71"/>
      <c r="R1017846" s="77"/>
      <c r="S1017846" s="71"/>
      <c r="T1017846" s="71"/>
      <c r="U1017846" s="71"/>
      <c r="V1017846" s="78"/>
    </row>
    <row r="1017847" spans="1:22" customFormat="1">
      <c r="A1017847" s="2"/>
      <c r="B1017847" s="63"/>
      <c r="C1017847" s="67"/>
      <c r="D1017847" s="54"/>
      <c r="E1017847" s="71"/>
      <c r="F1017847" s="72"/>
      <c r="G1017847" s="72"/>
      <c r="H1017847" s="73"/>
      <c r="I1017847" s="74"/>
      <c r="J1017847" s="71"/>
      <c r="K1017847" s="75"/>
      <c r="L1017847" s="73"/>
      <c r="M1017847" s="73"/>
      <c r="N1017847" s="76"/>
      <c r="O1017847" s="73"/>
      <c r="P1017847" s="71"/>
      <c r="Q1017847" s="71"/>
      <c r="R1017847" s="77"/>
      <c r="S1017847" s="71"/>
      <c r="T1017847" s="71"/>
      <c r="U1017847" s="71"/>
      <c r="V1017847" s="78"/>
    </row>
    <row r="1017848" spans="1:22" customFormat="1">
      <c r="A1017848" s="2"/>
      <c r="B1017848" s="63"/>
      <c r="C1017848" s="67"/>
      <c r="D1017848" s="54"/>
      <c r="E1017848" s="71"/>
      <c r="F1017848" s="72"/>
      <c r="G1017848" s="72"/>
      <c r="H1017848" s="73"/>
      <c r="I1017848" s="74"/>
      <c r="J1017848" s="71"/>
      <c r="K1017848" s="75"/>
      <c r="L1017848" s="73"/>
      <c r="M1017848" s="73"/>
      <c r="N1017848" s="76"/>
      <c r="O1017848" s="73"/>
      <c r="P1017848" s="71"/>
      <c r="Q1017848" s="71"/>
      <c r="R1017848" s="77"/>
      <c r="S1017848" s="71"/>
      <c r="T1017848" s="71"/>
      <c r="U1017848" s="71"/>
      <c r="V1017848" s="78"/>
    </row>
    <row r="1017849" spans="1:22" customFormat="1">
      <c r="A1017849" s="2"/>
      <c r="B1017849" s="63"/>
      <c r="C1017849" s="67"/>
      <c r="D1017849" s="54"/>
      <c r="E1017849" s="71"/>
      <c r="F1017849" s="72"/>
      <c r="G1017849" s="72"/>
      <c r="H1017849" s="73"/>
      <c r="I1017849" s="74"/>
      <c r="J1017849" s="71"/>
      <c r="K1017849" s="75"/>
      <c r="L1017849" s="73"/>
      <c r="M1017849" s="73"/>
      <c r="N1017849" s="76"/>
      <c r="O1017849" s="73"/>
      <c r="P1017849" s="71"/>
      <c r="Q1017849" s="71"/>
      <c r="R1017849" s="77"/>
      <c r="S1017849" s="71"/>
      <c r="T1017849" s="71"/>
      <c r="U1017849" s="71"/>
      <c r="V1017849" s="78"/>
    </row>
    <row r="1017850" spans="1:22" customFormat="1">
      <c r="A1017850" s="2"/>
      <c r="B1017850" s="63"/>
      <c r="C1017850" s="67"/>
      <c r="D1017850" s="54"/>
      <c r="E1017850" s="71"/>
      <c r="F1017850" s="72"/>
      <c r="G1017850" s="72"/>
      <c r="H1017850" s="73"/>
      <c r="I1017850" s="74"/>
      <c r="J1017850" s="71"/>
      <c r="K1017850" s="75"/>
      <c r="L1017850" s="73"/>
      <c r="M1017850" s="73"/>
      <c r="N1017850" s="76"/>
      <c r="O1017850" s="73"/>
      <c r="P1017850" s="71"/>
      <c r="Q1017850" s="71"/>
      <c r="R1017850" s="77"/>
      <c r="S1017850" s="71"/>
      <c r="T1017850" s="71"/>
      <c r="U1017850" s="71"/>
      <c r="V1017850" s="78"/>
    </row>
    <row r="1017851" spans="1:22" customFormat="1">
      <c r="A1017851" s="2"/>
      <c r="B1017851" s="63"/>
      <c r="C1017851" s="67"/>
      <c r="D1017851" s="54"/>
      <c r="E1017851" s="71"/>
      <c r="F1017851" s="72"/>
      <c r="G1017851" s="72"/>
      <c r="H1017851" s="73"/>
      <c r="I1017851" s="74"/>
      <c r="J1017851" s="71"/>
      <c r="K1017851" s="75"/>
      <c r="L1017851" s="73"/>
      <c r="M1017851" s="73"/>
      <c r="N1017851" s="76"/>
      <c r="O1017851" s="73"/>
      <c r="P1017851" s="71"/>
      <c r="Q1017851" s="71"/>
      <c r="R1017851" s="77"/>
      <c r="S1017851" s="71"/>
      <c r="T1017851" s="71"/>
      <c r="U1017851" s="71"/>
      <c r="V1017851" s="78"/>
    </row>
    <row r="1017852" spans="1:22" customFormat="1">
      <c r="A1017852" s="2"/>
      <c r="B1017852" s="63"/>
      <c r="C1017852" s="67"/>
      <c r="D1017852" s="54"/>
      <c r="E1017852" s="71"/>
      <c r="F1017852" s="72"/>
      <c r="G1017852" s="72"/>
      <c r="H1017852" s="73"/>
      <c r="I1017852" s="74"/>
      <c r="J1017852" s="71"/>
      <c r="K1017852" s="75"/>
      <c r="L1017852" s="73"/>
      <c r="M1017852" s="73"/>
      <c r="N1017852" s="76"/>
      <c r="O1017852" s="73"/>
      <c r="P1017852" s="71"/>
      <c r="Q1017852" s="71"/>
      <c r="R1017852" s="77"/>
      <c r="S1017852" s="71"/>
      <c r="T1017852" s="71"/>
      <c r="U1017852" s="71"/>
      <c r="V1017852" s="78"/>
    </row>
    <row r="1017853" spans="1:22" customFormat="1">
      <c r="A1017853" s="2"/>
      <c r="B1017853" s="63"/>
      <c r="C1017853" s="67"/>
      <c r="D1017853" s="54"/>
      <c r="E1017853" s="71"/>
      <c r="F1017853" s="72"/>
      <c r="G1017853" s="72"/>
      <c r="H1017853" s="73"/>
      <c r="I1017853" s="74"/>
      <c r="J1017853" s="71"/>
      <c r="K1017853" s="75"/>
      <c r="L1017853" s="73"/>
      <c r="M1017853" s="73"/>
      <c r="N1017853" s="76"/>
      <c r="O1017853" s="73"/>
      <c r="P1017853" s="71"/>
      <c r="Q1017853" s="71"/>
      <c r="R1017853" s="77"/>
      <c r="S1017853" s="71"/>
      <c r="T1017853" s="71"/>
      <c r="U1017853" s="71"/>
      <c r="V1017853" s="78"/>
    </row>
    <row r="1017854" spans="1:22" customFormat="1">
      <c r="A1017854" s="2"/>
      <c r="B1017854" s="63"/>
      <c r="C1017854" s="67"/>
      <c r="D1017854" s="54"/>
      <c r="E1017854" s="71"/>
      <c r="F1017854" s="72"/>
      <c r="G1017854" s="72"/>
      <c r="H1017854" s="73"/>
      <c r="I1017854" s="74"/>
      <c r="J1017854" s="71"/>
      <c r="K1017854" s="75"/>
      <c r="L1017854" s="73"/>
      <c r="M1017854" s="73"/>
      <c r="N1017854" s="76"/>
      <c r="O1017854" s="73"/>
      <c r="P1017854" s="71"/>
      <c r="Q1017854" s="71"/>
      <c r="R1017854" s="77"/>
      <c r="S1017854" s="71"/>
      <c r="T1017854" s="71"/>
      <c r="U1017854" s="71"/>
      <c r="V1017854" s="78"/>
    </row>
    <row r="1017855" spans="1:22" customFormat="1">
      <c r="A1017855" s="2"/>
      <c r="B1017855" s="63"/>
      <c r="C1017855" s="67"/>
      <c r="D1017855" s="54"/>
      <c r="E1017855" s="71"/>
      <c r="F1017855" s="72"/>
      <c r="G1017855" s="72"/>
      <c r="H1017855" s="73"/>
      <c r="I1017855" s="74"/>
      <c r="J1017855" s="71"/>
      <c r="K1017855" s="75"/>
      <c r="L1017855" s="73"/>
      <c r="M1017855" s="73"/>
      <c r="N1017855" s="76"/>
      <c r="O1017855" s="73"/>
      <c r="P1017855" s="71"/>
      <c r="Q1017855" s="71"/>
      <c r="R1017855" s="77"/>
      <c r="S1017855" s="71"/>
      <c r="T1017855" s="71"/>
      <c r="U1017855" s="71"/>
      <c r="V1017855" s="78"/>
    </row>
    <row r="1017856" spans="1:22" customFormat="1">
      <c r="A1017856" s="2"/>
      <c r="B1017856" s="63"/>
      <c r="C1017856" s="67"/>
      <c r="D1017856" s="54"/>
      <c r="E1017856" s="71"/>
      <c r="F1017856" s="72"/>
      <c r="G1017856" s="72"/>
      <c r="H1017856" s="73"/>
      <c r="I1017856" s="74"/>
      <c r="J1017856" s="71"/>
      <c r="K1017856" s="75"/>
      <c r="L1017856" s="73"/>
      <c r="M1017856" s="73"/>
      <c r="N1017856" s="76"/>
      <c r="O1017856" s="73"/>
      <c r="P1017856" s="71"/>
      <c r="Q1017856" s="71"/>
      <c r="R1017856" s="77"/>
      <c r="S1017856" s="71"/>
      <c r="T1017856" s="71"/>
      <c r="U1017856" s="71"/>
      <c r="V1017856" s="78"/>
    </row>
    <row r="1017857" spans="1:22" customFormat="1">
      <c r="A1017857" s="2"/>
      <c r="B1017857" s="63"/>
      <c r="C1017857" s="67"/>
      <c r="D1017857" s="54"/>
      <c r="E1017857" s="71"/>
      <c r="F1017857" s="72"/>
      <c r="G1017857" s="72"/>
      <c r="H1017857" s="73"/>
      <c r="I1017857" s="74"/>
      <c r="J1017857" s="71"/>
      <c r="K1017857" s="75"/>
      <c r="L1017857" s="73"/>
      <c r="M1017857" s="73"/>
      <c r="N1017857" s="76"/>
      <c r="O1017857" s="73"/>
      <c r="P1017857" s="71"/>
      <c r="Q1017857" s="71"/>
      <c r="R1017857" s="77"/>
      <c r="S1017857" s="71"/>
      <c r="T1017857" s="71"/>
      <c r="U1017857" s="71"/>
      <c r="V1017857" s="78"/>
    </row>
    <row r="1017858" spans="1:22" customFormat="1">
      <c r="A1017858" s="2"/>
      <c r="B1017858" s="63"/>
      <c r="C1017858" s="67"/>
      <c r="D1017858" s="54"/>
      <c r="E1017858" s="71"/>
      <c r="F1017858" s="72"/>
      <c r="G1017858" s="72"/>
      <c r="H1017858" s="73"/>
      <c r="I1017858" s="74"/>
      <c r="J1017858" s="71"/>
      <c r="K1017858" s="75"/>
      <c r="L1017858" s="73"/>
      <c r="M1017858" s="73"/>
      <c r="N1017858" s="76"/>
      <c r="O1017858" s="73"/>
      <c r="P1017858" s="71"/>
      <c r="Q1017858" s="71"/>
      <c r="R1017858" s="77"/>
      <c r="S1017858" s="71"/>
      <c r="T1017858" s="71"/>
      <c r="U1017858" s="71"/>
      <c r="V1017858" s="78"/>
    </row>
    <row r="1017859" spans="1:22" customFormat="1">
      <c r="A1017859" s="2"/>
      <c r="B1017859" s="63"/>
      <c r="C1017859" s="67"/>
      <c r="D1017859" s="54"/>
      <c r="E1017859" s="71"/>
      <c r="F1017859" s="72"/>
      <c r="G1017859" s="72"/>
      <c r="H1017859" s="73"/>
      <c r="I1017859" s="74"/>
      <c r="J1017859" s="71"/>
      <c r="K1017859" s="75"/>
      <c r="L1017859" s="73"/>
      <c r="M1017859" s="73"/>
      <c r="N1017859" s="76"/>
      <c r="O1017859" s="73"/>
      <c r="P1017859" s="71"/>
      <c r="Q1017859" s="71"/>
      <c r="R1017859" s="77"/>
      <c r="S1017859" s="71"/>
      <c r="T1017859" s="71"/>
      <c r="U1017859" s="71"/>
      <c r="V1017859" s="78"/>
    </row>
    <row r="1017860" spans="1:22" customFormat="1">
      <c r="A1017860" s="2"/>
      <c r="B1017860" s="63"/>
      <c r="C1017860" s="67"/>
      <c r="D1017860" s="54"/>
      <c r="E1017860" s="71"/>
      <c r="F1017860" s="72"/>
      <c r="G1017860" s="72"/>
      <c r="H1017860" s="73"/>
      <c r="I1017860" s="74"/>
      <c r="J1017860" s="71"/>
      <c r="K1017860" s="75"/>
      <c r="L1017860" s="73"/>
      <c r="M1017860" s="73"/>
      <c r="N1017860" s="76"/>
      <c r="O1017860" s="73"/>
      <c r="P1017860" s="71"/>
      <c r="Q1017860" s="71"/>
      <c r="R1017860" s="77"/>
      <c r="S1017860" s="71"/>
      <c r="T1017860" s="71"/>
      <c r="U1017860" s="71"/>
      <c r="V1017860" s="78"/>
    </row>
    <row r="1017861" spans="1:22" customFormat="1">
      <c r="A1017861" s="2"/>
      <c r="B1017861" s="63"/>
      <c r="C1017861" s="67"/>
      <c r="D1017861" s="54"/>
      <c r="E1017861" s="71"/>
      <c r="F1017861" s="72"/>
      <c r="G1017861" s="72"/>
      <c r="H1017861" s="73"/>
      <c r="I1017861" s="74"/>
      <c r="J1017861" s="71"/>
      <c r="K1017861" s="75"/>
      <c r="L1017861" s="73"/>
      <c r="M1017861" s="73"/>
      <c r="N1017861" s="76"/>
      <c r="O1017861" s="73"/>
      <c r="P1017861" s="71"/>
      <c r="Q1017861" s="71"/>
      <c r="R1017861" s="77"/>
      <c r="S1017861" s="71"/>
      <c r="T1017861" s="71"/>
      <c r="U1017861" s="71"/>
      <c r="V1017861" s="78"/>
    </row>
    <row r="1017862" spans="1:22" customFormat="1">
      <c r="A1017862" s="2"/>
      <c r="B1017862" s="63"/>
      <c r="C1017862" s="67"/>
      <c r="D1017862" s="54"/>
      <c r="E1017862" s="71"/>
      <c r="F1017862" s="72"/>
      <c r="G1017862" s="72"/>
      <c r="H1017862" s="73"/>
      <c r="I1017862" s="74"/>
      <c r="J1017862" s="71"/>
      <c r="K1017862" s="75"/>
      <c r="L1017862" s="73"/>
      <c r="M1017862" s="73"/>
      <c r="N1017862" s="76"/>
      <c r="O1017862" s="73"/>
      <c r="P1017862" s="71"/>
      <c r="Q1017862" s="71"/>
      <c r="R1017862" s="77"/>
      <c r="S1017862" s="71"/>
      <c r="T1017862" s="71"/>
      <c r="U1017862" s="71"/>
      <c r="V1017862" s="78"/>
    </row>
    <row r="1017863" spans="1:22" customFormat="1">
      <c r="A1017863" s="2"/>
      <c r="B1017863" s="63"/>
      <c r="C1017863" s="67"/>
      <c r="D1017863" s="54"/>
      <c r="E1017863" s="71"/>
      <c r="F1017863" s="72"/>
      <c r="G1017863" s="72"/>
      <c r="H1017863" s="73"/>
      <c r="I1017863" s="74"/>
      <c r="J1017863" s="71"/>
      <c r="K1017863" s="75"/>
      <c r="L1017863" s="73"/>
      <c r="M1017863" s="73"/>
      <c r="N1017863" s="76"/>
      <c r="O1017863" s="73"/>
      <c r="P1017863" s="71"/>
      <c r="Q1017863" s="71"/>
      <c r="R1017863" s="77"/>
      <c r="S1017863" s="71"/>
      <c r="T1017863" s="71"/>
      <c r="U1017863" s="71"/>
      <c r="V1017863" s="78"/>
    </row>
    <row r="1017864" spans="1:22" customFormat="1">
      <c r="A1017864" s="2"/>
      <c r="B1017864" s="63"/>
      <c r="C1017864" s="67"/>
      <c r="D1017864" s="54"/>
      <c r="E1017864" s="71"/>
      <c r="F1017864" s="72"/>
      <c r="G1017864" s="72"/>
      <c r="H1017864" s="73"/>
      <c r="I1017864" s="74"/>
      <c r="J1017864" s="71"/>
      <c r="K1017864" s="75"/>
      <c r="L1017864" s="73"/>
      <c r="M1017864" s="73"/>
      <c r="N1017864" s="76"/>
      <c r="O1017864" s="73"/>
      <c r="P1017864" s="71"/>
      <c r="Q1017864" s="71"/>
      <c r="R1017864" s="77"/>
      <c r="S1017864" s="71"/>
      <c r="T1017864" s="71"/>
      <c r="U1017864" s="71"/>
      <c r="V1017864" s="78"/>
    </row>
    <row r="1017865" spans="1:22" customFormat="1">
      <c r="A1017865" s="2"/>
      <c r="B1017865" s="63"/>
      <c r="C1017865" s="67"/>
      <c r="D1017865" s="54"/>
      <c r="E1017865" s="71"/>
      <c r="F1017865" s="72"/>
      <c r="G1017865" s="72"/>
      <c r="H1017865" s="73"/>
      <c r="I1017865" s="74"/>
      <c r="J1017865" s="71"/>
      <c r="K1017865" s="75"/>
      <c r="L1017865" s="73"/>
      <c r="M1017865" s="73"/>
      <c r="N1017865" s="76"/>
      <c r="O1017865" s="73"/>
      <c r="P1017865" s="71"/>
      <c r="Q1017865" s="71"/>
      <c r="R1017865" s="77"/>
      <c r="S1017865" s="71"/>
      <c r="T1017865" s="71"/>
      <c r="U1017865" s="71"/>
      <c r="V1017865" s="78"/>
    </row>
    <row r="1017866" spans="1:22" customFormat="1">
      <c r="A1017866" s="2"/>
      <c r="B1017866" s="63"/>
      <c r="C1017866" s="67"/>
      <c r="D1017866" s="54"/>
      <c r="E1017866" s="71"/>
      <c r="F1017866" s="72"/>
      <c r="G1017866" s="72"/>
      <c r="H1017866" s="73"/>
      <c r="I1017866" s="74"/>
      <c r="J1017866" s="71"/>
      <c r="K1017866" s="75"/>
      <c r="L1017866" s="73"/>
      <c r="M1017866" s="73"/>
      <c r="N1017866" s="76"/>
      <c r="O1017866" s="73"/>
      <c r="P1017866" s="71"/>
      <c r="Q1017866" s="71"/>
      <c r="R1017866" s="77"/>
      <c r="S1017866" s="71"/>
      <c r="T1017866" s="71"/>
      <c r="U1017866" s="71"/>
      <c r="V1017866" s="78"/>
    </row>
    <row r="1017867" spans="1:22" customFormat="1">
      <c r="A1017867" s="2"/>
      <c r="B1017867" s="63"/>
      <c r="C1017867" s="67"/>
      <c r="D1017867" s="54"/>
      <c r="E1017867" s="71"/>
      <c r="F1017867" s="72"/>
      <c r="G1017867" s="72"/>
      <c r="H1017867" s="73"/>
      <c r="I1017867" s="74"/>
      <c r="J1017867" s="71"/>
      <c r="K1017867" s="75"/>
      <c r="L1017867" s="73"/>
      <c r="M1017867" s="73"/>
      <c r="N1017867" s="76"/>
      <c r="O1017867" s="73"/>
      <c r="P1017867" s="71"/>
      <c r="Q1017867" s="71"/>
      <c r="R1017867" s="77"/>
      <c r="S1017867" s="71"/>
      <c r="T1017867" s="71"/>
      <c r="U1017867" s="71"/>
      <c r="V1017867" s="78"/>
    </row>
    <row r="1017868" spans="1:22" customFormat="1">
      <c r="A1017868" s="2"/>
      <c r="B1017868" s="63"/>
      <c r="C1017868" s="67"/>
      <c r="D1017868" s="54"/>
      <c r="E1017868" s="71"/>
      <c r="F1017868" s="72"/>
      <c r="G1017868" s="72"/>
      <c r="H1017868" s="73"/>
      <c r="I1017868" s="74"/>
      <c r="J1017868" s="71"/>
      <c r="K1017868" s="75"/>
      <c r="L1017868" s="73"/>
      <c r="M1017868" s="73"/>
      <c r="N1017868" s="76"/>
      <c r="O1017868" s="73"/>
      <c r="P1017868" s="71"/>
      <c r="Q1017868" s="71"/>
      <c r="R1017868" s="77"/>
      <c r="S1017868" s="71"/>
      <c r="T1017868" s="71"/>
      <c r="U1017868" s="71"/>
      <c r="V1017868" s="78"/>
    </row>
    <row r="1017869" spans="1:22" customFormat="1">
      <c r="A1017869" s="2"/>
      <c r="B1017869" s="63"/>
      <c r="C1017869" s="67"/>
      <c r="D1017869" s="54"/>
      <c r="E1017869" s="71"/>
      <c r="F1017869" s="72"/>
      <c r="G1017869" s="72"/>
      <c r="H1017869" s="73"/>
      <c r="I1017869" s="74"/>
      <c r="J1017869" s="71"/>
      <c r="K1017869" s="75"/>
      <c r="L1017869" s="73"/>
      <c r="M1017869" s="73"/>
      <c r="N1017869" s="76"/>
      <c r="O1017869" s="73"/>
      <c r="P1017869" s="71"/>
      <c r="Q1017869" s="71"/>
      <c r="R1017869" s="77"/>
      <c r="S1017869" s="71"/>
      <c r="T1017869" s="71"/>
      <c r="U1017869" s="71"/>
      <c r="V1017869" s="78"/>
    </row>
    <row r="1017870" spans="1:22" customFormat="1">
      <c r="A1017870" s="2"/>
      <c r="B1017870" s="63"/>
      <c r="C1017870" s="67"/>
      <c r="D1017870" s="54"/>
      <c r="E1017870" s="71"/>
      <c r="F1017870" s="72"/>
      <c r="G1017870" s="72"/>
      <c r="H1017870" s="73"/>
      <c r="I1017870" s="74"/>
      <c r="J1017870" s="71"/>
      <c r="K1017870" s="75"/>
      <c r="L1017870" s="73"/>
      <c r="M1017870" s="73"/>
      <c r="N1017870" s="76"/>
      <c r="O1017870" s="73"/>
      <c r="P1017870" s="71"/>
      <c r="Q1017870" s="71"/>
      <c r="R1017870" s="77"/>
      <c r="S1017870" s="71"/>
      <c r="T1017870" s="71"/>
      <c r="U1017870" s="71"/>
      <c r="V1017870" s="78"/>
    </row>
    <row r="1017871" spans="1:22" customFormat="1">
      <c r="A1017871" s="2"/>
      <c r="B1017871" s="63"/>
      <c r="C1017871" s="67"/>
      <c r="D1017871" s="54"/>
      <c r="E1017871" s="71"/>
      <c r="F1017871" s="72"/>
      <c r="G1017871" s="72"/>
      <c r="H1017871" s="73"/>
      <c r="I1017871" s="74"/>
      <c r="J1017871" s="71"/>
      <c r="K1017871" s="75"/>
      <c r="L1017871" s="73"/>
      <c r="M1017871" s="73"/>
      <c r="N1017871" s="76"/>
      <c r="O1017871" s="73"/>
      <c r="P1017871" s="71"/>
      <c r="Q1017871" s="71"/>
      <c r="R1017871" s="77"/>
      <c r="S1017871" s="71"/>
      <c r="T1017871" s="71"/>
      <c r="U1017871" s="71"/>
      <c r="V1017871" s="78"/>
    </row>
    <row r="1017872" spans="1:22" customFormat="1">
      <c r="A1017872" s="2"/>
      <c r="B1017872" s="63"/>
      <c r="C1017872" s="67"/>
      <c r="D1017872" s="54"/>
      <c r="E1017872" s="71"/>
      <c r="F1017872" s="72"/>
      <c r="G1017872" s="72"/>
      <c r="H1017872" s="73"/>
      <c r="I1017872" s="74"/>
      <c r="J1017872" s="71"/>
      <c r="K1017872" s="75"/>
      <c r="L1017872" s="73"/>
      <c r="M1017872" s="73"/>
      <c r="N1017872" s="76"/>
      <c r="O1017872" s="73"/>
      <c r="P1017872" s="71"/>
      <c r="Q1017872" s="71"/>
      <c r="R1017872" s="77"/>
      <c r="S1017872" s="71"/>
      <c r="T1017872" s="71"/>
      <c r="U1017872" s="71"/>
      <c r="V1017872" s="78"/>
    </row>
    <row r="1017873" spans="1:22" customFormat="1">
      <c r="A1017873" s="2"/>
      <c r="B1017873" s="63"/>
      <c r="C1017873" s="67"/>
      <c r="D1017873" s="54"/>
      <c r="E1017873" s="71"/>
      <c r="F1017873" s="72"/>
      <c r="G1017873" s="72"/>
      <c r="H1017873" s="73"/>
      <c r="I1017873" s="74"/>
      <c r="J1017873" s="71"/>
      <c r="K1017873" s="75"/>
      <c r="L1017873" s="73"/>
      <c r="M1017873" s="73"/>
      <c r="N1017873" s="76"/>
      <c r="O1017873" s="73"/>
      <c r="P1017873" s="71"/>
      <c r="Q1017873" s="71"/>
      <c r="R1017873" s="77"/>
      <c r="S1017873" s="71"/>
      <c r="T1017873" s="71"/>
      <c r="U1017873" s="71"/>
      <c r="V1017873" s="78"/>
    </row>
    <row r="1017874" spans="1:22" customFormat="1">
      <c r="A1017874" s="2"/>
      <c r="B1017874" s="63"/>
      <c r="C1017874" s="67"/>
      <c r="D1017874" s="54"/>
      <c r="E1017874" s="71"/>
      <c r="F1017874" s="72"/>
      <c r="G1017874" s="72"/>
      <c r="H1017874" s="73"/>
      <c r="I1017874" s="74"/>
      <c r="J1017874" s="71"/>
      <c r="K1017874" s="75"/>
      <c r="L1017874" s="73"/>
      <c r="M1017874" s="73"/>
      <c r="N1017874" s="76"/>
      <c r="O1017874" s="73"/>
      <c r="P1017874" s="71"/>
      <c r="Q1017874" s="71"/>
      <c r="R1017874" s="77"/>
      <c r="S1017874" s="71"/>
      <c r="T1017874" s="71"/>
      <c r="U1017874" s="71"/>
      <c r="V1017874" s="78"/>
    </row>
    <row r="1017875" spans="1:22" customFormat="1">
      <c r="A1017875" s="2"/>
      <c r="B1017875" s="63"/>
      <c r="C1017875" s="67"/>
      <c r="D1017875" s="54"/>
      <c r="E1017875" s="71"/>
      <c r="F1017875" s="72"/>
      <c r="G1017875" s="72"/>
      <c r="H1017875" s="73"/>
      <c r="I1017875" s="74"/>
      <c r="J1017875" s="71"/>
      <c r="K1017875" s="75"/>
      <c r="L1017875" s="73"/>
      <c r="M1017875" s="73"/>
      <c r="N1017875" s="76"/>
      <c r="O1017875" s="73"/>
      <c r="P1017875" s="71"/>
      <c r="Q1017875" s="71"/>
      <c r="R1017875" s="77"/>
      <c r="S1017875" s="71"/>
      <c r="T1017875" s="71"/>
      <c r="U1017875" s="71"/>
      <c r="V1017875" s="78"/>
    </row>
    <row r="1017876" spans="1:22" customFormat="1">
      <c r="A1017876" s="2"/>
      <c r="B1017876" s="63"/>
      <c r="C1017876" s="67"/>
      <c r="D1017876" s="54"/>
      <c r="E1017876" s="71"/>
      <c r="F1017876" s="72"/>
      <c r="G1017876" s="72"/>
      <c r="H1017876" s="73"/>
      <c r="I1017876" s="74"/>
      <c r="J1017876" s="71"/>
      <c r="K1017876" s="75"/>
      <c r="L1017876" s="73"/>
      <c r="M1017876" s="73"/>
      <c r="N1017876" s="76"/>
      <c r="O1017876" s="73"/>
      <c r="P1017876" s="71"/>
      <c r="Q1017876" s="71"/>
      <c r="R1017876" s="77"/>
      <c r="S1017876" s="71"/>
      <c r="T1017876" s="71"/>
      <c r="U1017876" s="71"/>
      <c r="V1017876" s="78"/>
    </row>
    <row r="1017877" spans="1:22" customFormat="1">
      <c r="A1017877" s="2"/>
      <c r="B1017877" s="63"/>
      <c r="C1017877" s="67"/>
      <c r="D1017877" s="54"/>
      <c r="E1017877" s="71"/>
      <c r="F1017877" s="72"/>
      <c r="G1017877" s="72"/>
      <c r="H1017877" s="73"/>
      <c r="I1017877" s="74"/>
      <c r="J1017877" s="71"/>
      <c r="K1017877" s="75"/>
      <c r="L1017877" s="73"/>
      <c r="M1017877" s="73"/>
      <c r="N1017877" s="76"/>
      <c r="O1017877" s="73"/>
      <c r="P1017877" s="71"/>
      <c r="Q1017877" s="71"/>
      <c r="R1017877" s="77"/>
      <c r="S1017877" s="71"/>
      <c r="T1017877" s="71"/>
      <c r="U1017877" s="71"/>
      <c r="V1017877" s="78"/>
    </row>
    <row r="1017878" spans="1:22" customFormat="1">
      <c r="A1017878" s="2"/>
      <c r="B1017878" s="63"/>
      <c r="C1017878" s="67"/>
      <c r="D1017878" s="54"/>
      <c r="E1017878" s="71"/>
      <c r="F1017878" s="72"/>
      <c r="G1017878" s="72"/>
      <c r="H1017878" s="73"/>
      <c r="I1017878" s="74"/>
      <c r="J1017878" s="71"/>
      <c r="K1017878" s="75"/>
      <c r="L1017878" s="73"/>
      <c r="M1017878" s="73"/>
      <c r="N1017878" s="76"/>
      <c r="O1017878" s="73"/>
      <c r="P1017878" s="71"/>
      <c r="Q1017878" s="71"/>
      <c r="R1017878" s="77"/>
      <c r="S1017878" s="71"/>
      <c r="T1017878" s="71"/>
      <c r="U1017878" s="71"/>
      <c r="V1017878" s="78"/>
    </row>
    <row r="1017879" spans="1:22" customFormat="1">
      <c r="A1017879" s="2"/>
      <c r="B1017879" s="63"/>
      <c r="C1017879" s="67"/>
      <c r="D1017879" s="54"/>
      <c r="E1017879" s="71"/>
      <c r="F1017879" s="72"/>
      <c r="G1017879" s="72"/>
      <c r="H1017879" s="73"/>
      <c r="I1017879" s="74"/>
      <c r="J1017879" s="71"/>
      <c r="K1017879" s="75"/>
      <c r="L1017879" s="73"/>
      <c r="M1017879" s="73"/>
      <c r="N1017879" s="76"/>
      <c r="O1017879" s="73"/>
      <c r="P1017879" s="71"/>
      <c r="Q1017879" s="71"/>
      <c r="R1017879" s="77"/>
      <c r="S1017879" s="71"/>
      <c r="T1017879" s="71"/>
      <c r="U1017879" s="71"/>
      <c r="V1017879" s="78"/>
    </row>
    <row r="1017880" spans="1:22" customFormat="1">
      <c r="A1017880" s="2"/>
      <c r="B1017880" s="63"/>
      <c r="C1017880" s="67"/>
      <c r="D1017880" s="54"/>
      <c r="E1017880" s="71"/>
      <c r="F1017880" s="72"/>
      <c r="G1017880" s="72"/>
      <c r="H1017880" s="73"/>
      <c r="I1017880" s="74"/>
      <c r="J1017880" s="71"/>
      <c r="K1017880" s="75"/>
      <c r="L1017880" s="73"/>
      <c r="M1017880" s="73"/>
      <c r="N1017880" s="76"/>
      <c r="O1017880" s="73"/>
      <c r="P1017880" s="71"/>
      <c r="Q1017880" s="71"/>
      <c r="R1017880" s="77"/>
      <c r="S1017880" s="71"/>
      <c r="T1017880" s="71"/>
      <c r="U1017880" s="71"/>
      <c r="V1017880" s="78"/>
    </row>
    <row r="1017881" spans="1:22" customFormat="1">
      <c r="A1017881" s="2"/>
      <c r="B1017881" s="63"/>
      <c r="C1017881" s="67"/>
      <c r="D1017881" s="54"/>
      <c r="E1017881" s="71"/>
      <c r="F1017881" s="72"/>
      <c r="G1017881" s="72"/>
      <c r="H1017881" s="73"/>
      <c r="I1017881" s="74"/>
      <c r="J1017881" s="71"/>
      <c r="K1017881" s="75"/>
      <c r="L1017881" s="73"/>
      <c r="M1017881" s="73"/>
      <c r="N1017881" s="76"/>
      <c r="O1017881" s="73"/>
      <c r="P1017881" s="71"/>
      <c r="Q1017881" s="71"/>
      <c r="R1017881" s="77"/>
      <c r="S1017881" s="71"/>
      <c r="T1017881" s="71"/>
      <c r="U1017881" s="71"/>
      <c r="V1017881" s="78"/>
    </row>
    <row r="1017882" spans="1:22" customFormat="1">
      <c r="A1017882" s="2"/>
      <c r="B1017882" s="63"/>
      <c r="C1017882" s="67"/>
      <c r="D1017882" s="54"/>
      <c r="E1017882" s="71"/>
      <c r="F1017882" s="72"/>
      <c r="G1017882" s="72"/>
      <c r="H1017882" s="73"/>
      <c r="I1017882" s="74"/>
      <c r="J1017882" s="71"/>
      <c r="K1017882" s="75"/>
      <c r="L1017882" s="73"/>
      <c r="M1017882" s="73"/>
      <c r="N1017882" s="76"/>
      <c r="O1017882" s="73"/>
      <c r="P1017882" s="71"/>
      <c r="Q1017882" s="71"/>
      <c r="R1017882" s="77"/>
      <c r="S1017882" s="71"/>
      <c r="T1017882" s="71"/>
      <c r="U1017882" s="71"/>
      <c r="V1017882" s="78"/>
    </row>
    <row r="1017883" spans="1:22" customFormat="1">
      <c r="A1017883" s="2"/>
      <c r="B1017883" s="63"/>
      <c r="C1017883" s="67"/>
      <c r="D1017883" s="54"/>
      <c r="E1017883" s="71"/>
      <c r="F1017883" s="72"/>
      <c r="G1017883" s="72"/>
      <c r="H1017883" s="73"/>
      <c r="I1017883" s="74"/>
      <c r="J1017883" s="71"/>
      <c r="K1017883" s="75"/>
      <c r="L1017883" s="73"/>
      <c r="M1017883" s="73"/>
      <c r="N1017883" s="76"/>
      <c r="O1017883" s="73"/>
      <c r="P1017883" s="71"/>
      <c r="Q1017883" s="71"/>
      <c r="R1017883" s="77"/>
      <c r="S1017883" s="71"/>
      <c r="T1017883" s="71"/>
      <c r="U1017883" s="71"/>
      <c r="V1017883" s="78"/>
    </row>
    <row r="1017884" spans="1:22" customFormat="1">
      <c r="A1017884" s="2"/>
      <c r="B1017884" s="63"/>
      <c r="C1017884" s="67"/>
      <c r="D1017884" s="54"/>
      <c r="E1017884" s="71"/>
      <c r="F1017884" s="72"/>
      <c r="G1017884" s="72"/>
      <c r="H1017884" s="73"/>
      <c r="I1017884" s="74"/>
      <c r="J1017884" s="71"/>
      <c r="K1017884" s="75"/>
      <c r="L1017884" s="73"/>
      <c r="M1017884" s="73"/>
      <c r="N1017884" s="76"/>
      <c r="O1017884" s="73"/>
      <c r="P1017884" s="71"/>
      <c r="Q1017884" s="71"/>
      <c r="R1017884" s="77"/>
      <c r="S1017884" s="71"/>
      <c r="T1017884" s="71"/>
      <c r="U1017884" s="71"/>
      <c r="V1017884" s="78"/>
    </row>
    <row r="1017885" spans="1:22" customFormat="1">
      <c r="A1017885" s="2"/>
      <c r="B1017885" s="63"/>
      <c r="C1017885" s="67"/>
      <c r="D1017885" s="54"/>
      <c r="E1017885" s="71"/>
      <c r="F1017885" s="72"/>
      <c r="G1017885" s="72"/>
      <c r="H1017885" s="73"/>
      <c r="I1017885" s="74"/>
      <c r="J1017885" s="71"/>
      <c r="K1017885" s="75"/>
      <c r="L1017885" s="73"/>
      <c r="M1017885" s="73"/>
      <c r="N1017885" s="76"/>
      <c r="O1017885" s="73"/>
      <c r="P1017885" s="71"/>
      <c r="Q1017885" s="71"/>
      <c r="R1017885" s="77"/>
      <c r="S1017885" s="71"/>
      <c r="T1017885" s="71"/>
      <c r="U1017885" s="71"/>
      <c r="V1017885" s="78"/>
    </row>
    <row r="1017886" spans="1:22" customFormat="1">
      <c r="A1017886" s="2"/>
      <c r="B1017886" s="63"/>
      <c r="C1017886" s="67"/>
      <c r="D1017886" s="54"/>
      <c r="E1017886" s="71"/>
      <c r="F1017886" s="72"/>
      <c r="G1017886" s="72"/>
      <c r="H1017886" s="73"/>
      <c r="I1017886" s="74"/>
      <c r="J1017886" s="71"/>
      <c r="K1017886" s="75"/>
      <c r="L1017886" s="73"/>
      <c r="M1017886" s="73"/>
      <c r="N1017886" s="76"/>
      <c r="O1017886" s="73"/>
      <c r="P1017886" s="71"/>
      <c r="Q1017886" s="71"/>
      <c r="R1017886" s="77"/>
      <c r="S1017886" s="71"/>
      <c r="T1017886" s="71"/>
      <c r="U1017886" s="71"/>
      <c r="V1017886" s="78"/>
    </row>
    <row r="1017887" spans="1:22" customFormat="1">
      <c r="A1017887" s="2"/>
      <c r="B1017887" s="63"/>
      <c r="C1017887" s="67"/>
      <c r="D1017887" s="54"/>
      <c r="E1017887" s="71"/>
      <c r="F1017887" s="72"/>
      <c r="G1017887" s="72"/>
      <c r="H1017887" s="73"/>
      <c r="I1017887" s="74"/>
      <c r="J1017887" s="71"/>
      <c r="K1017887" s="75"/>
      <c r="L1017887" s="73"/>
      <c r="M1017887" s="73"/>
      <c r="N1017887" s="76"/>
      <c r="O1017887" s="73"/>
      <c r="P1017887" s="71"/>
      <c r="Q1017887" s="71"/>
      <c r="R1017887" s="77"/>
      <c r="S1017887" s="71"/>
      <c r="T1017887" s="71"/>
      <c r="U1017887" s="71"/>
      <c r="V1017887" s="78"/>
    </row>
    <row r="1017888" spans="1:22" customFormat="1">
      <c r="A1017888" s="2"/>
      <c r="B1017888" s="63"/>
      <c r="C1017888" s="67"/>
      <c r="D1017888" s="54"/>
      <c r="E1017888" s="71"/>
      <c r="F1017888" s="72"/>
      <c r="G1017888" s="72"/>
      <c r="H1017888" s="73"/>
      <c r="I1017888" s="74"/>
      <c r="J1017888" s="71"/>
      <c r="K1017888" s="75"/>
      <c r="L1017888" s="73"/>
      <c r="M1017888" s="73"/>
      <c r="N1017888" s="76"/>
      <c r="O1017888" s="73"/>
      <c r="P1017888" s="71"/>
      <c r="Q1017888" s="71"/>
      <c r="R1017888" s="77"/>
      <c r="S1017888" s="71"/>
      <c r="T1017888" s="71"/>
      <c r="U1017888" s="71"/>
      <c r="V1017888" s="78"/>
    </row>
    <row r="1017889" spans="1:22" customFormat="1">
      <c r="A1017889" s="2"/>
      <c r="B1017889" s="63"/>
      <c r="C1017889" s="67"/>
      <c r="D1017889" s="54"/>
      <c r="E1017889" s="71"/>
      <c r="F1017889" s="72"/>
      <c r="G1017889" s="72"/>
      <c r="H1017889" s="73"/>
      <c r="I1017889" s="74"/>
      <c r="J1017889" s="71"/>
      <c r="K1017889" s="75"/>
      <c r="L1017889" s="73"/>
      <c r="M1017889" s="73"/>
      <c r="N1017889" s="76"/>
      <c r="O1017889" s="73"/>
      <c r="P1017889" s="71"/>
      <c r="Q1017889" s="71"/>
      <c r="R1017889" s="77"/>
      <c r="S1017889" s="71"/>
      <c r="T1017889" s="71"/>
      <c r="U1017889" s="71"/>
      <c r="V1017889" s="78"/>
    </row>
    <row r="1017890" spans="1:22" customFormat="1">
      <c r="A1017890" s="2"/>
      <c r="B1017890" s="63"/>
      <c r="C1017890" s="67"/>
      <c r="D1017890" s="54"/>
      <c r="E1017890" s="71"/>
      <c r="F1017890" s="72"/>
      <c r="G1017890" s="72"/>
      <c r="H1017890" s="73"/>
      <c r="I1017890" s="74"/>
      <c r="J1017890" s="71"/>
      <c r="K1017890" s="75"/>
      <c r="L1017890" s="73"/>
      <c r="M1017890" s="73"/>
      <c r="N1017890" s="76"/>
      <c r="O1017890" s="73"/>
      <c r="P1017890" s="71"/>
      <c r="Q1017890" s="71"/>
      <c r="R1017890" s="77"/>
      <c r="S1017890" s="71"/>
      <c r="T1017890" s="71"/>
      <c r="U1017890" s="71"/>
      <c r="V1017890" s="78"/>
    </row>
    <row r="1017891" spans="1:22" customFormat="1">
      <c r="A1017891" s="2"/>
      <c r="B1017891" s="63"/>
      <c r="C1017891" s="67"/>
      <c r="D1017891" s="54"/>
      <c r="E1017891" s="71"/>
      <c r="F1017891" s="72"/>
      <c r="G1017891" s="72"/>
      <c r="H1017891" s="73"/>
      <c r="I1017891" s="74"/>
      <c r="J1017891" s="71"/>
      <c r="K1017891" s="75"/>
      <c r="L1017891" s="73"/>
      <c r="M1017891" s="73"/>
      <c r="N1017891" s="76"/>
      <c r="O1017891" s="73"/>
      <c r="P1017891" s="71"/>
      <c r="Q1017891" s="71"/>
      <c r="R1017891" s="77"/>
      <c r="S1017891" s="71"/>
      <c r="T1017891" s="71"/>
      <c r="U1017891" s="71"/>
      <c r="V1017891" s="78"/>
    </row>
    <row r="1017892" spans="1:22" customFormat="1">
      <c r="A1017892" s="2"/>
      <c r="B1017892" s="63"/>
      <c r="C1017892" s="67"/>
      <c r="D1017892" s="54"/>
      <c r="E1017892" s="71"/>
      <c r="F1017892" s="72"/>
      <c r="G1017892" s="72"/>
      <c r="H1017892" s="73"/>
      <c r="I1017892" s="74"/>
      <c r="J1017892" s="71"/>
      <c r="K1017892" s="75"/>
      <c r="L1017892" s="73"/>
      <c r="M1017892" s="73"/>
      <c r="N1017892" s="76"/>
      <c r="O1017892" s="73"/>
      <c r="P1017892" s="71"/>
      <c r="Q1017892" s="71"/>
      <c r="R1017892" s="77"/>
      <c r="S1017892" s="71"/>
      <c r="T1017892" s="71"/>
      <c r="U1017892" s="71"/>
      <c r="V1017892" s="78"/>
    </row>
    <row r="1017893" spans="1:22" customFormat="1">
      <c r="A1017893" s="2"/>
      <c r="B1017893" s="63"/>
      <c r="C1017893" s="67"/>
      <c r="D1017893" s="54"/>
      <c r="E1017893" s="71"/>
      <c r="F1017893" s="72"/>
      <c r="G1017893" s="72"/>
      <c r="H1017893" s="73"/>
      <c r="I1017893" s="74"/>
      <c r="J1017893" s="71"/>
      <c r="K1017893" s="75"/>
      <c r="L1017893" s="73"/>
      <c r="M1017893" s="73"/>
      <c r="N1017893" s="76"/>
      <c r="O1017893" s="73"/>
      <c r="P1017893" s="71"/>
      <c r="Q1017893" s="71"/>
      <c r="R1017893" s="77"/>
      <c r="S1017893" s="71"/>
      <c r="T1017893" s="71"/>
      <c r="U1017893" s="71"/>
      <c r="V1017893" s="78"/>
    </row>
    <row r="1017894" spans="1:22" customFormat="1">
      <c r="A1017894" s="2"/>
      <c r="B1017894" s="63"/>
      <c r="C1017894" s="67"/>
      <c r="D1017894" s="54"/>
      <c r="E1017894" s="71"/>
      <c r="F1017894" s="72"/>
      <c r="G1017894" s="72"/>
      <c r="H1017894" s="73"/>
      <c r="I1017894" s="74"/>
      <c r="J1017894" s="71"/>
      <c r="K1017894" s="75"/>
      <c r="L1017894" s="73"/>
      <c r="M1017894" s="73"/>
      <c r="N1017894" s="76"/>
      <c r="O1017894" s="73"/>
      <c r="P1017894" s="71"/>
      <c r="Q1017894" s="71"/>
      <c r="R1017894" s="77"/>
      <c r="S1017894" s="71"/>
      <c r="T1017894" s="71"/>
      <c r="U1017894" s="71"/>
      <c r="V1017894" s="78"/>
    </row>
    <row r="1017895" spans="1:22" customFormat="1">
      <c r="A1017895" s="2"/>
      <c r="B1017895" s="63"/>
      <c r="C1017895" s="67"/>
      <c r="D1017895" s="54"/>
      <c r="E1017895" s="71"/>
      <c r="F1017895" s="72"/>
      <c r="G1017895" s="72"/>
      <c r="H1017895" s="73"/>
      <c r="I1017895" s="74"/>
      <c r="J1017895" s="71"/>
      <c r="K1017895" s="75"/>
      <c r="L1017895" s="73"/>
      <c r="M1017895" s="73"/>
      <c r="N1017895" s="76"/>
      <c r="O1017895" s="73"/>
      <c r="P1017895" s="71"/>
      <c r="Q1017895" s="71"/>
      <c r="R1017895" s="77"/>
      <c r="S1017895" s="71"/>
      <c r="T1017895" s="71"/>
      <c r="U1017895" s="71"/>
      <c r="V1017895" s="78"/>
    </row>
    <row r="1017896" spans="1:22" customFormat="1">
      <c r="A1017896" s="2"/>
      <c r="B1017896" s="63"/>
      <c r="C1017896" s="67"/>
      <c r="D1017896" s="54"/>
      <c r="E1017896" s="71"/>
      <c r="F1017896" s="72"/>
      <c r="G1017896" s="72"/>
      <c r="H1017896" s="73"/>
      <c r="I1017896" s="74"/>
      <c r="J1017896" s="71"/>
      <c r="K1017896" s="75"/>
      <c r="L1017896" s="73"/>
      <c r="M1017896" s="73"/>
      <c r="N1017896" s="76"/>
      <c r="O1017896" s="73"/>
      <c r="P1017896" s="71"/>
      <c r="Q1017896" s="71"/>
      <c r="R1017896" s="77"/>
      <c r="S1017896" s="71"/>
      <c r="T1017896" s="71"/>
      <c r="U1017896" s="71"/>
      <c r="V1017896" s="78"/>
    </row>
    <row r="1017897" spans="1:22" customFormat="1">
      <c r="A1017897" s="2"/>
      <c r="B1017897" s="63"/>
      <c r="C1017897" s="67"/>
      <c r="D1017897" s="54"/>
      <c r="E1017897" s="71"/>
      <c r="F1017897" s="72"/>
      <c r="G1017897" s="72"/>
      <c r="H1017897" s="73"/>
      <c r="I1017897" s="74"/>
      <c r="J1017897" s="71"/>
      <c r="K1017897" s="75"/>
      <c r="L1017897" s="73"/>
      <c r="M1017897" s="73"/>
      <c r="N1017897" s="76"/>
      <c r="O1017897" s="73"/>
      <c r="P1017897" s="71"/>
      <c r="Q1017897" s="71"/>
      <c r="R1017897" s="77"/>
      <c r="S1017897" s="71"/>
      <c r="T1017897" s="71"/>
      <c r="U1017897" s="71"/>
      <c r="V1017897" s="78"/>
    </row>
    <row r="1017898" spans="1:22" customFormat="1">
      <c r="A1017898" s="2"/>
      <c r="B1017898" s="63"/>
      <c r="C1017898" s="67"/>
      <c r="D1017898" s="54"/>
      <c r="E1017898" s="71"/>
      <c r="F1017898" s="72"/>
      <c r="G1017898" s="72"/>
      <c r="H1017898" s="73"/>
      <c r="I1017898" s="74"/>
      <c r="J1017898" s="71"/>
      <c r="K1017898" s="75"/>
      <c r="L1017898" s="73"/>
      <c r="M1017898" s="73"/>
      <c r="N1017898" s="76"/>
      <c r="O1017898" s="73"/>
      <c r="P1017898" s="71"/>
      <c r="Q1017898" s="71"/>
      <c r="R1017898" s="77"/>
      <c r="S1017898" s="71"/>
      <c r="T1017898" s="71"/>
      <c r="U1017898" s="71"/>
      <c r="V1017898" s="78"/>
    </row>
    <row r="1017899" spans="1:22" customFormat="1">
      <c r="A1017899" s="2"/>
      <c r="B1017899" s="63"/>
      <c r="C1017899" s="67"/>
      <c r="D1017899" s="54"/>
      <c r="E1017899" s="71"/>
      <c r="F1017899" s="72"/>
      <c r="G1017899" s="72"/>
      <c r="H1017899" s="73"/>
      <c r="I1017899" s="74"/>
      <c r="J1017899" s="71"/>
      <c r="K1017899" s="75"/>
      <c r="L1017899" s="73"/>
      <c r="M1017899" s="73"/>
      <c r="N1017899" s="76"/>
      <c r="O1017899" s="73"/>
      <c r="P1017899" s="71"/>
      <c r="Q1017899" s="71"/>
      <c r="R1017899" s="77"/>
      <c r="S1017899" s="71"/>
      <c r="T1017899" s="71"/>
      <c r="U1017899" s="71"/>
      <c r="V1017899" s="78"/>
    </row>
    <row r="1017900" spans="1:22" customFormat="1">
      <c r="A1017900" s="2"/>
      <c r="B1017900" s="63"/>
      <c r="C1017900" s="67"/>
      <c r="D1017900" s="54"/>
      <c r="E1017900" s="71"/>
      <c r="F1017900" s="72"/>
      <c r="G1017900" s="72"/>
      <c r="H1017900" s="73"/>
      <c r="I1017900" s="74"/>
      <c r="J1017900" s="71"/>
      <c r="K1017900" s="75"/>
      <c r="L1017900" s="73"/>
      <c r="M1017900" s="73"/>
      <c r="N1017900" s="76"/>
      <c r="O1017900" s="73"/>
      <c r="P1017900" s="71"/>
      <c r="Q1017900" s="71"/>
      <c r="R1017900" s="77"/>
      <c r="S1017900" s="71"/>
      <c r="T1017900" s="71"/>
      <c r="U1017900" s="71"/>
      <c r="V1017900" s="78"/>
    </row>
    <row r="1017901" spans="1:22" customFormat="1">
      <c r="A1017901" s="2"/>
      <c r="B1017901" s="63"/>
      <c r="C1017901" s="67"/>
      <c r="D1017901" s="54"/>
      <c r="E1017901" s="71"/>
      <c r="F1017901" s="72"/>
      <c r="G1017901" s="72"/>
      <c r="H1017901" s="73"/>
      <c r="I1017901" s="74"/>
      <c r="J1017901" s="71"/>
      <c r="K1017901" s="75"/>
      <c r="L1017901" s="73"/>
      <c r="M1017901" s="73"/>
      <c r="N1017901" s="76"/>
      <c r="O1017901" s="73"/>
      <c r="P1017901" s="71"/>
      <c r="Q1017901" s="71"/>
      <c r="R1017901" s="77"/>
      <c r="S1017901" s="71"/>
      <c r="T1017901" s="71"/>
      <c r="U1017901" s="71"/>
      <c r="V1017901" s="78"/>
    </row>
    <row r="1017902" spans="1:22" customFormat="1">
      <c r="A1017902" s="2"/>
      <c r="B1017902" s="63"/>
      <c r="C1017902" s="67"/>
      <c r="D1017902" s="54"/>
      <c r="E1017902" s="71"/>
      <c r="F1017902" s="72"/>
      <c r="G1017902" s="72"/>
      <c r="H1017902" s="73"/>
      <c r="I1017902" s="74"/>
      <c r="J1017902" s="71"/>
      <c r="K1017902" s="75"/>
      <c r="L1017902" s="73"/>
      <c r="M1017902" s="73"/>
      <c r="N1017902" s="76"/>
      <c r="O1017902" s="73"/>
      <c r="P1017902" s="71"/>
      <c r="Q1017902" s="71"/>
      <c r="R1017902" s="77"/>
      <c r="S1017902" s="71"/>
      <c r="T1017902" s="71"/>
      <c r="U1017902" s="71"/>
      <c r="V1017902" s="78"/>
    </row>
    <row r="1017903" spans="1:22" customFormat="1">
      <c r="A1017903" s="2"/>
      <c r="B1017903" s="63"/>
      <c r="C1017903" s="67"/>
      <c r="D1017903" s="54"/>
      <c r="E1017903" s="71"/>
      <c r="F1017903" s="72"/>
      <c r="G1017903" s="72"/>
      <c r="H1017903" s="73"/>
      <c r="I1017903" s="74"/>
      <c r="J1017903" s="71"/>
      <c r="K1017903" s="75"/>
      <c r="L1017903" s="73"/>
      <c r="M1017903" s="73"/>
      <c r="N1017903" s="76"/>
      <c r="O1017903" s="73"/>
      <c r="P1017903" s="71"/>
      <c r="Q1017903" s="71"/>
      <c r="R1017903" s="77"/>
      <c r="S1017903" s="71"/>
      <c r="T1017903" s="71"/>
      <c r="U1017903" s="71"/>
      <c r="V1017903" s="78"/>
    </row>
    <row r="1017904" spans="1:22" customFormat="1">
      <c r="A1017904" s="2"/>
      <c r="B1017904" s="63"/>
      <c r="C1017904" s="67"/>
      <c r="D1017904" s="54"/>
      <c r="E1017904" s="71"/>
      <c r="F1017904" s="72"/>
      <c r="G1017904" s="72"/>
      <c r="H1017904" s="73"/>
      <c r="I1017904" s="74"/>
      <c r="J1017904" s="71"/>
      <c r="K1017904" s="75"/>
      <c r="L1017904" s="73"/>
      <c r="M1017904" s="73"/>
      <c r="N1017904" s="76"/>
      <c r="O1017904" s="73"/>
      <c r="P1017904" s="71"/>
      <c r="Q1017904" s="71"/>
      <c r="R1017904" s="77"/>
      <c r="S1017904" s="71"/>
      <c r="T1017904" s="71"/>
      <c r="U1017904" s="71"/>
      <c r="V1017904" s="78"/>
    </row>
    <row r="1017905" spans="1:22" customFormat="1">
      <c r="A1017905" s="2"/>
      <c r="B1017905" s="63"/>
      <c r="C1017905" s="67"/>
      <c r="D1017905" s="54"/>
      <c r="E1017905" s="71"/>
      <c r="F1017905" s="72"/>
      <c r="G1017905" s="72"/>
      <c r="H1017905" s="73"/>
      <c r="I1017905" s="74"/>
      <c r="J1017905" s="71"/>
      <c r="K1017905" s="75"/>
      <c r="L1017905" s="73"/>
      <c r="M1017905" s="73"/>
      <c r="N1017905" s="76"/>
      <c r="O1017905" s="73"/>
      <c r="P1017905" s="71"/>
      <c r="Q1017905" s="71"/>
      <c r="R1017905" s="77"/>
      <c r="S1017905" s="71"/>
      <c r="T1017905" s="71"/>
      <c r="U1017905" s="71"/>
      <c r="V1017905" s="78"/>
    </row>
    <row r="1017906" spans="1:22" customFormat="1">
      <c r="A1017906" s="2"/>
      <c r="B1017906" s="63"/>
      <c r="C1017906" s="67"/>
      <c r="D1017906" s="54"/>
      <c r="E1017906" s="71"/>
      <c r="F1017906" s="72"/>
      <c r="G1017906" s="72"/>
      <c r="H1017906" s="73"/>
      <c r="I1017906" s="74"/>
      <c r="J1017906" s="71"/>
      <c r="K1017906" s="75"/>
      <c r="L1017906" s="73"/>
      <c r="M1017906" s="73"/>
      <c r="N1017906" s="76"/>
      <c r="O1017906" s="73"/>
      <c r="P1017906" s="71"/>
      <c r="Q1017906" s="71"/>
      <c r="R1017906" s="77"/>
      <c r="S1017906" s="71"/>
      <c r="T1017906" s="71"/>
      <c r="U1017906" s="71"/>
      <c r="V1017906" s="78"/>
    </row>
    <row r="1017907" spans="1:22" customFormat="1">
      <c r="A1017907" s="2"/>
      <c r="B1017907" s="63"/>
      <c r="C1017907" s="67"/>
      <c r="D1017907" s="54"/>
      <c r="E1017907" s="71"/>
      <c r="F1017907" s="72"/>
      <c r="G1017907" s="72"/>
      <c r="H1017907" s="73"/>
      <c r="I1017907" s="74"/>
      <c r="J1017907" s="71"/>
      <c r="K1017907" s="75"/>
      <c r="L1017907" s="73"/>
      <c r="M1017907" s="73"/>
      <c r="N1017907" s="76"/>
      <c r="O1017907" s="73"/>
      <c r="P1017907" s="71"/>
      <c r="Q1017907" s="71"/>
      <c r="R1017907" s="77"/>
      <c r="S1017907" s="71"/>
      <c r="T1017907" s="71"/>
      <c r="U1017907" s="71"/>
      <c r="V1017907" s="78"/>
    </row>
    <row r="1017908" spans="1:22" customFormat="1">
      <c r="A1017908" s="2"/>
      <c r="B1017908" s="63"/>
      <c r="C1017908" s="67"/>
      <c r="D1017908" s="54"/>
      <c r="E1017908" s="71"/>
      <c r="F1017908" s="72"/>
      <c r="G1017908" s="72"/>
      <c r="H1017908" s="73"/>
      <c r="I1017908" s="74"/>
      <c r="J1017908" s="71"/>
      <c r="K1017908" s="75"/>
      <c r="L1017908" s="73"/>
      <c r="M1017908" s="73"/>
      <c r="N1017908" s="76"/>
      <c r="O1017908" s="73"/>
      <c r="P1017908" s="71"/>
      <c r="Q1017908" s="71"/>
      <c r="R1017908" s="77"/>
      <c r="S1017908" s="71"/>
      <c r="T1017908" s="71"/>
      <c r="U1017908" s="71"/>
      <c r="V1017908" s="78"/>
    </row>
    <row r="1017909" spans="1:22" customFormat="1">
      <c r="A1017909" s="2"/>
      <c r="B1017909" s="63"/>
      <c r="C1017909" s="67"/>
      <c r="D1017909" s="54"/>
      <c r="E1017909" s="71"/>
      <c r="F1017909" s="72"/>
      <c r="G1017909" s="72"/>
      <c r="H1017909" s="73"/>
      <c r="I1017909" s="74"/>
      <c r="J1017909" s="71"/>
      <c r="K1017909" s="75"/>
      <c r="L1017909" s="73"/>
      <c r="M1017909" s="73"/>
      <c r="N1017909" s="76"/>
      <c r="O1017909" s="73"/>
      <c r="P1017909" s="71"/>
      <c r="Q1017909" s="71"/>
      <c r="R1017909" s="77"/>
      <c r="S1017909" s="71"/>
      <c r="T1017909" s="71"/>
      <c r="U1017909" s="71"/>
      <c r="V1017909" s="78"/>
    </row>
    <row r="1017910" spans="1:22" customFormat="1">
      <c r="A1017910" s="2"/>
      <c r="B1017910" s="63"/>
      <c r="C1017910" s="67"/>
      <c r="D1017910" s="54"/>
      <c r="E1017910" s="71"/>
      <c r="F1017910" s="72"/>
      <c r="G1017910" s="72"/>
      <c r="H1017910" s="73"/>
      <c r="I1017910" s="74"/>
      <c r="J1017910" s="71"/>
      <c r="K1017910" s="75"/>
      <c r="L1017910" s="73"/>
      <c r="M1017910" s="73"/>
      <c r="N1017910" s="76"/>
      <c r="O1017910" s="73"/>
      <c r="P1017910" s="71"/>
      <c r="Q1017910" s="71"/>
      <c r="R1017910" s="77"/>
      <c r="S1017910" s="71"/>
      <c r="T1017910" s="71"/>
      <c r="U1017910" s="71"/>
      <c r="V1017910" s="78"/>
    </row>
    <row r="1017911" spans="1:22" customFormat="1">
      <c r="A1017911" s="2"/>
      <c r="B1017911" s="63"/>
      <c r="C1017911" s="67"/>
      <c r="D1017911" s="54"/>
      <c r="E1017911" s="71"/>
      <c r="F1017911" s="72"/>
      <c r="G1017911" s="72"/>
      <c r="H1017911" s="73"/>
      <c r="I1017911" s="74"/>
      <c r="J1017911" s="71"/>
      <c r="K1017911" s="75"/>
      <c r="L1017911" s="73"/>
      <c r="M1017911" s="73"/>
      <c r="N1017911" s="76"/>
      <c r="O1017911" s="73"/>
      <c r="P1017911" s="71"/>
      <c r="Q1017911" s="71"/>
      <c r="R1017911" s="77"/>
      <c r="S1017911" s="71"/>
      <c r="T1017911" s="71"/>
      <c r="U1017911" s="71"/>
      <c r="V1017911" s="78"/>
    </row>
    <row r="1017912" spans="1:22" customFormat="1">
      <c r="A1017912" s="2"/>
      <c r="B1017912" s="63"/>
      <c r="C1017912" s="67"/>
      <c r="D1017912" s="54"/>
      <c r="E1017912" s="71"/>
      <c r="F1017912" s="72"/>
      <c r="G1017912" s="72"/>
      <c r="H1017912" s="73"/>
      <c r="I1017912" s="74"/>
      <c r="J1017912" s="71"/>
      <c r="K1017912" s="75"/>
      <c r="L1017912" s="73"/>
      <c r="M1017912" s="73"/>
      <c r="N1017912" s="76"/>
      <c r="O1017912" s="73"/>
      <c r="P1017912" s="71"/>
      <c r="Q1017912" s="71"/>
      <c r="R1017912" s="77"/>
      <c r="S1017912" s="71"/>
      <c r="T1017912" s="71"/>
      <c r="U1017912" s="71"/>
      <c r="V1017912" s="78"/>
    </row>
    <row r="1017913" spans="1:22" customFormat="1">
      <c r="A1017913" s="2"/>
      <c r="B1017913" s="63"/>
      <c r="C1017913" s="67"/>
      <c r="D1017913" s="54"/>
      <c r="E1017913" s="71"/>
      <c r="F1017913" s="72"/>
      <c r="G1017913" s="72"/>
      <c r="H1017913" s="73"/>
      <c r="I1017913" s="74"/>
      <c r="J1017913" s="71"/>
      <c r="K1017913" s="75"/>
      <c r="L1017913" s="73"/>
      <c r="M1017913" s="73"/>
      <c r="N1017913" s="76"/>
      <c r="O1017913" s="73"/>
      <c r="P1017913" s="71"/>
      <c r="Q1017913" s="71"/>
      <c r="R1017913" s="77"/>
      <c r="S1017913" s="71"/>
      <c r="T1017913" s="71"/>
      <c r="U1017913" s="71"/>
      <c r="V1017913" s="78"/>
    </row>
    <row r="1017914" spans="1:22" customFormat="1">
      <c r="A1017914" s="2"/>
      <c r="B1017914" s="63"/>
      <c r="C1017914" s="67"/>
      <c r="D1017914" s="54"/>
      <c r="E1017914" s="71"/>
      <c r="F1017914" s="72"/>
      <c r="G1017914" s="72"/>
      <c r="H1017914" s="73"/>
      <c r="I1017914" s="74"/>
      <c r="J1017914" s="71"/>
      <c r="K1017914" s="75"/>
      <c r="L1017914" s="73"/>
      <c r="M1017914" s="73"/>
      <c r="N1017914" s="76"/>
      <c r="O1017914" s="73"/>
      <c r="P1017914" s="71"/>
      <c r="Q1017914" s="71"/>
      <c r="R1017914" s="77"/>
      <c r="S1017914" s="71"/>
      <c r="T1017914" s="71"/>
      <c r="U1017914" s="71"/>
      <c r="V1017914" s="78"/>
    </row>
    <row r="1017915" spans="1:22" customFormat="1">
      <c r="A1017915" s="2"/>
      <c r="B1017915" s="63"/>
      <c r="C1017915" s="67"/>
      <c r="D1017915" s="54"/>
      <c r="E1017915" s="71"/>
      <c r="F1017915" s="72"/>
      <c r="G1017915" s="72"/>
      <c r="H1017915" s="73"/>
      <c r="I1017915" s="74"/>
      <c r="J1017915" s="71"/>
      <c r="K1017915" s="75"/>
      <c r="L1017915" s="73"/>
      <c r="M1017915" s="73"/>
      <c r="N1017915" s="76"/>
      <c r="O1017915" s="73"/>
      <c r="P1017915" s="71"/>
      <c r="Q1017915" s="71"/>
      <c r="R1017915" s="77"/>
      <c r="S1017915" s="71"/>
      <c r="T1017915" s="71"/>
      <c r="U1017915" s="71"/>
      <c r="V1017915" s="78"/>
    </row>
    <row r="1017916" spans="1:22" customFormat="1">
      <c r="A1017916" s="2"/>
      <c r="B1017916" s="63"/>
      <c r="C1017916" s="67"/>
      <c r="D1017916" s="54"/>
      <c r="E1017916" s="71"/>
      <c r="F1017916" s="72"/>
      <c r="G1017916" s="72"/>
      <c r="H1017916" s="73"/>
      <c r="I1017916" s="74"/>
      <c r="J1017916" s="71"/>
      <c r="K1017916" s="75"/>
      <c r="L1017916" s="73"/>
      <c r="M1017916" s="73"/>
      <c r="N1017916" s="76"/>
      <c r="O1017916" s="73"/>
      <c r="P1017916" s="71"/>
      <c r="Q1017916" s="71"/>
      <c r="R1017916" s="77"/>
      <c r="S1017916" s="71"/>
      <c r="T1017916" s="71"/>
      <c r="U1017916" s="71"/>
      <c r="V1017916" s="78"/>
    </row>
    <row r="1017917" spans="1:22" customFormat="1">
      <c r="A1017917" s="2"/>
      <c r="B1017917" s="63"/>
      <c r="C1017917" s="67"/>
      <c r="D1017917" s="54"/>
      <c r="E1017917" s="71"/>
      <c r="F1017917" s="72"/>
      <c r="G1017917" s="72"/>
      <c r="H1017917" s="73"/>
      <c r="I1017917" s="74"/>
      <c r="J1017917" s="71"/>
      <c r="K1017917" s="75"/>
      <c r="L1017917" s="73"/>
      <c r="M1017917" s="73"/>
      <c r="N1017917" s="76"/>
      <c r="O1017917" s="73"/>
      <c r="P1017917" s="71"/>
      <c r="Q1017917" s="71"/>
      <c r="R1017917" s="77"/>
      <c r="S1017917" s="71"/>
      <c r="T1017917" s="71"/>
      <c r="U1017917" s="71"/>
      <c r="V1017917" s="78"/>
    </row>
    <row r="1017918" spans="1:22" customFormat="1">
      <c r="A1017918" s="2"/>
      <c r="B1017918" s="63"/>
      <c r="C1017918" s="67"/>
      <c r="D1017918" s="54"/>
      <c r="E1017918" s="71"/>
      <c r="F1017918" s="72"/>
      <c r="G1017918" s="72"/>
      <c r="H1017918" s="73"/>
      <c r="I1017918" s="74"/>
      <c r="J1017918" s="71"/>
      <c r="K1017918" s="75"/>
      <c r="L1017918" s="73"/>
      <c r="M1017918" s="73"/>
      <c r="N1017918" s="76"/>
      <c r="O1017918" s="73"/>
      <c r="P1017918" s="71"/>
      <c r="Q1017918" s="71"/>
      <c r="R1017918" s="77"/>
      <c r="S1017918" s="71"/>
      <c r="T1017918" s="71"/>
      <c r="U1017918" s="71"/>
      <c r="V1017918" s="78"/>
    </row>
    <row r="1017919" spans="1:22" customFormat="1">
      <c r="A1017919" s="2"/>
      <c r="B1017919" s="63"/>
      <c r="C1017919" s="67"/>
      <c r="D1017919" s="54"/>
      <c r="E1017919" s="71"/>
      <c r="F1017919" s="72"/>
      <c r="G1017919" s="72"/>
      <c r="H1017919" s="73"/>
      <c r="I1017919" s="74"/>
      <c r="J1017919" s="71"/>
      <c r="K1017919" s="75"/>
      <c r="L1017919" s="73"/>
      <c r="M1017919" s="73"/>
      <c r="N1017919" s="76"/>
      <c r="O1017919" s="73"/>
      <c r="P1017919" s="71"/>
      <c r="Q1017919" s="71"/>
      <c r="R1017919" s="77"/>
      <c r="S1017919" s="71"/>
      <c r="T1017919" s="71"/>
      <c r="U1017919" s="71"/>
      <c r="V1017919" s="78"/>
    </row>
    <row r="1017920" spans="1:22" customFormat="1">
      <c r="A1017920" s="2"/>
      <c r="B1017920" s="63"/>
      <c r="C1017920" s="67"/>
      <c r="D1017920" s="54"/>
      <c r="E1017920" s="71"/>
      <c r="F1017920" s="72"/>
      <c r="G1017920" s="72"/>
      <c r="H1017920" s="73"/>
      <c r="I1017920" s="74"/>
      <c r="J1017920" s="71"/>
      <c r="K1017920" s="75"/>
      <c r="L1017920" s="73"/>
      <c r="M1017920" s="73"/>
      <c r="N1017920" s="76"/>
      <c r="O1017920" s="73"/>
      <c r="P1017920" s="71"/>
      <c r="Q1017920" s="71"/>
      <c r="R1017920" s="77"/>
      <c r="S1017920" s="71"/>
      <c r="T1017920" s="71"/>
      <c r="U1017920" s="71"/>
      <c r="V1017920" s="78"/>
    </row>
    <row r="1017921" spans="1:22" customFormat="1">
      <c r="A1017921" s="2"/>
      <c r="B1017921" s="63"/>
      <c r="C1017921" s="67"/>
      <c r="D1017921" s="54"/>
      <c r="E1017921" s="71"/>
      <c r="F1017921" s="72"/>
      <c r="G1017921" s="72"/>
      <c r="H1017921" s="73"/>
      <c r="I1017921" s="74"/>
      <c r="J1017921" s="71"/>
      <c r="K1017921" s="75"/>
      <c r="L1017921" s="73"/>
      <c r="M1017921" s="73"/>
      <c r="N1017921" s="76"/>
      <c r="O1017921" s="73"/>
      <c r="P1017921" s="71"/>
      <c r="Q1017921" s="71"/>
      <c r="R1017921" s="77"/>
      <c r="S1017921" s="71"/>
      <c r="T1017921" s="71"/>
      <c r="U1017921" s="71"/>
      <c r="V1017921" s="78"/>
    </row>
    <row r="1017922" spans="1:22" customFormat="1">
      <c r="A1017922" s="2"/>
      <c r="B1017922" s="63"/>
      <c r="C1017922" s="67"/>
      <c r="D1017922" s="54"/>
      <c r="E1017922" s="71"/>
      <c r="F1017922" s="72"/>
      <c r="G1017922" s="72"/>
      <c r="H1017922" s="73"/>
      <c r="I1017922" s="74"/>
      <c r="J1017922" s="71"/>
      <c r="K1017922" s="75"/>
      <c r="L1017922" s="73"/>
      <c r="M1017922" s="73"/>
      <c r="N1017922" s="76"/>
      <c r="O1017922" s="73"/>
      <c r="P1017922" s="71"/>
      <c r="Q1017922" s="71"/>
      <c r="R1017922" s="77"/>
      <c r="S1017922" s="71"/>
      <c r="T1017922" s="71"/>
      <c r="U1017922" s="71"/>
      <c r="V1017922" s="78"/>
    </row>
    <row r="1017923" spans="1:22" customFormat="1">
      <c r="A1017923" s="2"/>
      <c r="B1017923" s="63"/>
      <c r="C1017923" s="67"/>
      <c r="D1017923" s="54"/>
      <c r="E1017923" s="71"/>
      <c r="F1017923" s="72"/>
      <c r="G1017923" s="72"/>
      <c r="H1017923" s="73"/>
      <c r="I1017923" s="74"/>
      <c r="J1017923" s="71"/>
      <c r="K1017923" s="75"/>
      <c r="L1017923" s="73"/>
      <c r="M1017923" s="73"/>
      <c r="N1017923" s="76"/>
      <c r="O1017923" s="73"/>
      <c r="P1017923" s="71"/>
      <c r="Q1017923" s="71"/>
      <c r="R1017923" s="77"/>
      <c r="S1017923" s="71"/>
      <c r="T1017923" s="71"/>
      <c r="U1017923" s="71"/>
      <c r="V1017923" s="78"/>
    </row>
    <row r="1017924" spans="1:22" customFormat="1">
      <c r="A1017924" s="2"/>
      <c r="B1017924" s="63"/>
      <c r="C1017924" s="67"/>
      <c r="D1017924" s="54"/>
      <c r="E1017924" s="71"/>
      <c r="F1017924" s="72"/>
      <c r="G1017924" s="72"/>
      <c r="H1017924" s="73"/>
      <c r="I1017924" s="74"/>
      <c r="J1017924" s="71"/>
      <c r="K1017924" s="75"/>
      <c r="L1017924" s="73"/>
      <c r="M1017924" s="73"/>
      <c r="N1017924" s="76"/>
      <c r="O1017924" s="73"/>
      <c r="P1017924" s="71"/>
      <c r="Q1017924" s="71"/>
      <c r="R1017924" s="77"/>
      <c r="S1017924" s="71"/>
      <c r="T1017924" s="71"/>
      <c r="U1017924" s="71"/>
      <c r="V1017924" s="78"/>
    </row>
    <row r="1017925" spans="1:22" customFormat="1">
      <c r="A1017925" s="2"/>
      <c r="B1017925" s="63"/>
      <c r="C1017925" s="67"/>
      <c r="D1017925" s="54"/>
      <c r="E1017925" s="71"/>
      <c r="F1017925" s="72"/>
      <c r="G1017925" s="72"/>
      <c r="H1017925" s="73"/>
      <c r="I1017925" s="74"/>
      <c r="J1017925" s="71"/>
      <c r="K1017925" s="75"/>
      <c r="L1017925" s="73"/>
      <c r="M1017925" s="73"/>
      <c r="N1017925" s="76"/>
      <c r="O1017925" s="73"/>
      <c r="P1017925" s="71"/>
      <c r="Q1017925" s="71"/>
      <c r="R1017925" s="77"/>
      <c r="S1017925" s="71"/>
      <c r="T1017925" s="71"/>
      <c r="U1017925" s="71"/>
      <c r="V1017925" s="78"/>
    </row>
    <row r="1017926" spans="1:22" customFormat="1">
      <c r="A1017926" s="2"/>
      <c r="B1017926" s="63"/>
      <c r="C1017926" s="67"/>
      <c r="D1017926" s="54"/>
      <c r="E1017926" s="71"/>
      <c r="F1017926" s="72"/>
      <c r="G1017926" s="72"/>
      <c r="H1017926" s="73"/>
      <c r="I1017926" s="74"/>
      <c r="J1017926" s="71"/>
      <c r="K1017926" s="75"/>
      <c r="L1017926" s="73"/>
      <c r="M1017926" s="73"/>
      <c r="N1017926" s="76"/>
      <c r="O1017926" s="73"/>
      <c r="P1017926" s="71"/>
      <c r="Q1017926" s="71"/>
      <c r="R1017926" s="77"/>
      <c r="S1017926" s="71"/>
      <c r="T1017926" s="71"/>
      <c r="U1017926" s="71"/>
      <c r="V1017926" s="78"/>
    </row>
    <row r="1017927" spans="1:22" customFormat="1">
      <c r="A1017927" s="2"/>
      <c r="B1017927" s="63"/>
      <c r="C1017927" s="67"/>
      <c r="D1017927" s="54"/>
      <c r="E1017927" s="71"/>
      <c r="F1017927" s="72"/>
      <c r="G1017927" s="72"/>
      <c r="H1017927" s="73"/>
      <c r="I1017927" s="74"/>
      <c r="J1017927" s="71"/>
      <c r="K1017927" s="75"/>
      <c r="L1017927" s="73"/>
      <c r="M1017927" s="73"/>
      <c r="N1017927" s="76"/>
      <c r="O1017927" s="73"/>
      <c r="P1017927" s="71"/>
      <c r="Q1017927" s="71"/>
      <c r="R1017927" s="77"/>
      <c r="S1017927" s="71"/>
      <c r="T1017927" s="71"/>
      <c r="U1017927" s="71"/>
      <c r="V1017927" s="78"/>
    </row>
    <row r="1017928" spans="1:22" customFormat="1">
      <c r="A1017928" s="2"/>
      <c r="B1017928" s="63"/>
      <c r="C1017928" s="67"/>
      <c r="D1017928" s="54"/>
      <c r="E1017928" s="71"/>
      <c r="F1017928" s="72"/>
      <c r="G1017928" s="72"/>
      <c r="H1017928" s="73"/>
      <c r="I1017928" s="74"/>
      <c r="J1017928" s="71"/>
      <c r="K1017928" s="75"/>
      <c r="L1017928" s="73"/>
      <c r="M1017928" s="73"/>
      <c r="N1017928" s="76"/>
      <c r="O1017928" s="73"/>
      <c r="P1017928" s="71"/>
      <c r="Q1017928" s="71"/>
      <c r="R1017928" s="77"/>
      <c r="S1017928" s="71"/>
      <c r="T1017928" s="71"/>
      <c r="U1017928" s="71"/>
      <c r="V1017928" s="78"/>
    </row>
    <row r="1017929" spans="1:22" customFormat="1">
      <c r="A1017929" s="2"/>
      <c r="B1017929" s="63"/>
      <c r="C1017929" s="67"/>
      <c r="D1017929" s="54"/>
      <c r="E1017929" s="71"/>
      <c r="F1017929" s="72"/>
      <c r="G1017929" s="72"/>
      <c r="H1017929" s="73"/>
      <c r="I1017929" s="74"/>
      <c r="J1017929" s="71"/>
      <c r="K1017929" s="75"/>
      <c r="L1017929" s="73"/>
      <c r="M1017929" s="73"/>
      <c r="N1017929" s="76"/>
      <c r="O1017929" s="73"/>
      <c r="P1017929" s="71"/>
      <c r="Q1017929" s="71"/>
      <c r="R1017929" s="77"/>
      <c r="S1017929" s="71"/>
      <c r="T1017929" s="71"/>
      <c r="U1017929" s="71"/>
      <c r="V1017929" s="78"/>
    </row>
    <row r="1017930" spans="1:22" customFormat="1">
      <c r="A1017930" s="2"/>
      <c r="B1017930" s="63"/>
      <c r="C1017930" s="67"/>
      <c r="D1017930" s="54"/>
      <c r="E1017930" s="71"/>
      <c r="F1017930" s="72"/>
      <c r="G1017930" s="72"/>
      <c r="H1017930" s="73"/>
      <c r="I1017930" s="74"/>
      <c r="J1017930" s="71"/>
      <c r="K1017930" s="75"/>
      <c r="L1017930" s="73"/>
      <c r="M1017930" s="73"/>
      <c r="N1017930" s="76"/>
      <c r="O1017930" s="73"/>
      <c r="P1017930" s="71"/>
      <c r="Q1017930" s="71"/>
      <c r="R1017930" s="77"/>
      <c r="S1017930" s="71"/>
      <c r="T1017930" s="71"/>
      <c r="U1017930" s="71"/>
      <c r="V1017930" s="78"/>
    </row>
    <row r="1017931" spans="1:22" customFormat="1">
      <c r="A1017931" s="2"/>
      <c r="B1017931" s="63"/>
      <c r="C1017931" s="67"/>
      <c r="D1017931" s="54"/>
      <c r="E1017931" s="71"/>
      <c r="F1017931" s="72"/>
      <c r="G1017931" s="72"/>
      <c r="H1017931" s="73"/>
      <c r="I1017931" s="74"/>
      <c r="J1017931" s="71"/>
      <c r="K1017931" s="75"/>
      <c r="L1017931" s="73"/>
      <c r="M1017931" s="73"/>
      <c r="N1017931" s="76"/>
      <c r="O1017931" s="73"/>
      <c r="P1017931" s="71"/>
      <c r="Q1017931" s="71"/>
      <c r="R1017931" s="77"/>
      <c r="S1017931" s="71"/>
      <c r="T1017931" s="71"/>
      <c r="U1017931" s="71"/>
      <c r="V1017931" s="78"/>
    </row>
    <row r="1017932" spans="1:22" customFormat="1">
      <c r="A1017932" s="2"/>
      <c r="B1017932" s="63"/>
      <c r="C1017932" s="67"/>
      <c r="D1017932" s="54"/>
      <c r="E1017932" s="71"/>
      <c r="F1017932" s="72"/>
      <c r="G1017932" s="72"/>
      <c r="H1017932" s="73"/>
      <c r="I1017932" s="74"/>
      <c r="J1017932" s="71"/>
      <c r="K1017932" s="75"/>
      <c r="L1017932" s="73"/>
      <c r="M1017932" s="73"/>
      <c r="N1017932" s="76"/>
      <c r="O1017932" s="73"/>
      <c r="P1017932" s="71"/>
      <c r="Q1017932" s="71"/>
      <c r="R1017932" s="77"/>
      <c r="S1017932" s="71"/>
      <c r="T1017932" s="71"/>
      <c r="U1017932" s="71"/>
      <c r="V1017932" s="78"/>
    </row>
    <row r="1017933" spans="1:22" customFormat="1">
      <c r="A1017933" s="2"/>
      <c r="B1017933" s="63"/>
      <c r="C1017933" s="67"/>
      <c r="D1017933" s="54"/>
      <c r="E1017933" s="71"/>
      <c r="F1017933" s="72"/>
      <c r="G1017933" s="72"/>
      <c r="H1017933" s="73"/>
      <c r="I1017933" s="74"/>
      <c r="J1017933" s="71"/>
      <c r="K1017933" s="75"/>
      <c r="L1017933" s="73"/>
      <c r="M1017933" s="73"/>
      <c r="N1017933" s="76"/>
      <c r="O1017933" s="73"/>
      <c r="P1017933" s="71"/>
      <c r="Q1017933" s="71"/>
      <c r="R1017933" s="77"/>
      <c r="S1017933" s="71"/>
      <c r="T1017933" s="71"/>
      <c r="U1017933" s="71"/>
      <c r="V1017933" s="78"/>
    </row>
    <row r="1017934" spans="1:22" customFormat="1">
      <c r="A1017934" s="2"/>
      <c r="B1017934" s="63"/>
      <c r="C1017934" s="67"/>
      <c r="D1017934" s="54"/>
      <c r="E1017934" s="71"/>
      <c r="F1017934" s="72"/>
      <c r="G1017934" s="72"/>
      <c r="H1017934" s="73"/>
      <c r="I1017934" s="74"/>
      <c r="J1017934" s="71"/>
      <c r="K1017934" s="75"/>
      <c r="L1017934" s="73"/>
      <c r="M1017934" s="73"/>
      <c r="N1017934" s="76"/>
      <c r="O1017934" s="73"/>
      <c r="P1017934" s="71"/>
      <c r="Q1017934" s="71"/>
      <c r="R1017934" s="77"/>
      <c r="S1017934" s="71"/>
      <c r="T1017934" s="71"/>
      <c r="U1017934" s="71"/>
      <c r="V1017934" s="78"/>
    </row>
    <row r="1017935" spans="1:22" customFormat="1">
      <c r="A1017935" s="2"/>
      <c r="B1017935" s="63"/>
      <c r="C1017935" s="67"/>
      <c r="D1017935" s="54"/>
      <c r="E1017935" s="71"/>
      <c r="F1017935" s="72"/>
      <c r="G1017935" s="72"/>
      <c r="H1017935" s="73"/>
      <c r="I1017935" s="74"/>
      <c r="J1017935" s="71"/>
      <c r="K1017935" s="75"/>
      <c r="L1017935" s="73"/>
      <c r="M1017935" s="73"/>
      <c r="N1017935" s="76"/>
      <c r="O1017935" s="73"/>
      <c r="P1017935" s="71"/>
      <c r="Q1017935" s="71"/>
      <c r="R1017935" s="77"/>
      <c r="S1017935" s="71"/>
      <c r="T1017935" s="71"/>
      <c r="U1017935" s="71"/>
      <c r="V1017935" s="78"/>
    </row>
    <row r="1017936" spans="1:22" customFormat="1">
      <c r="A1017936" s="2"/>
      <c r="B1017936" s="63"/>
      <c r="C1017936" s="67"/>
      <c r="D1017936" s="54"/>
      <c r="E1017936" s="71"/>
      <c r="F1017936" s="72"/>
      <c r="G1017936" s="72"/>
      <c r="H1017936" s="73"/>
      <c r="I1017936" s="74"/>
      <c r="J1017936" s="71"/>
      <c r="K1017936" s="75"/>
      <c r="L1017936" s="73"/>
      <c r="M1017936" s="73"/>
      <c r="N1017936" s="76"/>
      <c r="O1017936" s="73"/>
      <c r="P1017936" s="71"/>
      <c r="Q1017936" s="71"/>
      <c r="R1017936" s="77"/>
      <c r="S1017936" s="71"/>
      <c r="T1017936" s="71"/>
      <c r="U1017936" s="71"/>
      <c r="V1017936" s="78"/>
    </row>
    <row r="1017937" spans="1:22" customFormat="1">
      <c r="A1017937" s="2"/>
      <c r="B1017937" s="63"/>
      <c r="C1017937" s="67"/>
      <c r="D1017937" s="54"/>
      <c r="E1017937" s="71"/>
      <c r="F1017937" s="72"/>
      <c r="G1017937" s="72"/>
      <c r="H1017937" s="73"/>
      <c r="I1017937" s="74"/>
      <c r="J1017937" s="71"/>
      <c r="K1017937" s="75"/>
      <c r="L1017937" s="73"/>
      <c r="M1017937" s="73"/>
      <c r="N1017937" s="76"/>
      <c r="O1017937" s="73"/>
      <c r="P1017937" s="71"/>
      <c r="Q1017937" s="71"/>
      <c r="R1017937" s="77"/>
      <c r="S1017937" s="71"/>
      <c r="T1017937" s="71"/>
      <c r="U1017937" s="71"/>
      <c r="V1017937" s="78"/>
    </row>
    <row r="1017938" spans="1:22" customFormat="1">
      <c r="A1017938" s="2"/>
      <c r="B1017938" s="63"/>
      <c r="C1017938" s="67"/>
      <c r="D1017938" s="54"/>
      <c r="E1017938" s="71"/>
      <c r="F1017938" s="72"/>
      <c r="G1017938" s="72"/>
      <c r="H1017938" s="73"/>
      <c r="I1017938" s="74"/>
      <c r="J1017938" s="71"/>
      <c r="K1017938" s="75"/>
      <c r="L1017938" s="73"/>
      <c r="M1017938" s="73"/>
      <c r="N1017938" s="76"/>
      <c r="O1017938" s="73"/>
      <c r="P1017938" s="71"/>
      <c r="Q1017938" s="71"/>
      <c r="R1017938" s="77"/>
      <c r="S1017938" s="71"/>
      <c r="T1017938" s="71"/>
      <c r="U1017938" s="71"/>
      <c r="V1017938" s="78"/>
    </row>
    <row r="1017939" spans="1:22" customFormat="1">
      <c r="A1017939" s="2"/>
      <c r="B1017939" s="63"/>
      <c r="C1017939" s="67"/>
      <c r="D1017939" s="54"/>
      <c r="E1017939" s="71"/>
      <c r="F1017939" s="72"/>
      <c r="G1017939" s="72"/>
      <c r="H1017939" s="73"/>
      <c r="I1017939" s="74"/>
      <c r="J1017939" s="71"/>
      <c r="K1017939" s="75"/>
      <c r="L1017939" s="73"/>
      <c r="M1017939" s="73"/>
      <c r="N1017939" s="76"/>
      <c r="O1017939" s="73"/>
      <c r="P1017939" s="71"/>
      <c r="Q1017939" s="71"/>
      <c r="R1017939" s="77"/>
      <c r="S1017939" s="71"/>
      <c r="T1017939" s="71"/>
      <c r="U1017939" s="71"/>
      <c r="V1017939" s="78"/>
    </row>
    <row r="1017940" spans="1:22" customFormat="1">
      <c r="A1017940" s="2"/>
      <c r="B1017940" s="63"/>
      <c r="C1017940" s="67"/>
      <c r="D1017940" s="54"/>
      <c r="E1017940" s="71"/>
      <c r="F1017940" s="72"/>
      <c r="G1017940" s="72"/>
      <c r="H1017940" s="73"/>
      <c r="I1017940" s="74"/>
      <c r="J1017940" s="71"/>
      <c r="K1017940" s="75"/>
      <c r="L1017940" s="73"/>
      <c r="M1017940" s="73"/>
      <c r="N1017940" s="76"/>
      <c r="O1017940" s="73"/>
      <c r="P1017940" s="71"/>
      <c r="Q1017940" s="71"/>
      <c r="R1017940" s="77"/>
      <c r="S1017940" s="71"/>
      <c r="T1017940" s="71"/>
      <c r="U1017940" s="71"/>
      <c r="V1017940" s="78"/>
    </row>
    <row r="1017941" spans="1:22" customFormat="1">
      <c r="A1017941" s="2"/>
      <c r="B1017941" s="63"/>
      <c r="C1017941" s="67"/>
      <c r="D1017941" s="54"/>
      <c r="E1017941" s="71"/>
      <c r="F1017941" s="72"/>
      <c r="G1017941" s="72"/>
      <c r="H1017941" s="73"/>
      <c r="I1017941" s="74"/>
      <c r="J1017941" s="71"/>
      <c r="K1017941" s="75"/>
      <c r="L1017941" s="73"/>
      <c r="M1017941" s="73"/>
      <c r="N1017941" s="76"/>
      <c r="O1017941" s="73"/>
      <c r="P1017941" s="71"/>
      <c r="Q1017941" s="71"/>
      <c r="R1017941" s="77"/>
      <c r="S1017941" s="71"/>
      <c r="T1017941" s="71"/>
      <c r="U1017941" s="71"/>
      <c r="V1017941" s="78"/>
    </row>
    <row r="1017942" spans="1:22" customFormat="1">
      <c r="A1017942" s="2"/>
      <c r="B1017942" s="63"/>
      <c r="C1017942" s="67"/>
      <c r="D1017942" s="54"/>
      <c r="E1017942" s="71"/>
      <c r="F1017942" s="72"/>
      <c r="G1017942" s="72"/>
      <c r="H1017942" s="73"/>
      <c r="I1017942" s="74"/>
      <c r="J1017942" s="71"/>
      <c r="K1017942" s="75"/>
      <c r="L1017942" s="73"/>
      <c r="M1017942" s="73"/>
      <c r="N1017942" s="76"/>
      <c r="O1017942" s="73"/>
      <c r="P1017942" s="71"/>
      <c r="Q1017942" s="71"/>
      <c r="R1017942" s="77"/>
      <c r="S1017942" s="71"/>
      <c r="T1017942" s="71"/>
      <c r="U1017942" s="71"/>
      <c r="V1017942" s="78"/>
    </row>
    <row r="1017943" spans="1:22" customFormat="1">
      <c r="A1017943" s="2"/>
      <c r="B1017943" s="63"/>
      <c r="C1017943" s="67"/>
      <c r="D1017943" s="54"/>
      <c r="E1017943" s="71"/>
      <c r="F1017943" s="72"/>
      <c r="G1017943" s="72"/>
      <c r="H1017943" s="73"/>
      <c r="I1017943" s="74"/>
      <c r="J1017943" s="71"/>
      <c r="K1017943" s="75"/>
      <c r="L1017943" s="73"/>
      <c r="M1017943" s="73"/>
      <c r="N1017943" s="76"/>
      <c r="O1017943" s="73"/>
      <c r="P1017943" s="71"/>
      <c r="Q1017943" s="71"/>
      <c r="R1017943" s="77"/>
      <c r="S1017943" s="71"/>
      <c r="T1017943" s="71"/>
      <c r="U1017943" s="71"/>
      <c r="V1017943" s="78"/>
    </row>
    <row r="1017944" spans="1:22" customFormat="1">
      <c r="A1017944" s="2"/>
      <c r="B1017944" s="63"/>
      <c r="C1017944" s="67"/>
      <c r="D1017944" s="54"/>
      <c r="E1017944" s="71"/>
      <c r="F1017944" s="72"/>
      <c r="G1017944" s="72"/>
      <c r="H1017944" s="73"/>
      <c r="I1017944" s="74"/>
      <c r="J1017944" s="71"/>
      <c r="K1017944" s="75"/>
      <c r="L1017944" s="73"/>
      <c r="M1017944" s="73"/>
      <c r="N1017944" s="76"/>
      <c r="O1017944" s="73"/>
      <c r="P1017944" s="71"/>
      <c r="Q1017944" s="71"/>
      <c r="R1017944" s="77"/>
      <c r="S1017944" s="71"/>
      <c r="T1017944" s="71"/>
      <c r="U1017944" s="71"/>
      <c r="V1017944" s="78"/>
    </row>
    <row r="1017945" spans="1:22" customFormat="1">
      <c r="A1017945" s="2"/>
      <c r="B1017945" s="63"/>
      <c r="C1017945" s="67"/>
      <c r="D1017945" s="54"/>
      <c r="E1017945" s="71"/>
      <c r="F1017945" s="72"/>
      <c r="G1017945" s="72"/>
      <c r="H1017945" s="73"/>
      <c r="I1017945" s="74"/>
      <c r="J1017945" s="71"/>
      <c r="K1017945" s="75"/>
      <c r="L1017945" s="73"/>
      <c r="M1017945" s="73"/>
      <c r="N1017945" s="76"/>
      <c r="O1017945" s="73"/>
      <c r="P1017945" s="71"/>
      <c r="Q1017945" s="71"/>
      <c r="R1017945" s="77"/>
      <c r="S1017945" s="71"/>
      <c r="T1017945" s="71"/>
      <c r="U1017945" s="71"/>
      <c r="V1017945" s="78"/>
    </row>
    <row r="1017946" spans="1:22" customFormat="1">
      <c r="A1017946" s="2"/>
      <c r="B1017946" s="63"/>
      <c r="C1017946" s="67"/>
      <c r="D1017946" s="54"/>
      <c r="E1017946" s="71"/>
      <c r="F1017946" s="72"/>
      <c r="G1017946" s="72"/>
      <c r="H1017946" s="73"/>
      <c r="I1017946" s="74"/>
      <c r="J1017946" s="71"/>
      <c r="K1017946" s="75"/>
      <c r="L1017946" s="73"/>
      <c r="M1017946" s="73"/>
      <c r="N1017946" s="76"/>
      <c r="O1017946" s="73"/>
      <c r="P1017946" s="71"/>
      <c r="Q1017946" s="71"/>
      <c r="R1017946" s="77"/>
      <c r="S1017946" s="71"/>
      <c r="T1017946" s="71"/>
      <c r="U1017946" s="71"/>
      <c r="V1017946" s="78"/>
    </row>
    <row r="1017947" spans="1:22" customFormat="1">
      <c r="A1017947" s="2"/>
      <c r="B1017947" s="63"/>
      <c r="C1017947" s="67"/>
      <c r="D1017947" s="54"/>
      <c r="E1017947" s="71"/>
      <c r="F1017947" s="72"/>
      <c r="G1017947" s="72"/>
      <c r="H1017947" s="73"/>
      <c r="I1017947" s="74"/>
      <c r="J1017947" s="71"/>
      <c r="K1017947" s="75"/>
      <c r="L1017947" s="73"/>
      <c r="M1017947" s="73"/>
      <c r="N1017947" s="76"/>
      <c r="O1017947" s="73"/>
      <c r="P1017947" s="71"/>
      <c r="Q1017947" s="71"/>
      <c r="R1017947" s="77"/>
      <c r="S1017947" s="71"/>
      <c r="T1017947" s="71"/>
      <c r="U1017947" s="71"/>
      <c r="V1017947" s="78"/>
    </row>
    <row r="1017948" spans="1:22" customFormat="1">
      <c r="A1017948" s="2"/>
      <c r="B1017948" s="63"/>
      <c r="C1017948" s="67"/>
      <c r="D1017948" s="54"/>
      <c r="E1017948" s="71"/>
      <c r="F1017948" s="72"/>
      <c r="G1017948" s="72"/>
      <c r="H1017948" s="73"/>
      <c r="I1017948" s="74"/>
      <c r="J1017948" s="71"/>
      <c r="K1017948" s="75"/>
      <c r="L1017948" s="73"/>
      <c r="M1017948" s="73"/>
      <c r="N1017948" s="76"/>
      <c r="O1017948" s="73"/>
      <c r="P1017948" s="71"/>
      <c r="Q1017948" s="71"/>
      <c r="R1017948" s="77"/>
      <c r="S1017948" s="71"/>
      <c r="T1017948" s="71"/>
      <c r="U1017948" s="71"/>
      <c r="V1017948" s="78"/>
    </row>
    <row r="1017949" spans="1:22" customFormat="1">
      <c r="A1017949" s="2"/>
      <c r="B1017949" s="63"/>
      <c r="C1017949" s="67"/>
      <c r="D1017949" s="54"/>
      <c r="E1017949" s="71"/>
      <c r="F1017949" s="72"/>
      <c r="G1017949" s="72"/>
      <c r="H1017949" s="73"/>
      <c r="I1017949" s="74"/>
      <c r="J1017949" s="71"/>
      <c r="K1017949" s="75"/>
      <c r="L1017949" s="73"/>
      <c r="M1017949" s="73"/>
      <c r="N1017949" s="76"/>
      <c r="O1017949" s="73"/>
      <c r="P1017949" s="71"/>
      <c r="Q1017949" s="71"/>
      <c r="R1017949" s="77"/>
      <c r="S1017949" s="71"/>
      <c r="T1017949" s="71"/>
      <c r="U1017949" s="71"/>
      <c r="V1017949" s="78"/>
    </row>
    <row r="1017950" spans="1:22" customFormat="1">
      <c r="A1017950" s="2"/>
      <c r="B1017950" s="63"/>
      <c r="C1017950" s="67"/>
      <c r="D1017950" s="54"/>
      <c r="E1017950" s="71"/>
      <c r="F1017950" s="72"/>
      <c r="G1017950" s="72"/>
      <c r="H1017950" s="73"/>
      <c r="I1017950" s="74"/>
      <c r="J1017950" s="71"/>
      <c r="K1017950" s="75"/>
      <c r="L1017950" s="73"/>
      <c r="M1017950" s="73"/>
      <c r="N1017950" s="76"/>
      <c r="O1017950" s="73"/>
      <c r="P1017950" s="71"/>
      <c r="Q1017950" s="71"/>
      <c r="R1017950" s="77"/>
      <c r="S1017950" s="71"/>
      <c r="T1017950" s="71"/>
      <c r="U1017950" s="71"/>
      <c r="V1017950" s="78"/>
    </row>
    <row r="1017951" spans="1:22" customFormat="1">
      <c r="A1017951" s="2"/>
      <c r="B1017951" s="63"/>
      <c r="C1017951" s="67"/>
      <c r="D1017951" s="54"/>
      <c r="E1017951" s="71"/>
      <c r="F1017951" s="72"/>
      <c r="G1017951" s="72"/>
      <c r="H1017951" s="73"/>
      <c r="I1017951" s="74"/>
      <c r="J1017951" s="71"/>
      <c r="K1017951" s="75"/>
      <c r="L1017951" s="73"/>
      <c r="M1017951" s="73"/>
      <c r="N1017951" s="76"/>
      <c r="O1017951" s="73"/>
      <c r="P1017951" s="71"/>
      <c r="Q1017951" s="71"/>
      <c r="R1017951" s="77"/>
      <c r="S1017951" s="71"/>
      <c r="T1017951" s="71"/>
      <c r="U1017951" s="71"/>
      <c r="V1017951" s="78"/>
    </row>
    <row r="1017952" spans="1:22" customFormat="1">
      <c r="A1017952" s="2"/>
      <c r="B1017952" s="63"/>
      <c r="C1017952" s="67"/>
      <c r="D1017952" s="54"/>
      <c r="E1017952" s="71"/>
      <c r="F1017952" s="72"/>
      <c r="G1017952" s="72"/>
      <c r="H1017952" s="73"/>
      <c r="I1017952" s="74"/>
      <c r="J1017952" s="71"/>
      <c r="K1017952" s="75"/>
      <c r="L1017952" s="73"/>
      <c r="M1017952" s="73"/>
      <c r="N1017952" s="76"/>
      <c r="O1017952" s="73"/>
      <c r="P1017952" s="71"/>
      <c r="Q1017952" s="71"/>
      <c r="R1017952" s="77"/>
      <c r="S1017952" s="71"/>
      <c r="T1017952" s="71"/>
      <c r="U1017952" s="71"/>
      <c r="V1017952" s="78"/>
    </row>
    <row r="1017953" spans="1:22" customFormat="1">
      <c r="A1017953" s="2"/>
      <c r="B1017953" s="63"/>
      <c r="C1017953" s="67"/>
      <c r="D1017953" s="54"/>
      <c r="E1017953" s="71"/>
      <c r="F1017953" s="72"/>
      <c r="G1017953" s="72"/>
      <c r="H1017953" s="73"/>
      <c r="I1017953" s="74"/>
      <c r="J1017953" s="71"/>
      <c r="K1017953" s="75"/>
      <c r="L1017953" s="73"/>
      <c r="M1017953" s="73"/>
      <c r="N1017953" s="76"/>
      <c r="O1017953" s="73"/>
      <c r="P1017953" s="71"/>
      <c r="Q1017953" s="71"/>
      <c r="R1017953" s="77"/>
      <c r="S1017953" s="71"/>
      <c r="T1017953" s="71"/>
      <c r="U1017953" s="71"/>
      <c r="V1017953" s="78"/>
    </row>
    <row r="1017954" spans="1:22" customFormat="1">
      <c r="A1017954" s="2"/>
      <c r="B1017954" s="63"/>
      <c r="C1017954" s="67"/>
      <c r="D1017954" s="54"/>
      <c r="E1017954" s="71"/>
      <c r="F1017954" s="72"/>
      <c r="G1017954" s="72"/>
      <c r="H1017954" s="73"/>
      <c r="I1017954" s="74"/>
      <c r="J1017954" s="71"/>
      <c r="K1017954" s="75"/>
      <c r="L1017954" s="73"/>
      <c r="M1017954" s="73"/>
      <c r="N1017954" s="76"/>
      <c r="O1017954" s="73"/>
      <c r="P1017954" s="71"/>
      <c r="Q1017954" s="71"/>
      <c r="R1017954" s="77"/>
      <c r="S1017954" s="71"/>
      <c r="T1017954" s="71"/>
      <c r="U1017954" s="71"/>
      <c r="V1017954" s="78"/>
    </row>
    <row r="1017955" spans="1:22" customFormat="1">
      <c r="A1017955" s="2"/>
      <c r="B1017955" s="63"/>
      <c r="C1017955" s="67"/>
      <c r="D1017955" s="54"/>
      <c r="E1017955" s="71"/>
      <c r="F1017955" s="72"/>
      <c r="G1017955" s="72"/>
      <c r="H1017955" s="73"/>
      <c r="I1017955" s="74"/>
      <c r="J1017955" s="71"/>
      <c r="K1017955" s="75"/>
      <c r="L1017955" s="73"/>
      <c r="M1017955" s="73"/>
      <c r="N1017955" s="76"/>
      <c r="O1017955" s="73"/>
      <c r="P1017955" s="71"/>
      <c r="Q1017955" s="71"/>
      <c r="R1017955" s="77"/>
      <c r="S1017955" s="71"/>
      <c r="T1017955" s="71"/>
      <c r="U1017955" s="71"/>
      <c r="V1017955" s="78"/>
    </row>
    <row r="1017956" spans="1:22" customFormat="1">
      <c r="A1017956" s="2"/>
      <c r="B1017956" s="63"/>
      <c r="C1017956" s="67"/>
      <c r="D1017956" s="54"/>
      <c r="E1017956" s="71"/>
      <c r="F1017956" s="72"/>
      <c r="G1017956" s="72"/>
      <c r="H1017956" s="73"/>
      <c r="I1017956" s="74"/>
      <c r="J1017956" s="71"/>
      <c r="K1017956" s="75"/>
      <c r="L1017956" s="73"/>
      <c r="M1017956" s="73"/>
      <c r="N1017956" s="76"/>
      <c r="O1017956" s="73"/>
      <c r="P1017956" s="71"/>
      <c r="Q1017956" s="71"/>
      <c r="R1017956" s="77"/>
      <c r="S1017956" s="71"/>
      <c r="T1017956" s="71"/>
      <c r="U1017956" s="71"/>
      <c r="V1017956" s="78"/>
    </row>
    <row r="1017957" spans="1:22" customFormat="1">
      <c r="A1017957" s="2"/>
      <c r="B1017957" s="63"/>
      <c r="C1017957" s="67"/>
      <c r="D1017957" s="54"/>
      <c r="E1017957" s="71"/>
      <c r="F1017957" s="72"/>
      <c r="G1017957" s="72"/>
      <c r="H1017957" s="73"/>
      <c r="I1017957" s="74"/>
      <c r="J1017957" s="71"/>
      <c r="K1017957" s="75"/>
      <c r="L1017957" s="73"/>
      <c r="M1017957" s="73"/>
      <c r="N1017957" s="76"/>
      <c r="O1017957" s="73"/>
      <c r="P1017957" s="71"/>
      <c r="Q1017957" s="71"/>
      <c r="R1017957" s="77"/>
      <c r="S1017957" s="71"/>
      <c r="T1017957" s="71"/>
      <c r="U1017957" s="71"/>
      <c r="V1017957" s="78"/>
    </row>
    <row r="1017958" spans="1:22" customFormat="1">
      <c r="A1017958" s="2"/>
      <c r="B1017958" s="63"/>
      <c r="C1017958" s="67"/>
      <c r="D1017958" s="54"/>
      <c r="E1017958" s="71"/>
      <c r="F1017958" s="72"/>
      <c r="G1017958" s="72"/>
      <c r="H1017958" s="73"/>
      <c r="I1017958" s="74"/>
      <c r="J1017958" s="71"/>
      <c r="K1017958" s="75"/>
      <c r="L1017958" s="73"/>
      <c r="M1017958" s="73"/>
      <c r="N1017958" s="76"/>
      <c r="O1017958" s="73"/>
      <c r="P1017958" s="71"/>
      <c r="Q1017958" s="71"/>
      <c r="R1017958" s="77"/>
      <c r="S1017958" s="71"/>
      <c r="T1017958" s="71"/>
      <c r="U1017958" s="71"/>
      <c r="V1017958" s="78"/>
    </row>
    <row r="1017959" spans="1:22" customFormat="1">
      <c r="A1017959" s="2"/>
      <c r="B1017959" s="63"/>
      <c r="C1017959" s="67"/>
      <c r="D1017959" s="54"/>
      <c r="E1017959" s="71"/>
      <c r="F1017959" s="72"/>
      <c r="G1017959" s="72"/>
      <c r="H1017959" s="73"/>
      <c r="I1017959" s="74"/>
      <c r="J1017959" s="71"/>
      <c r="K1017959" s="75"/>
      <c r="L1017959" s="73"/>
      <c r="M1017959" s="73"/>
      <c r="N1017959" s="76"/>
      <c r="O1017959" s="73"/>
      <c r="P1017959" s="71"/>
      <c r="Q1017959" s="71"/>
      <c r="R1017959" s="77"/>
      <c r="S1017959" s="71"/>
      <c r="T1017959" s="71"/>
      <c r="U1017959" s="71"/>
      <c r="V1017959" s="78"/>
    </row>
    <row r="1017960" spans="1:22" customFormat="1">
      <c r="A1017960" s="2"/>
      <c r="B1017960" s="63"/>
      <c r="C1017960" s="67"/>
      <c r="D1017960" s="54"/>
      <c r="E1017960" s="71"/>
      <c r="F1017960" s="72"/>
      <c r="G1017960" s="72"/>
      <c r="H1017960" s="73"/>
      <c r="I1017960" s="74"/>
      <c r="J1017960" s="71"/>
      <c r="K1017960" s="75"/>
      <c r="L1017960" s="73"/>
      <c r="M1017960" s="73"/>
      <c r="N1017960" s="76"/>
      <c r="O1017960" s="73"/>
      <c r="P1017960" s="71"/>
      <c r="Q1017960" s="71"/>
      <c r="R1017960" s="77"/>
      <c r="S1017960" s="71"/>
      <c r="T1017960" s="71"/>
      <c r="U1017960" s="71"/>
      <c r="V1017960" s="78"/>
    </row>
    <row r="1017961" spans="1:22" customFormat="1">
      <c r="A1017961" s="2"/>
      <c r="B1017961" s="63"/>
      <c r="C1017961" s="67"/>
      <c r="D1017961" s="54"/>
      <c r="E1017961" s="71"/>
      <c r="F1017961" s="72"/>
      <c r="G1017961" s="72"/>
      <c r="H1017961" s="73"/>
      <c r="I1017961" s="74"/>
      <c r="J1017961" s="71"/>
      <c r="K1017961" s="75"/>
      <c r="L1017961" s="73"/>
      <c r="M1017961" s="73"/>
      <c r="N1017961" s="76"/>
      <c r="O1017961" s="73"/>
      <c r="P1017961" s="71"/>
      <c r="Q1017961" s="71"/>
      <c r="R1017961" s="77"/>
      <c r="S1017961" s="71"/>
      <c r="T1017961" s="71"/>
      <c r="U1017961" s="71"/>
      <c r="V1017961" s="78"/>
    </row>
    <row r="1017962" spans="1:22" customFormat="1">
      <c r="A1017962" s="2"/>
      <c r="B1017962" s="63"/>
      <c r="C1017962" s="67"/>
      <c r="D1017962" s="54"/>
      <c r="E1017962" s="71"/>
      <c r="F1017962" s="72"/>
      <c r="G1017962" s="72"/>
      <c r="H1017962" s="73"/>
      <c r="I1017962" s="74"/>
      <c r="J1017962" s="71"/>
      <c r="K1017962" s="75"/>
      <c r="L1017962" s="73"/>
      <c r="M1017962" s="73"/>
      <c r="N1017962" s="76"/>
      <c r="O1017962" s="73"/>
      <c r="P1017962" s="71"/>
      <c r="Q1017962" s="71"/>
      <c r="R1017962" s="77"/>
      <c r="S1017962" s="71"/>
      <c r="T1017962" s="71"/>
      <c r="U1017962" s="71"/>
      <c r="V1017962" s="78"/>
    </row>
    <row r="1017963" spans="1:22" customFormat="1">
      <c r="A1017963" s="2"/>
      <c r="B1017963" s="63"/>
      <c r="C1017963" s="67"/>
      <c r="D1017963" s="54"/>
      <c r="E1017963" s="71"/>
      <c r="F1017963" s="72"/>
      <c r="G1017963" s="72"/>
      <c r="H1017963" s="73"/>
      <c r="I1017963" s="74"/>
      <c r="J1017963" s="71"/>
      <c r="K1017963" s="75"/>
      <c r="L1017963" s="73"/>
      <c r="M1017963" s="73"/>
      <c r="N1017963" s="76"/>
      <c r="O1017963" s="73"/>
      <c r="P1017963" s="71"/>
      <c r="Q1017963" s="71"/>
      <c r="R1017963" s="77"/>
      <c r="S1017963" s="71"/>
      <c r="T1017963" s="71"/>
      <c r="U1017963" s="71"/>
      <c r="V1017963" s="78"/>
    </row>
    <row r="1017964" spans="1:22" customFormat="1">
      <c r="A1017964" s="2"/>
      <c r="B1017964" s="63"/>
      <c r="C1017964" s="67"/>
      <c r="D1017964" s="54"/>
      <c r="E1017964" s="71"/>
      <c r="F1017964" s="72"/>
      <c r="G1017964" s="72"/>
      <c r="H1017964" s="73"/>
      <c r="I1017964" s="74"/>
      <c r="J1017964" s="71"/>
      <c r="K1017964" s="75"/>
      <c r="L1017964" s="73"/>
      <c r="M1017964" s="73"/>
      <c r="N1017964" s="76"/>
      <c r="O1017964" s="73"/>
      <c r="P1017964" s="71"/>
      <c r="Q1017964" s="71"/>
      <c r="R1017964" s="77"/>
      <c r="S1017964" s="71"/>
      <c r="T1017964" s="71"/>
      <c r="U1017964" s="71"/>
      <c r="V1017964" s="78"/>
    </row>
    <row r="1017965" spans="1:22" customFormat="1">
      <c r="A1017965" s="2"/>
      <c r="B1017965" s="63"/>
      <c r="C1017965" s="67"/>
      <c r="D1017965" s="54"/>
      <c r="E1017965" s="71"/>
      <c r="F1017965" s="72"/>
      <c r="G1017965" s="72"/>
      <c r="H1017965" s="73"/>
      <c r="I1017965" s="74"/>
      <c r="J1017965" s="71"/>
      <c r="K1017965" s="75"/>
      <c r="L1017965" s="73"/>
      <c r="M1017965" s="73"/>
      <c r="N1017965" s="76"/>
      <c r="O1017965" s="73"/>
      <c r="P1017965" s="71"/>
      <c r="Q1017965" s="71"/>
      <c r="R1017965" s="77"/>
      <c r="S1017965" s="71"/>
      <c r="T1017965" s="71"/>
      <c r="U1017965" s="71"/>
      <c r="V1017965" s="78"/>
    </row>
    <row r="1017966" spans="1:22" customFormat="1">
      <c r="A1017966" s="2"/>
      <c r="B1017966" s="63"/>
      <c r="C1017966" s="67"/>
      <c r="D1017966" s="54"/>
      <c r="E1017966" s="71"/>
      <c r="F1017966" s="72"/>
      <c r="G1017966" s="72"/>
      <c r="H1017966" s="73"/>
      <c r="I1017966" s="74"/>
      <c r="J1017966" s="71"/>
      <c r="K1017966" s="75"/>
      <c r="L1017966" s="73"/>
      <c r="M1017966" s="73"/>
      <c r="N1017966" s="76"/>
      <c r="O1017966" s="73"/>
      <c r="P1017966" s="71"/>
      <c r="Q1017966" s="71"/>
      <c r="R1017966" s="77"/>
      <c r="S1017966" s="71"/>
      <c r="T1017966" s="71"/>
      <c r="U1017966" s="71"/>
      <c r="V1017966" s="78"/>
    </row>
    <row r="1017967" spans="1:22" customFormat="1">
      <c r="A1017967" s="2"/>
      <c r="B1017967" s="63"/>
      <c r="C1017967" s="67"/>
      <c r="D1017967" s="54"/>
      <c r="E1017967" s="71"/>
      <c r="F1017967" s="72"/>
      <c r="G1017967" s="72"/>
      <c r="H1017967" s="73"/>
      <c r="I1017967" s="74"/>
      <c r="J1017967" s="71"/>
      <c r="K1017967" s="75"/>
      <c r="L1017967" s="73"/>
      <c r="M1017967" s="73"/>
      <c r="N1017967" s="76"/>
      <c r="O1017967" s="73"/>
      <c r="P1017967" s="71"/>
      <c r="Q1017967" s="71"/>
      <c r="R1017967" s="77"/>
      <c r="S1017967" s="71"/>
      <c r="T1017967" s="71"/>
      <c r="U1017967" s="71"/>
      <c r="V1017967" s="78"/>
    </row>
    <row r="1017968" spans="1:22" customFormat="1">
      <c r="A1017968" s="2"/>
      <c r="B1017968" s="63"/>
      <c r="C1017968" s="67"/>
      <c r="D1017968" s="54"/>
      <c r="E1017968" s="71"/>
      <c r="F1017968" s="72"/>
      <c r="G1017968" s="72"/>
      <c r="H1017968" s="73"/>
      <c r="I1017968" s="74"/>
      <c r="J1017968" s="71"/>
      <c r="K1017968" s="75"/>
      <c r="L1017968" s="73"/>
      <c r="M1017968" s="73"/>
      <c r="N1017968" s="76"/>
      <c r="O1017968" s="73"/>
      <c r="P1017968" s="71"/>
      <c r="Q1017968" s="71"/>
      <c r="R1017968" s="77"/>
      <c r="S1017968" s="71"/>
      <c r="T1017968" s="71"/>
      <c r="U1017968" s="71"/>
      <c r="V1017968" s="78"/>
    </row>
    <row r="1017969" spans="1:22" customFormat="1">
      <c r="A1017969" s="2"/>
      <c r="B1017969" s="63"/>
      <c r="C1017969" s="67"/>
      <c r="D1017969" s="54"/>
      <c r="E1017969" s="71"/>
      <c r="F1017969" s="72"/>
      <c r="G1017969" s="72"/>
      <c r="H1017969" s="73"/>
      <c r="I1017969" s="74"/>
      <c r="J1017969" s="71"/>
      <c r="K1017969" s="75"/>
      <c r="L1017969" s="73"/>
      <c r="M1017969" s="73"/>
      <c r="N1017969" s="76"/>
      <c r="O1017969" s="73"/>
      <c r="P1017969" s="71"/>
      <c r="Q1017969" s="71"/>
      <c r="R1017969" s="77"/>
      <c r="S1017969" s="71"/>
      <c r="T1017969" s="71"/>
      <c r="U1017969" s="71"/>
      <c r="V1017969" s="78"/>
    </row>
    <row r="1017970" spans="1:22" customFormat="1">
      <c r="A1017970" s="2"/>
      <c r="B1017970" s="63"/>
      <c r="C1017970" s="67"/>
      <c r="D1017970" s="54"/>
      <c r="E1017970" s="71"/>
      <c r="F1017970" s="72"/>
      <c r="G1017970" s="72"/>
      <c r="H1017970" s="73"/>
      <c r="I1017970" s="74"/>
      <c r="J1017970" s="71"/>
      <c r="K1017970" s="75"/>
      <c r="L1017970" s="73"/>
      <c r="M1017970" s="73"/>
      <c r="N1017970" s="76"/>
      <c r="O1017970" s="73"/>
      <c r="P1017970" s="71"/>
      <c r="Q1017970" s="71"/>
      <c r="R1017970" s="77"/>
      <c r="S1017970" s="71"/>
      <c r="T1017970" s="71"/>
      <c r="U1017970" s="71"/>
      <c r="V1017970" s="78"/>
    </row>
    <row r="1017971" spans="1:22" customFormat="1">
      <c r="A1017971" s="2"/>
      <c r="B1017971" s="63"/>
      <c r="C1017971" s="67"/>
      <c r="D1017971" s="54"/>
      <c r="E1017971" s="71"/>
      <c r="F1017971" s="72"/>
      <c r="G1017971" s="72"/>
      <c r="H1017971" s="73"/>
      <c r="I1017971" s="74"/>
      <c r="J1017971" s="71"/>
      <c r="K1017971" s="75"/>
      <c r="L1017971" s="73"/>
      <c r="M1017971" s="73"/>
      <c r="N1017971" s="76"/>
      <c r="O1017971" s="73"/>
      <c r="P1017971" s="71"/>
      <c r="Q1017971" s="71"/>
      <c r="R1017971" s="77"/>
      <c r="S1017971" s="71"/>
      <c r="T1017971" s="71"/>
      <c r="U1017971" s="71"/>
      <c r="V1017971" s="78"/>
    </row>
    <row r="1017972" spans="1:22" customFormat="1">
      <c r="A1017972" s="2"/>
      <c r="B1017972" s="63"/>
      <c r="C1017972" s="67"/>
      <c r="D1017972" s="54"/>
      <c r="E1017972" s="71"/>
      <c r="F1017972" s="72"/>
      <c r="G1017972" s="72"/>
      <c r="H1017972" s="73"/>
      <c r="I1017972" s="74"/>
      <c r="J1017972" s="71"/>
      <c r="K1017972" s="75"/>
      <c r="L1017972" s="73"/>
      <c r="M1017972" s="73"/>
      <c r="N1017972" s="76"/>
      <c r="O1017972" s="73"/>
      <c r="P1017972" s="71"/>
      <c r="Q1017972" s="71"/>
      <c r="R1017972" s="77"/>
      <c r="S1017972" s="71"/>
      <c r="T1017972" s="71"/>
      <c r="U1017972" s="71"/>
      <c r="V1017972" s="78"/>
    </row>
    <row r="1017973" spans="1:22" customFormat="1">
      <c r="A1017973" s="2"/>
      <c r="B1017973" s="63"/>
      <c r="C1017973" s="67"/>
      <c r="D1017973" s="54"/>
      <c r="E1017973" s="71"/>
      <c r="F1017973" s="72"/>
      <c r="G1017973" s="72"/>
      <c r="H1017973" s="73"/>
      <c r="I1017973" s="74"/>
      <c r="J1017973" s="71"/>
      <c r="K1017973" s="75"/>
      <c r="L1017973" s="73"/>
      <c r="M1017973" s="73"/>
      <c r="N1017973" s="76"/>
      <c r="O1017973" s="73"/>
      <c r="P1017973" s="71"/>
      <c r="Q1017973" s="71"/>
      <c r="R1017973" s="77"/>
      <c r="S1017973" s="71"/>
      <c r="T1017973" s="71"/>
      <c r="U1017973" s="71"/>
      <c r="V1017973" s="78"/>
    </row>
    <row r="1017974" spans="1:22" customFormat="1">
      <c r="A1017974" s="2"/>
      <c r="B1017974" s="63"/>
      <c r="C1017974" s="67"/>
      <c r="D1017974" s="54"/>
      <c r="E1017974" s="71"/>
      <c r="F1017974" s="72"/>
      <c r="G1017974" s="72"/>
      <c r="H1017974" s="73"/>
      <c r="I1017974" s="74"/>
      <c r="J1017974" s="71"/>
      <c r="K1017974" s="75"/>
      <c r="L1017974" s="73"/>
      <c r="M1017974" s="73"/>
      <c r="N1017974" s="76"/>
      <c r="O1017974" s="73"/>
      <c r="P1017974" s="71"/>
      <c r="Q1017974" s="71"/>
      <c r="R1017974" s="77"/>
      <c r="S1017974" s="71"/>
      <c r="T1017974" s="71"/>
      <c r="U1017974" s="71"/>
      <c r="V1017974" s="78"/>
    </row>
    <row r="1017975" spans="1:22" customFormat="1">
      <c r="A1017975" s="2"/>
      <c r="B1017975" s="63"/>
      <c r="C1017975" s="67"/>
      <c r="D1017975" s="54"/>
      <c r="E1017975" s="71"/>
      <c r="F1017975" s="72"/>
      <c r="G1017975" s="72"/>
      <c r="H1017975" s="73"/>
      <c r="I1017975" s="74"/>
      <c r="J1017975" s="71"/>
      <c r="K1017975" s="75"/>
      <c r="L1017975" s="73"/>
      <c r="M1017975" s="73"/>
      <c r="N1017975" s="76"/>
      <c r="O1017975" s="73"/>
      <c r="P1017975" s="71"/>
      <c r="Q1017975" s="71"/>
      <c r="R1017975" s="77"/>
      <c r="S1017975" s="71"/>
      <c r="T1017975" s="71"/>
      <c r="U1017975" s="71"/>
      <c r="V1017975" s="78"/>
    </row>
    <row r="1017976" spans="1:22" customFormat="1">
      <c r="A1017976" s="2"/>
      <c r="B1017976" s="63"/>
      <c r="C1017976" s="67"/>
      <c r="D1017976" s="54"/>
      <c r="E1017976" s="71"/>
      <c r="F1017976" s="72"/>
      <c r="G1017976" s="72"/>
      <c r="H1017976" s="73"/>
      <c r="I1017976" s="74"/>
      <c r="J1017976" s="71"/>
      <c r="K1017976" s="75"/>
      <c r="L1017976" s="73"/>
      <c r="M1017976" s="73"/>
      <c r="N1017976" s="76"/>
      <c r="O1017976" s="73"/>
      <c r="P1017976" s="71"/>
      <c r="Q1017976" s="71"/>
      <c r="R1017976" s="77"/>
      <c r="S1017976" s="71"/>
      <c r="T1017976" s="71"/>
      <c r="U1017976" s="71"/>
      <c r="V1017976" s="78"/>
    </row>
    <row r="1017977" spans="1:22" customFormat="1">
      <c r="A1017977" s="2"/>
      <c r="B1017977" s="63"/>
      <c r="C1017977" s="67"/>
      <c r="D1017977" s="54"/>
      <c r="E1017977" s="71"/>
      <c r="F1017977" s="72"/>
      <c r="G1017977" s="72"/>
      <c r="H1017977" s="73"/>
      <c r="I1017977" s="74"/>
      <c r="J1017977" s="71"/>
      <c r="K1017977" s="75"/>
      <c r="L1017977" s="73"/>
      <c r="M1017977" s="73"/>
      <c r="N1017977" s="76"/>
      <c r="O1017977" s="73"/>
      <c r="P1017977" s="71"/>
      <c r="Q1017977" s="71"/>
      <c r="R1017977" s="77"/>
      <c r="S1017977" s="71"/>
      <c r="T1017977" s="71"/>
      <c r="U1017977" s="71"/>
      <c r="V1017977" s="78"/>
    </row>
    <row r="1017978" spans="1:22" customFormat="1">
      <c r="A1017978" s="2"/>
      <c r="B1017978" s="63"/>
      <c r="C1017978" s="67"/>
      <c r="D1017978" s="54"/>
      <c r="E1017978" s="71"/>
      <c r="F1017978" s="72"/>
      <c r="G1017978" s="72"/>
      <c r="H1017978" s="73"/>
      <c r="I1017978" s="74"/>
      <c r="J1017978" s="71"/>
      <c r="K1017978" s="75"/>
      <c r="L1017978" s="73"/>
      <c r="M1017978" s="73"/>
      <c r="N1017978" s="76"/>
      <c r="O1017978" s="73"/>
      <c r="P1017978" s="71"/>
      <c r="Q1017978" s="71"/>
      <c r="R1017978" s="77"/>
      <c r="S1017978" s="71"/>
      <c r="T1017978" s="71"/>
      <c r="U1017978" s="71"/>
      <c r="V1017978" s="78"/>
    </row>
    <row r="1017979" spans="1:22" customFormat="1">
      <c r="A1017979" s="2"/>
      <c r="B1017979" s="63"/>
      <c r="C1017979" s="67"/>
      <c r="D1017979" s="54"/>
      <c r="E1017979" s="71"/>
      <c r="F1017979" s="72"/>
      <c r="G1017979" s="72"/>
      <c r="H1017979" s="73"/>
      <c r="I1017979" s="74"/>
      <c r="J1017979" s="71"/>
      <c r="K1017979" s="75"/>
      <c r="L1017979" s="73"/>
      <c r="M1017979" s="73"/>
      <c r="N1017979" s="76"/>
      <c r="O1017979" s="73"/>
      <c r="P1017979" s="71"/>
      <c r="Q1017979" s="71"/>
      <c r="R1017979" s="77"/>
      <c r="S1017979" s="71"/>
      <c r="T1017979" s="71"/>
      <c r="U1017979" s="71"/>
      <c r="V1017979" s="78"/>
    </row>
    <row r="1017980" spans="1:22" customFormat="1">
      <c r="A1017980" s="2"/>
      <c r="B1017980" s="63"/>
      <c r="C1017980" s="67"/>
      <c r="D1017980" s="54"/>
      <c r="E1017980" s="71"/>
      <c r="F1017980" s="72"/>
      <c r="G1017980" s="72"/>
      <c r="H1017980" s="73"/>
      <c r="I1017980" s="74"/>
      <c r="J1017980" s="71"/>
      <c r="K1017980" s="75"/>
      <c r="L1017980" s="73"/>
      <c r="M1017980" s="73"/>
      <c r="N1017980" s="76"/>
      <c r="O1017980" s="73"/>
      <c r="P1017980" s="71"/>
      <c r="Q1017980" s="71"/>
      <c r="R1017980" s="77"/>
      <c r="S1017980" s="71"/>
      <c r="T1017980" s="71"/>
      <c r="U1017980" s="71"/>
      <c r="V1017980" s="78"/>
    </row>
    <row r="1017981" spans="1:22" customFormat="1">
      <c r="A1017981" s="2"/>
      <c r="B1017981" s="63"/>
      <c r="C1017981" s="67"/>
      <c r="D1017981" s="54"/>
      <c r="E1017981" s="71"/>
      <c r="F1017981" s="72"/>
      <c r="G1017981" s="72"/>
      <c r="H1017981" s="73"/>
      <c r="I1017981" s="74"/>
      <c r="J1017981" s="71"/>
      <c r="K1017981" s="75"/>
      <c r="L1017981" s="73"/>
      <c r="M1017981" s="73"/>
      <c r="N1017981" s="76"/>
      <c r="O1017981" s="73"/>
      <c r="P1017981" s="71"/>
      <c r="Q1017981" s="71"/>
      <c r="R1017981" s="77"/>
      <c r="S1017981" s="71"/>
      <c r="T1017981" s="71"/>
      <c r="U1017981" s="71"/>
      <c r="V1017981" s="78"/>
    </row>
    <row r="1017982" spans="1:22" customFormat="1">
      <c r="A1017982" s="2"/>
      <c r="B1017982" s="63"/>
      <c r="C1017982" s="67"/>
      <c r="D1017982" s="54"/>
      <c r="E1017982" s="71"/>
      <c r="F1017982" s="72"/>
      <c r="G1017982" s="72"/>
      <c r="H1017982" s="73"/>
      <c r="I1017982" s="74"/>
      <c r="J1017982" s="71"/>
      <c r="K1017982" s="75"/>
      <c r="L1017982" s="73"/>
      <c r="M1017982" s="73"/>
      <c r="N1017982" s="76"/>
      <c r="O1017982" s="73"/>
      <c r="P1017982" s="71"/>
      <c r="Q1017982" s="71"/>
      <c r="R1017982" s="77"/>
      <c r="S1017982" s="71"/>
      <c r="T1017982" s="71"/>
      <c r="U1017982" s="71"/>
      <c r="V1017982" s="78"/>
    </row>
    <row r="1017983" spans="1:22" customFormat="1">
      <c r="A1017983" s="2"/>
      <c r="B1017983" s="63"/>
      <c r="C1017983" s="67"/>
      <c r="D1017983" s="54"/>
      <c r="E1017983" s="71"/>
      <c r="F1017983" s="72"/>
      <c r="G1017983" s="72"/>
      <c r="H1017983" s="73"/>
      <c r="I1017983" s="74"/>
      <c r="J1017983" s="71"/>
      <c r="K1017983" s="75"/>
      <c r="L1017983" s="73"/>
      <c r="M1017983" s="73"/>
      <c r="N1017983" s="76"/>
      <c r="O1017983" s="73"/>
      <c r="P1017983" s="71"/>
      <c r="Q1017983" s="71"/>
      <c r="R1017983" s="77"/>
      <c r="S1017983" s="71"/>
      <c r="T1017983" s="71"/>
      <c r="U1017983" s="71"/>
      <c r="V1017983" s="78"/>
    </row>
    <row r="1017984" spans="1:22" customFormat="1">
      <c r="A1017984" s="2"/>
      <c r="B1017984" s="63"/>
      <c r="C1017984" s="67"/>
      <c r="D1017984" s="54"/>
      <c r="E1017984" s="71"/>
      <c r="F1017984" s="72"/>
      <c r="G1017984" s="72"/>
      <c r="H1017984" s="73"/>
      <c r="I1017984" s="74"/>
      <c r="J1017984" s="71"/>
      <c r="K1017984" s="75"/>
      <c r="L1017984" s="73"/>
      <c r="M1017984" s="73"/>
      <c r="N1017984" s="76"/>
      <c r="O1017984" s="73"/>
      <c r="P1017984" s="71"/>
      <c r="Q1017984" s="71"/>
      <c r="R1017984" s="77"/>
      <c r="S1017984" s="71"/>
      <c r="T1017984" s="71"/>
      <c r="U1017984" s="71"/>
      <c r="V1017984" s="78"/>
    </row>
    <row r="1017985" spans="1:22" customFormat="1">
      <c r="A1017985" s="2"/>
      <c r="B1017985" s="63"/>
      <c r="C1017985" s="67"/>
      <c r="D1017985" s="54"/>
      <c r="E1017985" s="71"/>
      <c r="F1017985" s="72"/>
      <c r="G1017985" s="72"/>
      <c r="H1017985" s="73"/>
      <c r="I1017985" s="74"/>
      <c r="J1017985" s="71"/>
      <c r="K1017985" s="75"/>
      <c r="L1017985" s="73"/>
      <c r="M1017985" s="73"/>
      <c r="N1017985" s="76"/>
      <c r="O1017985" s="73"/>
      <c r="P1017985" s="71"/>
      <c r="Q1017985" s="71"/>
      <c r="R1017985" s="77"/>
      <c r="S1017985" s="71"/>
      <c r="T1017985" s="71"/>
      <c r="U1017985" s="71"/>
      <c r="V1017985" s="78"/>
    </row>
    <row r="1017986" spans="1:22" customFormat="1">
      <c r="A1017986" s="2"/>
      <c r="B1017986" s="63"/>
      <c r="C1017986" s="67"/>
      <c r="D1017986" s="54"/>
      <c r="E1017986" s="71"/>
      <c r="F1017986" s="72"/>
      <c r="G1017986" s="72"/>
      <c r="H1017986" s="73"/>
      <c r="I1017986" s="74"/>
      <c r="J1017986" s="71"/>
      <c r="K1017986" s="75"/>
      <c r="L1017986" s="73"/>
      <c r="M1017986" s="73"/>
      <c r="N1017986" s="76"/>
      <c r="O1017986" s="73"/>
      <c r="P1017986" s="71"/>
      <c r="Q1017986" s="71"/>
      <c r="R1017986" s="77"/>
      <c r="S1017986" s="71"/>
      <c r="T1017986" s="71"/>
      <c r="U1017986" s="71"/>
      <c r="V1017986" s="78"/>
    </row>
    <row r="1017987" spans="1:22" customFormat="1">
      <c r="A1017987" s="2"/>
      <c r="B1017987" s="63"/>
      <c r="C1017987" s="67"/>
      <c r="D1017987" s="54"/>
      <c r="E1017987" s="71"/>
      <c r="F1017987" s="72"/>
      <c r="G1017987" s="72"/>
      <c r="H1017987" s="73"/>
      <c r="I1017987" s="74"/>
      <c r="J1017987" s="71"/>
      <c r="K1017987" s="75"/>
      <c r="L1017987" s="73"/>
      <c r="M1017987" s="73"/>
      <c r="N1017987" s="76"/>
      <c r="O1017987" s="73"/>
      <c r="P1017987" s="71"/>
      <c r="Q1017987" s="71"/>
      <c r="R1017987" s="77"/>
      <c r="S1017987" s="71"/>
      <c r="T1017987" s="71"/>
      <c r="U1017987" s="71"/>
      <c r="V1017987" s="78"/>
    </row>
    <row r="1017988" spans="1:22" customFormat="1">
      <c r="A1017988" s="2"/>
      <c r="B1017988" s="63"/>
      <c r="C1017988" s="67"/>
      <c r="D1017988" s="54"/>
      <c r="E1017988" s="71"/>
      <c r="F1017988" s="72"/>
      <c r="G1017988" s="72"/>
      <c r="H1017988" s="73"/>
      <c r="I1017988" s="74"/>
      <c r="J1017988" s="71"/>
      <c r="K1017988" s="75"/>
      <c r="L1017988" s="73"/>
      <c r="M1017988" s="73"/>
      <c r="N1017988" s="76"/>
      <c r="O1017988" s="73"/>
      <c r="P1017988" s="71"/>
      <c r="Q1017988" s="71"/>
      <c r="R1017988" s="77"/>
      <c r="S1017988" s="71"/>
      <c r="T1017988" s="71"/>
      <c r="U1017988" s="71"/>
      <c r="V1017988" s="78"/>
    </row>
    <row r="1017989" spans="1:22" customFormat="1">
      <c r="A1017989" s="2"/>
      <c r="B1017989" s="63"/>
      <c r="C1017989" s="67"/>
      <c r="D1017989" s="54"/>
      <c r="E1017989" s="71"/>
      <c r="F1017989" s="72"/>
      <c r="G1017989" s="72"/>
      <c r="H1017989" s="73"/>
      <c r="I1017989" s="74"/>
      <c r="J1017989" s="71"/>
      <c r="K1017989" s="75"/>
      <c r="L1017989" s="73"/>
      <c r="M1017989" s="73"/>
      <c r="N1017989" s="76"/>
      <c r="O1017989" s="73"/>
      <c r="P1017989" s="71"/>
      <c r="Q1017989" s="71"/>
      <c r="R1017989" s="77"/>
      <c r="S1017989" s="71"/>
      <c r="T1017989" s="71"/>
      <c r="U1017989" s="71"/>
      <c r="V1017989" s="78"/>
    </row>
    <row r="1017990" spans="1:22" customFormat="1">
      <c r="A1017990" s="2"/>
      <c r="B1017990" s="63"/>
      <c r="C1017990" s="67"/>
      <c r="D1017990" s="54"/>
      <c r="E1017990" s="71"/>
      <c r="F1017990" s="72"/>
      <c r="G1017990" s="72"/>
      <c r="H1017990" s="73"/>
      <c r="I1017990" s="74"/>
      <c r="J1017990" s="71"/>
      <c r="K1017990" s="75"/>
      <c r="L1017990" s="73"/>
      <c r="M1017990" s="73"/>
      <c r="N1017990" s="76"/>
      <c r="O1017990" s="73"/>
      <c r="P1017990" s="71"/>
      <c r="Q1017990" s="71"/>
      <c r="R1017990" s="77"/>
      <c r="S1017990" s="71"/>
      <c r="T1017990" s="71"/>
      <c r="U1017990" s="71"/>
      <c r="V1017990" s="78"/>
    </row>
    <row r="1017991" spans="1:22" customFormat="1">
      <c r="A1017991" s="2"/>
      <c r="B1017991" s="63"/>
      <c r="C1017991" s="67"/>
      <c r="D1017991" s="54"/>
      <c r="E1017991" s="71"/>
      <c r="F1017991" s="72"/>
      <c r="G1017991" s="72"/>
      <c r="H1017991" s="73"/>
      <c r="I1017991" s="74"/>
      <c r="J1017991" s="71"/>
      <c r="K1017991" s="75"/>
      <c r="L1017991" s="73"/>
      <c r="M1017991" s="73"/>
      <c r="N1017991" s="76"/>
      <c r="O1017991" s="73"/>
      <c r="P1017991" s="71"/>
      <c r="Q1017991" s="71"/>
      <c r="R1017991" s="77"/>
      <c r="S1017991" s="71"/>
      <c r="T1017991" s="71"/>
      <c r="U1017991" s="71"/>
      <c r="V1017991" s="78"/>
    </row>
    <row r="1017992" spans="1:22" customFormat="1">
      <c r="A1017992" s="2"/>
      <c r="B1017992" s="63"/>
      <c r="C1017992" s="67"/>
      <c r="D1017992" s="54"/>
      <c r="E1017992" s="71"/>
      <c r="F1017992" s="72"/>
      <c r="G1017992" s="72"/>
      <c r="H1017992" s="73"/>
      <c r="I1017992" s="74"/>
      <c r="J1017992" s="71"/>
      <c r="K1017992" s="75"/>
      <c r="L1017992" s="73"/>
      <c r="M1017992" s="73"/>
      <c r="N1017992" s="76"/>
      <c r="O1017992" s="73"/>
      <c r="P1017992" s="71"/>
      <c r="Q1017992" s="71"/>
      <c r="R1017992" s="77"/>
      <c r="S1017992" s="71"/>
      <c r="T1017992" s="71"/>
      <c r="U1017992" s="71"/>
      <c r="V1017992" s="78"/>
    </row>
    <row r="1017993" spans="1:22" customFormat="1">
      <c r="A1017993" s="2"/>
      <c r="B1017993" s="63"/>
      <c r="C1017993" s="67"/>
      <c r="D1017993" s="54"/>
      <c r="E1017993" s="71"/>
      <c r="F1017993" s="72"/>
      <c r="G1017993" s="72"/>
      <c r="H1017993" s="73"/>
      <c r="I1017993" s="74"/>
      <c r="J1017993" s="71"/>
      <c r="K1017993" s="75"/>
      <c r="L1017993" s="73"/>
      <c r="M1017993" s="73"/>
      <c r="N1017993" s="76"/>
      <c r="O1017993" s="73"/>
      <c r="P1017993" s="71"/>
      <c r="Q1017993" s="71"/>
      <c r="R1017993" s="77"/>
      <c r="S1017993" s="71"/>
      <c r="T1017993" s="71"/>
      <c r="U1017993" s="71"/>
      <c r="V1017993" s="78"/>
    </row>
    <row r="1017994" spans="1:22" customFormat="1">
      <c r="A1017994" s="2"/>
      <c r="B1017994" s="63"/>
      <c r="C1017994" s="67"/>
      <c r="D1017994" s="54"/>
      <c r="E1017994" s="71"/>
      <c r="F1017994" s="72"/>
      <c r="G1017994" s="72"/>
      <c r="H1017994" s="73"/>
      <c r="I1017994" s="74"/>
      <c r="J1017994" s="71"/>
      <c r="K1017994" s="75"/>
      <c r="L1017994" s="73"/>
      <c r="M1017994" s="73"/>
      <c r="N1017994" s="76"/>
      <c r="O1017994" s="73"/>
      <c r="P1017994" s="71"/>
      <c r="Q1017994" s="71"/>
      <c r="R1017994" s="77"/>
      <c r="S1017994" s="71"/>
      <c r="T1017994" s="71"/>
      <c r="U1017994" s="71"/>
      <c r="V1017994" s="78"/>
    </row>
    <row r="1017995" spans="1:22" customFormat="1">
      <c r="A1017995" s="2"/>
      <c r="B1017995" s="63"/>
      <c r="C1017995" s="67"/>
      <c r="D1017995" s="54"/>
      <c r="E1017995" s="71"/>
      <c r="F1017995" s="72"/>
      <c r="G1017995" s="72"/>
      <c r="H1017995" s="73"/>
      <c r="I1017995" s="74"/>
      <c r="J1017995" s="71"/>
      <c r="K1017995" s="75"/>
      <c r="L1017995" s="73"/>
      <c r="M1017995" s="73"/>
      <c r="N1017995" s="76"/>
      <c r="O1017995" s="73"/>
      <c r="P1017995" s="71"/>
      <c r="Q1017995" s="71"/>
      <c r="R1017995" s="77"/>
      <c r="S1017995" s="71"/>
      <c r="T1017995" s="71"/>
      <c r="U1017995" s="71"/>
      <c r="V1017995" s="78"/>
    </row>
    <row r="1017996" spans="1:22" customFormat="1">
      <c r="A1017996" s="2"/>
      <c r="B1017996" s="63"/>
      <c r="C1017996" s="67"/>
      <c r="D1017996" s="54"/>
      <c r="E1017996" s="71"/>
      <c r="F1017996" s="72"/>
      <c r="G1017996" s="72"/>
      <c r="H1017996" s="73"/>
      <c r="I1017996" s="74"/>
      <c r="J1017996" s="71"/>
      <c r="K1017996" s="75"/>
      <c r="L1017996" s="73"/>
      <c r="M1017996" s="73"/>
      <c r="N1017996" s="76"/>
      <c r="O1017996" s="73"/>
      <c r="P1017996" s="71"/>
      <c r="Q1017996" s="71"/>
      <c r="R1017996" s="77"/>
      <c r="S1017996" s="71"/>
      <c r="T1017996" s="71"/>
      <c r="U1017996" s="71"/>
      <c r="V1017996" s="78"/>
    </row>
    <row r="1017997" spans="1:22" customFormat="1">
      <c r="A1017997" s="2"/>
      <c r="B1017997" s="63"/>
      <c r="C1017997" s="67"/>
      <c r="D1017997" s="54"/>
      <c r="E1017997" s="71"/>
      <c r="F1017997" s="72"/>
      <c r="G1017997" s="72"/>
      <c r="H1017997" s="73"/>
      <c r="I1017997" s="74"/>
      <c r="J1017997" s="71"/>
      <c r="K1017997" s="75"/>
      <c r="L1017997" s="73"/>
      <c r="M1017997" s="73"/>
      <c r="N1017997" s="76"/>
      <c r="O1017997" s="73"/>
      <c r="P1017997" s="71"/>
      <c r="Q1017997" s="71"/>
      <c r="R1017997" s="77"/>
      <c r="S1017997" s="71"/>
      <c r="T1017997" s="71"/>
      <c r="U1017997" s="71"/>
      <c r="V1017997" s="78"/>
    </row>
    <row r="1017998" spans="1:22" customFormat="1">
      <c r="A1017998" s="2"/>
      <c r="B1017998" s="63"/>
      <c r="C1017998" s="67"/>
      <c r="D1017998" s="54"/>
      <c r="E1017998" s="71"/>
      <c r="F1017998" s="72"/>
      <c r="G1017998" s="72"/>
      <c r="H1017998" s="73"/>
      <c r="I1017998" s="74"/>
      <c r="J1017998" s="71"/>
      <c r="K1017998" s="75"/>
      <c r="L1017998" s="73"/>
      <c r="M1017998" s="73"/>
      <c r="N1017998" s="76"/>
      <c r="O1017998" s="73"/>
      <c r="P1017998" s="71"/>
      <c r="Q1017998" s="71"/>
      <c r="R1017998" s="77"/>
      <c r="S1017998" s="71"/>
      <c r="T1017998" s="71"/>
      <c r="U1017998" s="71"/>
      <c r="V1017998" s="78"/>
    </row>
    <row r="1017999" spans="1:22" customFormat="1">
      <c r="A1017999" s="2"/>
      <c r="B1017999" s="63"/>
      <c r="C1017999" s="67"/>
      <c r="D1017999" s="54"/>
      <c r="E1017999" s="71"/>
      <c r="F1017999" s="72"/>
      <c r="G1017999" s="72"/>
      <c r="H1017999" s="73"/>
      <c r="I1017999" s="74"/>
      <c r="J1017999" s="71"/>
      <c r="K1017999" s="75"/>
      <c r="L1017999" s="73"/>
      <c r="M1017999" s="73"/>
      <c r="N1017999" s="76"/>
      <c r="O1017999" s="73"/>
      <c r="P1017999" s="71"/>
      <c r="Q1017999" s="71"/>
      <c r="R1017999" s="77"/>
      <c r="S1017999" s="71"/>
      <c r="T1017999" s="71"/>
      <c r="U1017999" s="71"/>
      <c r="V1017999" s="78"/>
    </row>
    <row r="1018000" spans="1:22" customFormat="1">
      <c r="A1018000" s="2"/>
      <c r="B1018000" s="63"/>
      <c r="C1018000" s="67"/>
      <c r="D1018000" s="54"/>
      <c r="E1018000" s="71"/>
      <c r="F1018000" s="72"/>
      <c r="G1018000" s="72"/>
      <c r="H1018000" s="73"/>
      <c r="I1018000" s="74"/>
      <c r="J1018000" s="71"/>
      <c r="K1018000" s="75"/>
      <c r="L1018000" s="73"/>
      <c r="M1018000" s="73"/>
      <c r="N1018000" s="76"/>
      <c r="O1018000" s="73"/>
      <c r="P1018000" s="71"/>
      <c r="Q1018000" s="71"/>
      <c r="R1018000" s="77"/>
      <c r="S1018000" s="71"/>
      <c r="T1018000" s="71"/>
      <c r="U1018000" s="71"/>
      <c r="V1018000" s="78"/>
    </row>
    <row r="1018001" spans="1:22" customFormat="1">
      <c r="A1018001" s="2"/>
      <c r="B1018001" s="63"/>
      <c r="C1018001" s="67"/>
      <c r="D1018001" s="54"/>
      <c r="E1018001" s="71"/>
      <c r="F1018001" s="72"/>
      <c r="G1018001" s="72"/>
      <c r="H1018001" s="73"/>
      <c r="I1018001" s="74"/>
      <c r="J1018001" s="71"/>
      <c r="K1018001" s="75"/>
      <c r="L1018001" s="73"/>
      <c r="M1018001" s="73"/>
      <c r="N1018001" s="76"/>
      <c r="O1018001" s="73"/>
      <c r="P1018001" s="71"/>
      <c r="Q1018001" s="71"/>
      <c r="R1018001" s="77"/>
      <c r="S1018001" s="71"/>
      <c r="T1018001" s="71"/>
      <c r="U1018001" s="71"/>
      <c r="V1018001" s="78"/>
    </row>
    <row r="1018002" spans="1:22" customFormat="1">
      <c r="A1018002" s="2"/>
      <c r="B1018002" s="63"/>
      <c r="C1018002" s="67"/>
      <c r="D1018002" s="54"/>
      <c r="E1018002" s="71"/>
      <c r="F1018002" s="72"/>
      <c r="G1018002" s="72"/>
      <c r="H1018002" s="73"/>
      <c r="I1018002" s="74"/>
      <c r="J1018002" s="71"/>
      <c r="K1018002" s="75"/>
      <c r="L1018002" s="73"/>
      <c r="M1018002" s="73"/>
      <c r="N1018002" s="76"/>
      <c r="O1018002" s="73"/>
      <c r="P1018002" s="71"/>
      <c r="Q1018002" s="71"/>
      <c r="R1018002" s="77"/>
      <c r="S1018002" s="71"/>
      <c r="T1018002" s="71"/>
      <c r="U1018002" s="71"/>
      <c r="V1018002" s="78"/>
    </row>
    <row r="1018003" spans="1:22" customFormat="1">
      <c r="A1018003" s="2"/>
      <c r="B1018003" s="63"/>
      <c r="C1018003" s="67"/>
      <c r="D1018003" s="54"/>
      <c r="E1018003" s="71"/>
      <c r="F1018003" s="72"/>
      <c r="G1018003" s="72"/>
      <c r="H1018003" s="73"/>
      <c r="I1018003" s="74"/>
      <c r="J1018003" s="71"/>
      <c r="K1018003" s="75"/>
      <c r="L1018003" s="73"/>
      <c r="M1018003" s="73"/>
      <c r="N1018003" s="76"/>
      <c r="O1018003" s="73"/>
      <c r="P1018003" s="71"/>
      <c r="Q1018003" s="71"/>
      <c r="R1018003" s="77"/>
      <c r="S1018003" s="71"/>
      <c r="T1018003" s="71"/>
      <c r="U1018003" s="71"/>
      <c r="V1018003" s="78"/>
    </row>
    <row r="1018004" spans="1:22" customFormat="1">
      <c r="A1018004" s="2"/>
      <c r="B1018004" s="63"/>
      <c r="C1018004" s="67"/>
      <c r="D1018004" s="54"/>
      <c r="E1018004" s="71"/>
      <c r="F1018004" s="72"/>
      <c r="G1018004" s="72"/>
      <c r="H1018004" s="73"/>
      <c r="I1018004" s="74"/>
      <c r="J1018004" s="71"/>
      <c r="K1018004" s="75"/>
      <c r="L1018004" s="73"/>
      <c r="M1018004" s="73"/>
      <c r="N1018004" s="76"/>
      <c r="O1018004" s="73"/>
      <c r="P1018004" s="71"/>
      <c r="Q1018004" s="71"/>
      <c r="R1018004" s="77"/>
      <c r="S1018004" s="71"/>
      <c r="T1018004" s="71"/>
      <c r="U1018004" s="71"/>
      <c r="V1018004" s="78"/>
    </row>
    <row r="1018005" spans="1:22" customFormat="1">
      <c r="A1018005" s="2"/>
      <c r="B1018005" s="63"/>
      <c r="C1018005" s="67"/>
      <c r="D1018005" s="54"/>
      <c r="E1018005" s="71"/>
      <c r="F1018005" s="72"/>
      <c r="G1018005" s="72"/>
      <c r="H1018005" s="73"/>
      <c r="I1018005" s="74"/>
      <c r="J1018005" s="71"/>
      <c r="K1018005" s="75"/>
      <c r="L1018005" s="73"/>
      <c r="M1018005" s="73"/>
      <c r="N1018005" s="76"/>
      <c r="O1018005" s="73"/>
      <c r="P1018005" s="71"/>
      <c r="Q1018005" s="71"/>
      <c r="R1018005" s="77"/>
      <c r="S1018005" s="71"/>
      <c r="T1018005" s="71"/>
      <c r="U1018005" s="71"/>
      <c r="V1018005" s="78"/>
    </row>
    <row r="1018006" spans="1:22" customFormat="1">
      <c r="A1018006" s="2"/>
      <c r="B1018006" s="63"/>
      <c r="C1018006" s="67"/>
      <c r="D1018006" s="54"/>
      <c r="E1018006" s="71"/>
      <c r="F1018006" s="72"/>
      <c r="G1018006" s="72"/>
      <c r="H1018006" s="73"/>
      <c r="I1018006" s="74"/>
      <c r="J1018006" s="71"/>
      <c r="K1018006" s="75"/>
      <c r="L1018006" s="73"/>
      <c r="M1018006" s="73"/>
      <c r="N1018006" s="76"/>
      <c r="O1018006" s="73"/>
      <c r="P1018006" s="71"/>
      <c r="Q1018006" s="71"/>
      <c r="R1018006" s="77"/>
      <c r="S1018006" s="71"/>
      <c r="T1018006" s="71"/>
      <c r="U1018006" s="71"/>
      <c r="V1018006" s="78"/>
    </row>
    <row r="1018007" spans="1:22" customFormat="1">
      <c r="A1018007" s="2"/>
      <c r="B1018007" s="63"/>
      <c r="C1018007" s="67"/>
      <c r="D1018007" s="54"/>
      <c r="E1018007" s="71"/>
      <c r="F1018007" s="72"/>
      <c r="G1018007" s="72"/>
      <c r="H1018007" s="73"/>
      <c r="I1018007" s="74"/>
      <c r="J1018007" s="71"/>
      <c r="K1018007" s="75"/>
      <c r="L1018007" s="73"/>
      <c r="M1018007" s="73"/>
      <c r="N1018007" s="76"/>
      <c r="O1018007" s="73"/>
      <c r="P1018007" s="71"/>
      <c r="Q1018007" s="71"/>
      <c r="R1018007" s="77"/>
      <c r="S1018007" s="71"/>
      <c r="T1018007" s="71"/>
      <c r="U1018007" s="71"/>
      <c r="V1018007" s="78"/>
    </row>
    <row r="1018008" spans="1:22" customFormat="1">
      <c r="A1018008" s="2"/>
      <c r="B1018008" s="63"/>
      <c r="C1018008" s="67"/>
      <c r="D1018008" s="54"/>
      <c r="E1018008" s="71"/>
      <c r="F1018008" s="72"/>
      <c r="G1018008" s="72"/>
      <c r="H1018008" s="73"/>
      <c r="I1018008" s="74"/>
      <c r="J1018008" s="71"/>
      <c r="K1018008" s="75"/>
      <c r="L1018008" s="73"/>
      <c r="M1018008" s="73"/>
      <c r="N1018008" s="76"/>
      <c r="O1018008" s="73"/>
      <c r="P1018008" s="71"/>
      <c r="Q1018008" s="71"/>
      <c r="R1018008" s="77"/>
      <c r="S1018008" s="71"/>
      <c r="T1018008" s="71"/>
      <c r="U1018008" s="71"/>
      <c r="V1018008" s="78"/>
    </row>
    <row r="1018009" spans="1:22" customFormat="1">
      <c r="A1018009" s="2"/>
      <c r="B1018009" s="63"/>
      <c r="C1018009" s="67"/>
      <c r="D1018009" s="54"/>
      <c r="E1018009" s="71"/>
      <c r="F1018009" s="72"/>
      <c r="G1018009" s="72"/>
      <c r="H1018009" s="73"/>
      <c r="I1018009" s="74"/>
      <c r="J1018009" s="71"/>
      <c r="K1018009" s="75"/>
      <c r="L1018009" s="73"/>
      <c r="M1018009" s="73"/>
      <c r="N1018009" s="76"/>
      <c r="O1018009" s="73"/>
      <c r="P1018009" s="71"/>
      <c r="Q1018009" s="71"/>
      <c r="R1018009" s="77"/>
      <c r="S1018009" s="71"/>
      <c r="T1018009" s="71"/>
      <c r="U1018009" s="71"/>
      <c r="V1018009" s="78"/>
    </row>
    <row r="1018010" spans="1:22" customFormat="1">
      <c r="A1018010" s="2"/>
      <c r="B1018010" s="63"/>
      <c r="C1018010" s="67"/>
      <c r="D1018010" s="54"/>
      <c r="E1018010" s="71"/>
      <c r="F1018010" s="72"/>
      <c r="G1018010" s="72"/>
      <c r="H1018010" s="73"/>
      <c r="I1018010" s="74"/>
      <c r="J1018010" s="71"/>
      <c r="K1018010" s="75"/>
      <c r="L1018010" s="73"/>
      <c r="M1018010" s="73"/>
      <c r="N1018010" s="76"/>
      <c r="O1018010" s="73"/>
      <c r="P1018010" s="71"/>
      <c r="Q1018010" s="71"/>
      <c r="R1018010" s="77"/>
      <c r="S1018010" s="71"/>
      <c r="T1018010" s="71"/>
      <c r="U1018010" s="71"/>
      <c r="V1018010" s="78"/>
    </row>
    <row r="1018011" spans="1:22" customFormat="1">
      <c r="A1018011" s="2"/>
      <c r="B1018011" s="63"/>
      <c r="C1018011" s="67"/>
      <c r="D1018011" s="54"/>
      <c r="E1018011" s="71"/>
      <c r="F1018011" s="72"/>
      <c r="G1018011" s="72"/>
      <c r="H1018011" s="73"/>
      <c r="I1018011" s="74"/>
      <c r="J1018011" s="71"/>
      <c r="K1018011" s="75"/>
      <c r="L1018011" s="73"/>
      <c r="M1018011" s="73"/>
      <c r="N1018011" s="76"/>
      <c r="O1018011" s="73"/>
      <c r="P1018011" s="71"/>
      <c r="Q1018011" s="71"/>
      <c r="R1018011" s="77"/>
      <c r="S1018011" s="71"/>
      <c r="T1018011" s="71"/>
      <c r="U1018011" s="71"/>
      <c r="V1018011" s="78"/>
    </row>
    <row r="1018012" spans="1:22" customFormat="1">
      <c r="A1018012" s="2"/>
      <c r="B1018012" s="63"/>
      <c r="C1018012" s="67"/>
      <c r="D1018012" s="54"/>
      <c r="E1018012" s="71"/>
      <c r="F1018012" s="72"/>
      <c r="G1018012" s="72"/>
      <c r="H1018012" s="73"/>
      <c r="I1018012" s="74"/>
      <c r="J1018012" s="71"/>
      <c r="K1018012" s="75"/>
      <c r="L1018012" s="73"/>
      <c r="M1018012" s="73"/>
      <c r="N1018012" s="76"/>
      <c r="O1018012" s="73"/>
      <c r="P1018012" s="71"/>
      <c r="Q1018012" s="71"/>
      <c r="R1018012" s="77"/>
      <c r="S1018012" s="71"/>
      <c r="T1018012" s="71"/>
      <c r="U1018012" s="71"/>
      <c r="V1018012" s="78"/>
    </row>
    <row r="1018013" spans="1:22" customFormat="1">
      <c r="A1018013" s="2"/>
      <c r="B1018013" s="63"/>
      <c r="C1018013" s="67"/>
      <c r="D1018013" s="54"/>
      <c r="E1018013" s="71"/>
      <c r="F1018013" s="72"/>
      <c r="G1018013" s="72"/>
      <c r="H1018013" s="73"/>
      <c r="I1018013" s="74"/>
      <c r="J1018013" s="71"/>
      <c r="K1018013" s="75"/>
      <c r="L1018013" s="73"/>
      <c r="M1018013" s="73"/>
      <c r="N1018013" s="76"/>
      <c r="O1018013" s="73"/>
      <c r="P1018013" s="71"/>
      <c r="Q1018013" s="71"/>
      <c r="R1018013" s="77"/>
      <c r="S1018013" s="71"/>
      <c r="T1018013" s="71"/>
      <c r="U1018013" s="71"/>
      <c r="V1018013" s="78"/>
    </row>
    <row r="1018014" spans="1:22" customFormat="1">
      <c r="A1018014" s="2"/>
      <c r="B1018014" s="63"/>
      <c r="C1018014" s="67"/>
      <c r="D1018014" s="54"/>
      <c r="E1018014" s="71"/>
      <c r="F1018014" s="72"/>
      <c r="G1018014" s="72"/>
      <c r="H1018014" s="73"/>
      <c r="I1018014" s="74"/>
      <c r="J1018014" s="71"/>
      <c r="K1018014" s="75"/>
      <c r="L1018014" s="73"/>
      <c r="M1018014" s="73"/>
      <c r="N1018014" s="76"/>
      <c r="O1018014" s="73"/>
      <c r="P1018014" s="71"/>
      <c r="Q1018014" s="71"/>
      <c r="R1018014" s="77"/>
      <c r="S1018014" s="71"/>
      <c r="T1018014" s="71"/>
      <c r="U1018014" s="71"/>
      <c r="V1018014" s="78"/>
    </row>
    <row r="1018015" spans="1:22" customFormat="1">
      <c r="A1018015" s="2"/>
      <c r="B1018015" s="63"/>
      <c r="C1018015" s="67"/>
      <c r="D1018015" s="54"/>
      <c r="E1018015" s="71"/>
      <c r="F1018015" s="72"/>
      <c r="G1018015" s="72"/>
      <c r="H1018015" s="73"/>
      <c r="I1018015" s="74"/>
      <c r="J1018015" s="71"/>
      <c r="K1018015" s="75"/>
      <c r="L1018015" s="73"/>
      <c r="M1018015" s="73"/>
      <c r="N1018015" s="76"/>
      <c r="O1018015" s="73"/>
      <c r="P1018015" s="71"/>
      <c r="Q1018015" s="71"/>
      <c r="R1018015" s="77"/>
      <c r="S1018015" s="71"/>
      <c r="T1018015" s="71"/>
      <c r="U1018015" s="71"/>
      <c r="V1018015" s="78"/>
    </row>
    <row r="1018016" spans="1:22" customFormat="1">
      <c r="A1018016" s="2"/>
      <c r="B1018016" s="63"/>
      <c r="C1018016" s="67"/>
      <c r="D1018016" s="54"/>
      <c r="E1018016" s="71"/>
      <c r="F1018016" s="72"/>
      <c r="G1018016" s="72"/>
      <c r="H1018016" s="73"/>
      <c r="I1018016" s="74"/>
      <c r="J1018016" s="71"/>
      <c r="K1018016" s="75"/>
      <c r="L1018016" s="73"/>
      <c r="M1018016" s="73"/>
      <c r="N1018016" s="76"/>
      <c r="O1018016" s="73"/>
      <c r="P1018016" s="71"/>
      <c r="Q1018016" s="71"/>
      <c r="R1018016" s="77"/>
      <c r="S1018016" s="71"/>
      <c r="T1018016" s="71"/>
      <c r="U1018016" s="71"/>
      <c r="V1018016" s="78"/>
    </row>
    <row r="1018017" spans="1:22" customFormat="1">
      <c r="A1018017" s="2"/>
      <c r="B1018017" s="63"/>
      <c r="C1018017" s="67"/>
      <c r="D1018017" s="54"/>
      <c r="E1018017" s="71"/>
      <c r="F1018017" s="72"/>
      <c r="G1018017" s="72"/>
      <c r="H1018017" s="73"/>
      <c r="I1018017" s="74"/>
      <c r="J1018017" s="71"/>
      <c r="K1018017" s="75"/>
      <c r="L1018017" s="73"/>
      <c r="M1018017" s="73"/>
      <c r="N1018017" s="76"/>
      <c r="O1018017" s="73"/>
      <c r="P1018017" s="71"/>
      <c r="Q1018017" s="71"/>
      <c r="R1018017" s="77"/>
      <c r="S1018017" s="71"/>
      <c r="T1018017" s="71"/>
      <c r="U1018017" s="71"/>
      <c r="V1018017" s="78"/>
    </row>
    <row r="1018018" spans="1:22" customFormat="1">
      <c r="A1018018" s="2"/>
      <c r="B1018018" s="63"/>
      <c r="C1018018" s="67"/>
      <c r="D1018018" s="54"/>
      <c r="E1018018" s="71"/>
      <c r="F1018018" s="72"/>
      <c r="G1018018" s="72"/>
      <c r="H1018018" s="73"/>
      <c r="I1018018" s="74"/>
      <c r="J1018018" s="71"/>
      <c r="K1018018" s="75"/>
      <c r="L1018018" s="73"/>
      <c r="M1018018" s="73"/>
      <c r="N1018018" s="76"/>
      <c r="O1018018" s="73"/>
      <c r="P1018018" s="71"/>
      <c r="Q1018018" s="71"/>
      <c r="R1018018" s="77"/>
      <c r="S1018018" s="71"/>
      <c r="T1018018" s="71"/>
      <c r="U1018018" s="71"/>
      <c r="V1018018" s="78"/>
    </row>
    <row r="1018019" spans="1:22" customFormat="1">
      <c r="A1018019" s="2"/>
      <c r="B1018019" s="63"/>
      <c r="C1018019" s="67"/>
      <c r="D1018019" s="54"/>
      <c r="E1018019" s="71"/>
      <c r="F1018019" s="72"/>
      <c r="G1018019" s="72"/>
      <c r="H1018019" s="73"/>
      <c r="I1018019" s="74"/>
      <c r="J1018019" s="71"/>
      <c r="K1018019" s="75"/>
      <c r="L1018019" s="73"/>
      <c r="M1018019" s="73"/>
      <c r="N1018019" s="76"/>
      <c r="O1018019" s="73"/>
      <c r="P1018019" s="71"/>
      <c r="Q1018019" s="71"/>
      <c r="R1018019" s="77"/>
      <c r="S1018019" s="71"/>
      <c r="T1018019" s="71"/>
      <c r="U1018019" s="71"/>
      <c r="V1018019" s="78"/>
    </row>
    <row r="1018020" spans="1:22" customFormat="1">
      <c r="A1018020" s="2"/>
      <c r="B1018020" s="63"/>
      <c r="C1018020" s="67"/>
      <c r="D1018020" s="54"/>
      <c r="E1018020" s="71"/>
      <c r="F1018020" s="72"/>
      <c r="G1018020" s="72"/>
      <c r="H1018020" s="73"/>
      <c r="I1018020" s="74"/>
      <c r="J1018020" s="71"/>
      <c r="K1018020" s="75"/>
      <c r="L1018020" s="73"/>
      <c r="M1018020" s="73"/>
      <c r="N1018020" s="76"/>
      <c r="O1018020" s="73"/>
      <c r="P1018020" s="71"/>
      <c r="Q1018020" s="71"/>
      <c r="R1018020" s="77"/>
      <c r="S1018020" s="71"/>
      <c r="T1018020" s="71"/>
      <c r="U1018020" s="71"/>
      <c r="V1018020" s="78"/>
    </row>
    <row r="1018021" spans="1:22" customFormat="1">
      <c r="A1018021" s="2"/>
      <c r="B1018021" s="63"/>
      <c r="C1018021" s="67"/>
      <c r="D1018021" s="54"/>
      <c r="E1018021" s="71"/>
      <c r="F1018021" s="72"/>
      <c r="G1018021" s="72"/>
      <c r="H1018021" s="73"/>
      <c r="I1018021" s="74"/>
      <c r="J1018021" s="71"/>
      <c r="K1018021" s="75"/>
      <c r="L1018021" s="73"/>
      <c r="M1018021" s="73"/>
      <c r="N1018021" s="76"/>
      <c r="O1018021" s="73"/>
      <c r="P1018021" s="71"/>
      <c r="Q1018021" s="71"/>
      <c r="R1018021" s="77"/>
      <c r="S1018021" s="71"/>
      <c r="T1018021" s="71"/>
      <c r="U1018021" s="71"/>
      <c r="V1018021" s="78"/>
    </row>
    <row r="1018022" spans="1:22" customFormat="1">
      <c r="A1018022" s="2"/>
      <c r="B1018022" s="63"/>
      <c r="C1018022" s="67"/>
      <c r="D1018022" s="54"/>
      <c r="E1018022" s="71"/>
      <c r="F1018022" s="72"/>
      <c r="G1018022" s="72"/>
      <c r="H1018022" s="73"/>
      <c r="I1018022" s="74"/>
      <c r="J1018022" s="71"/>
      <c r="K1018022" s="75"/>
      <c r="L1018022" s="73"/>
      <c r="M1018022" s="73"/>
      <c r="N1018022" s="76"/>
      <c r="O1018022" s="73"/>
      <c r="P1018022" s="71"/>
      <c r="Q1018022" s="71"/>
      <c r="R1018022" s="77"/>
      <c r="S1018022" s="71"/>
      <c r="T1018022" s="71"/>
      <c r="U1018022" s="71"/>
      <c r="V1018022" s="78"/>
    </row>
    <row r="1018023" spans="1:22" customFormat="1">
      <c r="A1018023" s="2"/>
      <c r="B1018023" s="63"/>
      <c r="C1018023" s="67"/>
      <c r="D1018023" s="54"/>
      <c r="E1018023" s="71"/>
      <c r="F1018023" s="72"/>
      <c r="G1018023" s="72"/>
      <c r="H1018023" s="73"/>
      <c r="I1018023" s="74"/>
      <c r="J1018023" s="71"/>
      <c r="K1018023" s="75"/>
      <c r="L1018023" s="73"/>
      <c r="M1018023" s="73"/>
      <c r="N1018023" s="76"/>
      <c r="O1018023" s="73"/>
      <c r="P1018023" s="71"/>
      <c r="Q1018023" s="71"/>
      <c r="R1018023" s="77"/>
      <c r="S1018023" s="71"/>
      <c r="T1018023" s="71"/>
      <c r="U1018023" s="71"/>
      <c r="V1018023" s="78"/>
    </row>
    <row r="1018024" spans="1:22" customFormat="1">
      <c r="A1018024" s="2"/>
      <c r="B1018024" s="63"/>
      <c r="C1018024" s="67"/>
      <c r="D1018024" s="54"/>
      <c r="E1018024" s="71"/>
      <c r="F1018024" s="72"/>
      <c r="G1018024" s="72"/>
      <c r="H1018024" s="73"/>
      <c r="I1018024" s="74"/>
      <c r="J1018024" s="71"/>
      <c r="K1018024" s="75"/>
      <c r="L1018024" s="73"/>
      <c r="M1018024" s="73"/>
      <c r="N1018024" s="76"/>
      <c r="O1018024" s="73"/>
      <c r="P1018024" s="71"/>
      <c r="Q1018024" s="71"/>
      <c r="R1018024" s="77"/>
      <c r="S1018024" s="71"/>
      <c r="T1018024" s="71"/>
      <c r="U1018024" s="71"/>
      <c r="V1018024" s="78"/>
    </row>
    <row r="1018025" spans="1:22" customFormat="1">
      <c r="A1018025" s="2"/>
      <c r="B1018025" s="63"/>
      <c r="C1018025" s="67"/>
      <c r="D1018025" s="54"/>
      <c r="E1018025" s="71"/>
      <c r="F1018025" s="72"/>
      <c r="G1018025" s="72"/>
      <c r="H1018025" s="73"/>
      <c r="I1018025" s="74"/>
      <c r="J1018025" s="71"/>
      <c r="K1018025" s="75"/>
      <c r="L1018025" s="73"/>
      <c r="M1018025" s="73"/>
      <c r="N1018025" s="76"/>
      <c r="O1018025" s="73"/>
      <c r="P1018025" s="71"/>
      <c r="Q1018025" s="71"/>
      <c r="R1018025" s="77"/>
      <c r="S1018025" s="71"/>
      <c r="T1018025" s="71"/>
      <c r="U1018025" s="71"/>
      <c r="V1018025" s="78"/>
    </row>
    <row r="1018026" spans="1:22" customFormat="1">
      <c r="A1018026" s="2"/>
      <c r="B1018026" s="63"/>
      <c r="C1018026" s="67"/>
      <c r="D1018026" s="54"/>
      <c r="E1018026" s="71"/>
      <c r="F1018026" s="72"/>
      <c r="G1018026" s="72"/>
      <c r="H1018026" s="73"/>
      <c r="I1018026" s="74"/>
      <c r="J1018026" s="71"/>
      <c r="K1018026" s="75"/>
      <c r="L1018026" s="73"/>
      <c r="M1018026" s="73"/>
      <c r="N1018026" s="76"/>
      <c r="O1018026" s="73"/>
      <c r="P1018026" s="71"/>
      <c r="Q1018026" s="71"/>
      <c r="R1018026" s="77"/>
      <c r="S1018026" s="71"/>
      <c r="T1018026" s="71"/>
      <c r="U1018026" s="71"/>
      <c r="V1018026" s="78"/>
    </row>
    <row r="1018027" spans="1:22" customFormat="1">
      <c r="A1018027" s="2"/>
      <c r="B1018027" s="63"/>
      <c r="C1018027" s="67"/>
      <c r="D1018027" s="54"/>
      <c r="E1018027" s="71"/>
      <c r="F1018027" s="72"/>
      <c r="G1018027" s="72"/>
      <c r="H1018027" s="73"/>
      <c r="I1018027" s="74"/>
      <c r="J1018027" s="71"/>
      <c r="K1018027" s="75"/>
      <c r="L1018027" s="73"/>
      <c r="M1018027" s="73"/>
      <c r="N1018027" s="76"/>
      <c r="O1018027" s="73"/>
      <c r="P1018027" s="71"/>
      <c r="Q1018027" s="71"/>
      <c r="R1018027" s="77"/>
      <c r="S1018027" s="71"/>
      <c r="T1018027" s="71"/>
      <c r="U1018027" s="71"/>
      <c r="V1018027" s="78"/>
    </row>
    <row r="1018028" spans="1:22" customFormat="1">
      <c r="A1018028" s="2"/>
      <c r="B1018028" s="63"/>
      <c r="C1018028" s="67"/>
      <c r="D1018028" s="54"/>
      <c r="E1018028" s="71"/>
      <c r="F1018028" s="72"/>
      <c r="G1018028" s="72"/>
      <c r="H1018028" s="73"/>
      <c r="I1018028" s="74"/>
      <c r="J1018028" s="71"/>
      <c r="K1018028" s="75"/>
      <c r="L1018028" s="73"/>
      <c r="M1018028" s="73"/>
      <c r="N1018028" s="76"/>
      <c r="O1018028" s="73"/>
      <c r="P1018028" s="71"/>
      <c r="Q1018028" s="71"/>
      <c r="R1018028" s="77"/>
      <c r="S1018028" s="71"/>
      <c r="T1018028" s="71"/>
      <c r="U1018028" s="71"/>
      <c r="V1018028" s="78"/>
    </row>
    <row r="1018029" spans="1:22" customFormat="1">
      <c r="A1018029" s="2"/>
      <c r="B1018029" s="63"/>
      <c r="C1018029" s="67"/>
      <c r="D1018029" s="54"/>
      <c r="E1018029" s="71"/>
      <c r="F1018029" s="72"/>
      <c r="G1018029" s="72"/>
      <c r="H1018029" s="73"/>
      <c r="I1018029" s="74"/>
      <c r="J1018029" s="71"/>
      <c r="K1018029" s="75"/>
      <c r="L1018029" s="73"/>
      <c r="M1018029" s="73"/>
      <c r="N1018029" s="76"/>
      <c r="O1018029" s="73"/>
      <c r="P1018029" s="71"/>
      <c r="Q1018029" s="71"/>
      <c r="R1018029" s="77"/>
      <c r="S1018029" s="71"/>
      <c r="T1018029" s="71"/>
      <c r="U1018029" s="71"/>
      <c r="V1018029" s="78"/>
    </row>
    <row r="1018030" spans="1:22" customFormat="1">
      <c r="A1018030" s="2"/>
      <c r="B1018030" s="63"/>
      <c r="C1018030" s="67"/>
      <c r="D1018030" s="54"/>
      <c r="E1018030" s="71"/>
      <c r="F1018030" s="72"/>
      <c r="G1018030" s="72"/>
      <c r="H1018030" s="73"/>
      <c r="I1018030" s="74"/>
      <c r="J1018030" s="71"/>
      <c r="K1018030" s="75"/>
      <c r="L1018030" s="73"/>
      <c r="M1018030" s="73"/>
      <c r="N1018030" s="76"/>
      <c r="O1018030" s="73"/>
      <c r="P1018030" s="71"/>
      <c r="Q1018030" s="71"/>
      <c r="R1018030" s="77"/>
      <c r="S1018030" s="71"/>
      <c r="T1018030" s="71"/>
      <c r="U1018030" s="71"/>
      <c r="V1018030" s="78"/>
    </row>
    <row r="1018031" spans="1:22" customFormat="1">
      <c r="A1018031" s="2"/>
      <c r="B1018031" s="63"/>
      <c r="C1018031" s="67"/>
      <c r="D1018031" s="54"/>
      <c r="E1018031" s="71"/>
      <c r="F1018031" s="72"/>
      <c r="G1018031" s="72"/>
      <c r="H1018031" s="73"/>
      <c r="I1018031" s="74"/>
      <c r="J1018031" s="71"/>
      <c r="K1018031" s="75"/>
      <c r="L1018031" s="73"/>
      <c r="M1018031" s="73"/>
      <c r="N1018031" s="76"/>
      <c r="O1018031" s="73"/>
      <c r="P1018031" s="71"/>
      <c r="Q1018031" s="71"/>
      <c r="R1018031" s="77"/>
      <c r="S1018031" s="71"/>
      <c r="T1018031" s="71"/>
      <c r="U1018031" s="71"/>
      <c r="V1018031" s="78"/>
    </row>
    <row r="1018032" spans="1:22" customFormat="1">
      <c r="A1018032" s="2"/>
      <c r="B1018032" s="63"/>
      <c r="C1018032" s="67"/>
      <c r="D1018032" s="54"/>
      <c r="E1018032" s="71"/>
      <c r="F1018032" s="72"/>
      <c r="G1018032" s="72"/>
      <c r="H1018032" s="73"/>
      <c r="I1018032" s="74"/>
      <c r="J1018032" s="71"/>
      <c r="K1018032" s="75"/>
      <c r="L1018032" s="73"/>
      <c r="M1018032" s="73"/>
      <c r="N1018032" s="76"/>
      <c r="O1018032" s="73"/>
      <c r="P1018032" s="71"/>
      <c r="Q1018032" s="71"/>
      <c r="R1018032" s="77"/>
      <c r="S1018032" s="71"/>
      <c r="T1018032" s="71"/>
      <c r="U1018032" s="71"/>
      <c r="V1018032" s="78"/>
    </row>
    <row r="1018033" spans="1:22" customFormat="1">
      <c r="A1018033" s="2"/>
      <c r="B1018033" s="63"/>
      <c r="C1018033" s="67"/>
      <c r="D1018033" s="54"/>
      <c r="E1018033" s="71"/>
      <c r="F1018033" s="72"/>
      <c r="G1018033" s="72"/>
      <c r="H1018033" s="73"/>
      <c r="I1018033" s="74"/>
      <c r="J1018033" s="71"/>
      <c r="K1018033" s="75"/>
      <c r="L1018033" s="73"/>
      <c r="M1018033" s="73"/>
      <c r="N1018033" s="76"/>
      <c r="O1018033" s="73"/>
      <c r="P1018033" s="71"/>
      <c r="Q1018033" s="71"/>
      <c r="R1018033" s="77"/>
      <c r="S1018033" s="71"/>
      <c r="T1018033" s="71"/>
      <c r="U1018033" s="71"/>
      <c r="V1018033" s="78"/>
    </row>
    <row r="1018034" spans="1:22" customFormat="1">
      <c r="A1018034" s="2"/>
      <c r="B1018034" s="63"/>
      <c r="C1018034" s="67"/>
      <c r="D1018034" s="54"/>
      <c r="E1018034" s="71"/>
      <c r="F1018034" s="72"/>
      <c r="G1018034" s="72"/>
      <c r="H1018034" s="73"/>
      <c r="I1018034" s="74"/>
      <c r="J1018034" s="71"/>
      <c r="K1018034" s="75"/>
      <c r="L1018034" s="73"/>
      <c r="M1018034" s="73"/>
      <c r="N1018034" s="76"/>
      <c r="O1018034" s="73"/>
      <c r="P1018034" s="71"/>
      <c r="Q1018034" s="71"/>
      <c r="R1018034" s="77"/>
      <c r="S1018034" s="71"/>
      <c r="T1018034" s="71"/>
      <c r="U1018034" s="71"/>
      <c r="V1018034" s="78"/>
    </row>
    <row r="1018035" spans="1:22" customFormat="1">
      <c r="A1018035" s="2"/>
      <c r="B1018035" s="63"/>
      <c r="C1018035" s="67"/>
      <c r="D1018035" s="54"/>
      <c r="E1018035" s="71"/>
      <c r="F1018035" s="72"/>
      <c r="G1018035" s="72"/>
      <c r="H1018035" s="73"/>
      <c r="I1018035" s="74"/>
      <c r="J1018035" s="71"/>
      <c r="K1018035" s="75"/>
      <c r="L1018035" s="73"/>
      <c r="M1018035" s="73"/>
      <c r="N1018035" s="76"/>
      <c r="O1018035" s="73"/>
      <c r="P1018035" s="71"/>
      <c r="Q1018035" s="71"/>
      <c r="R1018035" s="77"/>
      <c r="S1018035" s="71"/>
      <c r="T1018035" s="71"/>
      <c r="U1018035" s="71"/>
      <c r="V1018035" s="78"/>
    </row>
    <row r="1018036" spans="1:22" customFormat="1">
      <c r="A1018036" s="2"/>
      <c r="B1018036" s="63"/>
      <c r="C1018036" s="67"/>
      <c r="D1018036" s="54"/>
      <c r="E1018036" s="71"/>
      <c r="F1018036" s="72"/>
      <c r="G1018036" s="72"/>
      <c r="H1018036" s="73"/>
      <c r="I1018036" s="74"/>
      <c r="J1018036" s="71"/>
      <c r="K1018036" s="75"/>
      <c r="L1018036" s="73"/>
      <c r="M1018036" s="73"/>
      <c r="N1018036" s="76"/>
      <c r="O1018036" s="73"/>
      <c r="P1018036" s="71"/>
      <c r="Q1018036" s="71"/>
      <c r="R1018036" s="77"/>
      <c r="S1018036" s="71"/>
      <c r="T1018036" s="71"/>
      <c r="U1018036" s="71"/>
      <c r="V1018036" s="78"/>
    </row>
    <row r="1018037" spans="1:22" customFormat="1">
      <c r="A1018037" s="2"/>
      <c r="B1018037" s="63"/>
      <c r="C1018037" s="67"/>
      <c r="D1018037" s="54"/>
      <c r="E1018037" s="71"/>
      <c r="F1018037" s="72"/>
      <c r="G1018037" s="72"/>
      <c r="H1018037" s="73"/>
      <c r="I1018037" s="74"/>
      <c r="J1018037" s="71"/>
      <c r="K1018037" s="75"/>
      <c r="L1018037" s="73"/>
      <c r="M1018037" s="73"/>
      <c r="N1018037" s="76"/>
      <c r="O1018037" s="73"/>
      <c r="P1018037" s="71"/>
      <c r="Q1018037" s="71"/>
      <c r="R1018037" s="77"/>
      <c r="S1018037" s="71"/>
      <c r="T1018037" s="71"/>
      <c r="U1018037" s="71"/>
      <c r="V1018037" s="78"/>
    </row>
    <row r="1018038" spans="1:22" customFormat="1">
      <c r="A1018038" s="2"/>
      <c r="B1018038" s="63"/>
      <c r="C1018038" s="67"/>
      <c r="D1018038" s="54"/>
      <c r="E1018038" s="71"/>
      <c r="F1018038" s="72"/>
      <c r="G1018038" s="72"/>
      <c r="H1018038" s="73"/>
      <c r="I1018038" s="74"/>
      <c r="J1018038" s="71"/>
      <c r="K1018038" s="75"/>
      <c r="L1018038" s="73"/>
      <c r="M1018038" s="73"/>
      <c r="N1018038" s="76"/>
      <c r="O1018038" s="73"/>
      <c r="P1018038" s="71"/>
      <c r="Q1018038" s="71"/>
      <c r="R1018038" s="77"/>
      <c r="S1018038" s="71"/>
      <c r="T1018038" s="71"/>
      <c r="U1018038" s="71"/>
      <c r="V1018038" s="78"/>
    </row>
    <row r="1018039" spans="1:22" customFormat="1">
      <c r="A1018039" s="2"/>
      <c r="B1018039" s="63"/>
      <c r="C1018039" s="67"/>
      <c r="D1018039" s="54"/>
      <c r="E1018039" s="71"/>
      <c r="F1018039" s="72"/>
      <c r="G1018039" s="72"/>
      <c r="H1018039" s="73"/>
      <c r="I1018039" s="74"/>
      <c r="J1018039" s="71"/>
      <c r="K1018039" s="75"/>
      <c r="L1018039" s="73"/>
      <c r="M1018039" s="73"/>
      <c r="N1018039" s="76"/>
      <c r="O1018039" s="73"/>
      <c r="P1018039" s="71"/>
      <c r="Q1018039" s="71"/>
      <c r="R1018039" s="77"/>
      <c r="S1018039" s="71"/>
      <c r="T1018039" s="71"/>
      <c r="U1018039" s="71"/>
      <c r="V1018039" s="78"/>
    </row>
    <row r="1018040" spans="1:22" customFormat="1">
      <c r="A1018040" s="2"/>
      <c r="B1018040" s="63"/>
      <c r="C1018040" s="67"/>
      <c r="D1018040" s="54"/>
      <c r="E1018040" s="71"/>
      <c r="F1018040" s="72"/>
      <c r="G1018040" s="72"/>
      <c r="H1018040" s="73"/>
      <c r="I1018040" s="74"/>
      <c r="J1018040" s="71"/>
      <c r="K1018040" s="75"/>
      <c r="L1018040" s="73"/>
      <c r="M1018040" s="73"/>
      <c r="N1018040" s="76"/>
      <c r="O1018040" s="73"/>
      <c r="P1018040" s="71"/>
      <c r="Q1018040" s="71"/>
      <c r="R1018040" s="77"/>
      <c r="S1018040" s="71"/>
      <c r="T1018040" s="71"/>
      <c r="U1018040" s="71"/>
      <c r="V1018040" s="78"/>
    </row>
    <row r="1018041" spans="1:22" customFormat="1">
      <c r="A1018041" s="2"/>
      <c r="B1018041" s="63"/>
      <c r="C1018041" s="67"/>
      <c r="D1018041" s="54"/>
      <c r="E1018041" s="71"/>
      <c r="F1018041" s="72"/>
      <c r="G1018041" s="72"/>
      <c r="H1018041" s="73"/>
      <c r="I1018041" s="74"/>
      <c r="J1018041" s="71"/>
      <c r="K1018041" s="75"/>
      <c r="L1018041" s="73"/>
      <c r="M1018041" s="73"/>
      <c r="N1018041" s="76"/>
      <c r="O1018041" s="73"/>
      <c r="P1018041" s="71"/>
      <c r="Q1018041" s="71"/>
      <c r="R1018041" s="77"/>
      <c r="S1018041" s="71"/>
      <c r="T1018041" s="71"/>
      <c r="U1018041" s="71"/>
      <c r="V1018041" s="78"/>
    </row>
    <row r="1018042" spans="1:22" customFormat="1">
      <c r="A1018042" s="2"/>
      <c r="B1018042" s="63"/>
      <c r="C1018042" s="67"/>
      <c r="D1018042" s="54"/>
      <c r="E1018042" s="71"/>
      <c r="F1018042" s="72"/>
      <c r="G1018042" s="72"/>
      <c r="H1018042" s="73"/>
      <c r="I1018042" s="74"/>
      <c r="J1018042" s="71"/>
      <c r="K1018042" s="75"/>
      <c r="L1018042" s="73"/>
      <c r="M1018042" s="73"/>
      <c r="N1018042" s="76"/>
      <c r="O1018042" s="73"/>
      <c r="P1018042" s="71"/>
      <c r="Q1018042" s="71"/>
      <c r="R1018042" s="77"/>
      <c r="S1018042" s="71"/>
      <c r="T1018042" s="71"/>
      <c r="U1018042" s="71"/>
      <c r="V1018042" s="78"/>
    </row>
    <row r="1018043" spans="1:22" customFormat="1">
      <c r="A1018043" s="2"/>
      <c r="B1018043" s="63"/>
      <c r="C1018043" s="67"/>
      <c r="D1018043" s="54"/>
      <c r="E1018043" s="71"/>
      <c r="F1018043" s="72"/>
      <c r="G1018043" s="72"/>
      <c r="H1018043" s="73"/>
      <c r="I1018043" s="74"/>
      <c r="J1018043" s="71"/>
      <c r="K1018043" s="75"/>
      <c r="L1018043" s="73"/>
      <c r="M1018043" s="73"/>
      <c r="N1018043" s="76"/>
      <c r="O1018043" s="73"/>
      <c r="P1018043" s="71"/>
      <c r="Q1018043" s="71"/>
      <c r="R1018043" s="77"/>
      <c r="S1018043" s="71"/>
      <c r="T1018043" s="71"/>
      <c r="U1018043" s="71"/>
      <c r="V1018043" s="78"/>
    </row>
    <row r="1018044" spans="1:22" customFormat="1">
      <c r="A1018044" s="2"/>
      <c r="B1018044" s="63"/>
      <c r="C1018044" s="67"/>
      <c r="D1018044" s="54"/>
      <c r="E1018044" s="71"/>
      <c r="F1018044" s="72"/>
      <c r="G1018044" s="72"/>
      <c r="H1018044" s="73"/>
      <c r="I1018044" s="74"/>
      <c r="J1018044" s="71"/>
      <c r="K1018044" s="75"/>
      <c r="L1018044" s="73"/>
      <c r="M1018044" s="73"/>
      <c r="N1018044" s="76"/>
      <c r="O1018044" s="73"/>
      <c r="P1018044" s="71"/>
      <c r="Q1018044" s="71"/>
      <c r="R1018044" s="77"/>
      <c r="S1018044" s="71"/>
      <c r="T1018044" s="71"/>
      <c r="U1018044" s="71"/>
      <c r="V1018044" s="78"/>
    </row>
    <row r="1018045" spans="1:22" customFormat="1">
      <c r="A1018045" s="2"/>
      <c r="B1018045" s="63"/>
      <c r="C1018045" s="67"/>
      <c r="D1018045" s="54"/>
      <c r="E1018045" s="71"/>
      <c r="F1018045" s="72"/>
      <c r="G1018045" s="72"/>
      <c r="H1018045" s="73"/>
      <c r="I1018045" s="74"/>
      <c r="J1018045" s="71"/>
      <c r="K1018045" s="75"/>
      <c r="L1018045" s="73"/>
      <c r="M1018045" s="73"/>
      <c r="N1018045" s="76"/>
      <c r="O1018045" s="73"/>
      <c r="P1018045" s="71"/>
      <c r="Q1018045" s="71"/>
      <c r="R1018045" s="77"/>
      <c r="S1018045" s="71"/>
      <c r="T1018045" s="71"/>
      <c r="U1018045" s="71"/>
      <c r="V1018045" s="78"/>
    </row>
    <row r="1018046" spans="1:22" customFormat="1">
      <c r="A1018046" s="2"/>
      <c r="B1018046" s="63"/>
      <c r="C1018046" s="67"/>
      <c r="D1018046" s="54"/>
      <c r="E1018046" s="71"/>
      <c r="F1018046" s="72"/>
      <c r="G1018046" s="72"/>
      <c r="H1018046" s="73"/>
      <c r="I1018046" s="74"/>
      <c r="J1018046" s="71"/>
      <c r="K1018046" s="75"/>
      <c r="L1018046" s="73"/>
      <c r="M1018046" s="73"/>
      <c r="N1018046" s="76"/>
      <c r="O1018046" s="73"/>
      <c r="P1018046" s="71"/>
      <c r="Q1018046" s="71"/>
      <c r="R1018046" s="77"/>
      <c r="S1018046" s="71"/>
      <c r="T1018046" s="71"/>
      <c r="U1018046" s="71"/>
      <c r="V1018046" s="78"/>
    </row>
    <row r="1018047" spans="1:22" customFormat="1">
      <c r="A1018047" s="2"/>
      <c r="B1018047" s="63"/>
      <c r="C1018047" s="67"/>
      <c r="D1018047" s="54"/>
      <c r="E1018047" s="71"/>
      <c r="F1018047" s="72"/>
      <c r="G1018047" s="72"/>
      <c r="H1018047" s="73"/>
      <c r="I1018047" s="74"/>
      <c r="J1018047" s="71"/>
      <c r="K1018047" s="75"/>
      <c r="L1018047" s="73"/>
      <c r="M1018047" s="73"/>
      <c r="N1018047" s="76"/>
      <c r="O1018047" s="73"/>
      <c r="P1018047" s="71"/>
      <c r="Q1018047" s="71"/>
      <c r="R1018047" s="77"/>
      <c r="S1018047" s="71"/>
      <c r="T1018047" s="71"/>
      <c r="U1018047" s="71"/>
      <c r="V1018047" s="78"/>
    </row>
    <row r="1018048" spans="1:22" customFormat="1">
      <c r="A1018048" s="2"/>
      <c r="B1018048" s="63"/>
      <c r="C1018048" s="67"/>
      <c r="D1018048" s="54"/>
      <c r="E1018048" s="71"/>
      <c r="F1018048" s="72"/>
      <c r="G1018048" s="72"/>
      <c r="H1018048" s="73"/>
      <c r="I1018048" s="74"/>
      <c r="J1018048" s="71"/>
      <c r="K1018048" s="75"/>
      <c r="L1018048" s="73"/>
      <c r="M1018048" s="73"/>
      <c r="N1018048" s="76"/>
      <c r="O1018048" s="73"/>
      <c r="P1018048" s="71"/>
      <c r="Q1018048" s="71"/>
      <c r="R1018048" s="77"/>
      <c r="S1018048" s="71"/>
      <c r="T1018048" s="71"/>
      <c r="U1018048" s="71"/>
      <c r="V1018048" s="78"/>
    </row>
    <row r="1018049" spans="1:22" customFormat="1">
      <c r="A1018049" s="2"/>
      <c r="B1018049" s="63"/>
      <c r="C1018049" s="67"/>
      <c r="D1018049" s="54"/>
      <c r="E1018049" s="71"/>
      <c r="F1018049" s="72"/>
      <c r="G1018049" s="72"/>
      <c r="H1018049" s="73"/>
      <c r="I1018049" s="74"/>
      <c r="J1018049" s="71"/>
      <c r="K1018049" s="75"/>
      <c r="L1018049" s="73"/>
      <c r="M1018049" s="73"/>
      <c r="N1018049" s="76"/>
      <c r="O1018049" s="73"/>
      <c r="P1018049" s="71"/>
      <c r="Q1018049" s="71"/>
      <c r="R1018049" s="77"/>
      <c r="S1018049" s="71"/>
      <c r="T1018049" s="71"/>
      <c r="U1018049" s="71"/>
      <c r="V1018049" s="78"/>
    </row>
    <row r="1018050" spans="1:22" customFormat="1">
      <c r="A1018050" s="2"/>
      <c r="B1018050" s="63"/>
      <c r="C1018050" s="67"/>
      <c r="D1018050" s="54"/>
      <c r="E1018050" s="71"/>
      <c r="F1018050" s="72"/>
      <c r="G1018050" s="72"/>
      <c r="H1018050" s="73"/>
      <c r="I1018050" s="74"/>
      <c r="J1018050" s="71"/>
      <c r="K1018050" s="75"/>
      <c r="L1018050" s="73"/>
      <c r="M1018050" s="73"/>
      <c r="N1018050" s="76"/>
      <c r="O1018050" s="73"/>
      <c r="P1018050" s="71"/>
      <c r="Q1018050" s="71"/>
      <c r="R1018050" s="77"/>
      <c r="S1018050" s="71"/>
      <c r="T1018050" s="71"/>
      <c r="U1018050" s="71"/>
      <c r="V1018050" s="78"/>
    </row>
    <row r="1018051" spans="1:22" customFormat="1">
      <c r="A1018051" s="2"/>
      <c r="B1018051" s="63"/>
      <c r="C1018051" s="67"/>
      <c r="D1018051" s="54"/>
      <c r="E1018051" s="71"/>
      <c r="F1018051" s="72"/>
      <c r="G1018051" s="72"/>
      <c r="H1018051" s="73"/>
      <c r="I1018051" s="74"/>
      <c r="J1018051" s="71"/>
      <c r="K1018051" s="75"/>
      <c r="L1018051" s="73"/>
      <c r="M1018051" s="73"/>
      <c r="N1018051" s="76"/>
      <c r="O1018051" s="73"/>
      <c r="P1018051" s="71"/>
      <c r="Q1018051" s="71"/>
      <c r="R1018051" s="77"/>
      <c r="S1018051" s="71"/>
      <c r="T1018051" s="71"/>
      <c r="U1018051" s="71"/>
      <c r="V1018051" s="78"/>
    </row>
    <row r="1018052" spans="1:22" customFormat="1">
      <c r="A1018052" s="2"/>
      <c r="B1018052" s="63"/>
      <c r="C1018052" s="67"/>
      <c r="D1018052" s="54"/>
      <c r="E1018052" s="71"/>
      <c r="F1018052" s="72"/>
      <c r="G1018052" s="72"/>
      <c r="H1018052" s="73"/>
      <c r="I1018052" s="74"/>
      <c r="J1018052" s="71"/>
      <c r="K1018052" s="75"/>
      <c r="L1018052" s="73"/>
      <c r="M1018052" s="73"/>
      <c r="N1018052" s="76"/>
      <c r="O1018052" s="73"/>
      <c r="P1018052" s="71"/>
      <c r="Q1018052" s="71"/>
      <c r="R1018052" s="77"/>
      <c r="S1018052" s="71"/>
      <c r="T1018052" s="71"/>
      <c r="U1018052" s="71"/>
      <c r="V1018052" s="78"/>
    </row>
    <row r="1018053" spans="1:22" customFormat="1">
      <c r="A1018053" s="2"/>
      <c r="B1018053" s="63"/>
      <c r="C1018053" s="67"/>
      <c r="D1018053" s="54"/>
      <c r="E1018053" s="71"/>
      <c r="F1018053" s="72"/>
      <c r="G1018053" s="72"/>
      <c r="H1018053" s="73"/>
      <c r="I1018053" s="74"/>
      <c r="J1018053" s="71"/>
      <c r="K1018053" s="75"/>
      <c r="L1018053" s="73"/>
      <c r="M1018053" s="73"/>
      <c r="N1018053" s="76"/>
      <c r="O1018053" s="73"/>
      <c r="P1018053" s="71"/>
      <c r="Q1018053" s="71"/>
      <c r="R1018053" s="77"/>
      <c r="S1018053" s="71"/>
      <c r="T1018053" s="71"/>
      <c r="U1018053" s="71"/>
      <c r="V1018053" s="78"/>
    </row>
    <row r="1018054" spans="1:22" customFormat="1">
      <c r="A1018054" s="2"/>
      <c r="B1018054" s="63"/>
      <c r="C1018054" s="67"/>
      <c r="D1018054" s="54"/>
      <c r="E1018054" s="71"/>
      <c r="F1018054" s="72"/>
      <c r="G1018054" s="72"/>
      <c r="H1018054" s="73"/>
      <c r="I1018054" s="74"/>
      <c r="J1018054" s="71"/>
      <c r="K1018054" s="75"/>
      <c r="L1018054" s="73"/>
      <c r="M1018054" s="73"/>
      <c r="N1018054" s="76"/>
      <c r="O1018054" s="73"/>
      <c r="P1018054" s="71"/>
      <c r="Q1018054" s="71"/>
      <c r="R1018054" s="77"/>
      <c r="S1018054" s="71"/>
      <c r="T1018054" s="71"/>
      <c r="U1018054" s="71"/>
      <c r="V1018054" s="78"/>
    </row>
    <row r="1018055" spans="1:22" customFormat="1">
      <c r="A1018055" s="2"/>
      <c r="B1018055" s="63"/>
      <c r="C1018055" s="67"/>
      <c r="D1018055" s="54"/>
      <c r="E1018055" s="71"/>
      <c r="F1018055" s="72"/>
      <c r="G1018055" s="72"/>
      <c r="H1018055" s="73"/>
      <c r="I1018055" s="74"/>
      <c r="J1018055" s="71"/>
      <c r="K1018055" s="75"/>
      <c r="L1018055" s="73"/>
      <c r="M1018055" s="73"/>
      <c r="N1018055" s="76"/>
      <c r="O1018055" s="73"/>
      <c r="P1018055" s="71"/>
      <c r="Q1018055" s="71"/>
      <c r="R1018055" s="77"/>
      <c r="S1018055" s="71"/>
      <c r="T1018055" s="71"/>
      <c r="U1018055" s="71"/>
      <c r="V1018055" s="78"/>
    </row>
    <row r="1018056" spans="1:22" customFormat="1">
      <c r="A1018056" s="2"/>
      <c r="B1018056" s="63"/>
      <c r="C1018056" s="67"/>
      <c r="D1018056" s="54"/>
      <c r="E1018056" s="71"/>
      <c r="F1018056" s="72"/>
      <c r="G1018056" s="72"/>
      <c r="H1018056" s="73"/>
      <c r="I1018056" s="74"/>
      <c r="J1018056" s="71"/>
      <c r="K1018056" s="75"/>
      <c r="L1018056" s="73"/>
      <c r="M1018056" s="73"/>
      <c r="N1018056" s="76"/>
      <c r="O1018056" s="73"/>
      <c r="P1018056" s="71"/>
      <c r="Q1018056" s="71"/>
      <c r="R1018056" s="77"/>
      <c r="S1018056" s="71"/>
      <c r="T1018056" s="71"/>
      <c r="U1018056" s="71"/>
      <c r="V1018056" s="78"/>
    </row>
    <row r="1018057" spans="1:22" customFormat="1">
      <c r="A1018057" s="2"/>
      <c r="B1018057" s="63"/>
      <c r="C1018057" s="67"/>
      <c r="D1018057" s="54"/>
      <c r="E1018057" s="71"/>
      <c r="F1018057" s="72"/>
      <c r="G1018057" s="72"/>
      <c r="H1018057" s="73"/>
      <c r="I1018057" s="74"/>
      <c r="J1018057" s="71"/>
      <c r="K1018057" s="75"/>
      <c r="L1018057" s="73"/>
      <c r="M1018057" s="73"/>
      <c r="N1018057" s="76"/>
      <c r="O1018057" s="73"/>
      <c r="P1018057" s="71"/>
      <c r="Q1018057" s="71"/>
      <c r="R1018057" s="77"/>
      <c r="S1018057" s="71"/>
      <c r="T1018057" s="71"/>
      <c r="U1018057" s="71"/>
      <c r="V1018057" s="78"/>
    </row>
    <row r="1018058" spans="1:22" customFormat="1">
      <c r="A1018058" s="2"/>
      <c r="B1018058" s="63"/>
      <c r="C1018058" s="67"/>
      <c r="D1018058" s="54"/>
      <c r="E1018058" s="71"/>
      <c r="F1018058" s="72"/>
      <c r="G1018058" s="72"/>
      <c r="H1018058" s="73"/>
      <c r="I1018058" s="74"/>
      <c r="J1018058" s="71"/>
      <c r="K1018058" s="75"/>
      <c r="L1018058" s="73"/>
      <c r="M1018058" s="73"/>
      <c r="N1018058" s="76"/>
      <c r="O1018058" s="73"/>
      <c r="P1018058" s="71"/>
      <c r="Q1018058" s="71"/>
      <c r="R1018058" s="77"/>
      <c r="S1018058" s="71"/>
      <c r="T1018058" s="71"/>
      <c r="U1018058" s="71"/>
      <c r="V1018058" s="78"/>
    </row>
    <row r="1018059" spans="1:22" customFormat="1">
      <c r="A1018059" s="2"/>
      <c r="B1018059" s="63"/>
      <c r="C1018059" s="67"/>
      <c r="D1018059" s="54"/>
      <c r="E1018059" s="71"/>
      <c r="F1018059" s="72"/>
      <c r="G1018059" s="72"/>
      <c r="H1018059" s="73"/>
      <c r="I1018059" s="74"/>
      <c r="J1018059" s="71"/>
      <c r="K1018059" s="75"/>
      <c r="L1018059" s="73"/>
      <c r="M1018059" s="73"/>
      <c r="N1018059" s="76"/>
      <c r="O1018059" s="73"/>
      <c r="P1018059" s="71"/>
      <c r="Q1018059" s="71"/>
      <c r="R1018059" s="77"/>
      <c r="S1018059" s="71"/>
      <c r="T1018059" s="71"/>
      <c r="U1018059" s="71"/>
      <c r="V1018059" s="78"/>
    </row>
    <row r="1018060" spans="1:22" customFormat="1">
      <c r="A1018060" s="2"/>
      <c r="B1018060" s="63"/>
      <c r="C1018060" s="67"/>
      <c r="D1018060" s="54"/>
      <c r="E1018060" s="71"/>
      <c r="F1018060" s="72"/>
      <c r="G1018060" s="72"/>
      <c r="H1018060" s="73"/>
      <c r="I1018060" s="74"/>
      <c r="J1018060" s="71"/>
      <c r="K1018060" s="75"/>
      <c r="L1018060" s="73"/>
      <c r="M1018060" s="73"/>
      <c r="N1018060" s="76"/>
      <c r="O1018060" s="73"/>
      <c r="P1018060" s="71"/>
      <c r="Q1018060" s="71"/>
      <c r="R1018060" s="77"/>
      <c r="S1018060" s="71"/>
      <c r="T1018060" s="71"/>
      <c r="U1018060" s="71"/>
      <c r="V1018060" s="78"/>
    </row>
    <row r="1018061" spans="1:22" customFormat="1">
      <c r="A1018061" s="2"/>
      <c r="B1018061" s="63"/>
      <c r="C1018061" s="67"/>
      <c r="D1018061" s="54"/>
      <c r="E1018061" s="71"/>
      <c r="F1018061" s="72"/>
      <c r="G1018061" s="72"/>
      <c r="H1018061" s="73"/>
      <c r="I1018061" s="74"/>
      <c r="J1018061" s="71"/>
      <c r="K1018061" s="75"/>
      <c r="L1018061" s="73"/>
      <c r="M1018061" s="73"/>
      <c r="N1018061" s="76"/>
      <c r="O1018061" s="73"/>
      <c r="P1018061" s="71"/>
      <c r="Q1018061" s="71"/>
      <c r="R1018061" s="77"/>
      <c r="S1018061" s="71"/>
      <c r="T1018061" s="71"/>
      <c r="U1018061" s="71"/>
      <c r="V1018061" s="78"/>
    </row>
    <row r="1018062" spans="1:22" customFormat="1">
      <c r="A1018062" s="2"/>
      <c r="B1018062" s="63"/>
      <c r="C1018062" s="67"/>
      <c r="D1018062" s="54"/>
      <c r="E1018062" s="71"/>
      <c r="F1018062" s="72"/>
      <c r="G1018062" s="72"/>
      <c r="H1018062" s="73"/>
      <c r="I1018062" s="74"/>
      <c r="J1018062" s="71"/>
      <c r="K1018062" s="75"/>
      <c r="L1018062" s="73"/>
      <c r="M1018062" s="73"/>
      <c r="N1018062" s="76"/>
      <c r="O1018062" s="73"/>
      <c r="P1018062" s="71"/>
      <c r="Q1018062" s="71"/>
      <c r="R1018062" s="77"/>
      <c r="S1018062" s="71"/>
      <c r="T1018062" s="71"/>
      <c r="U1018062" s="71"/>
      <c r="V1018062" s="78"/>
    </row>
    <row r="1018063" spans="1:22" customFormat="1">
      <c r="A1018063" s="2"/>
      <c r="B1018063" s="63"/>
      <c r="C1018063" s="67"/>
      <c r="D1018063" s="54"/>
      <c r="E1018063" s="71"/>
      <c r="F1018063" s="72"/>
      <c r="G1018063" s="72"/>
      <c r="H1018063" s="73"/>
      <c r="I1018063" s="74"/>
      <c r="J1018063" s="71"/>
      <c r="K1018063" s="75"/>
      <c r="L1018063" s="73"/>
      <c r="M1018063" s="73"/>
      <c r="N1018063" s="76"/>
      <c r="O1018063" s="73"/>
      <c r="P1018063" s="71"/>
      <c r="Q1018063" s="71"/>
      <c r="R1018063" s="77"/>
      <c r="S1018063" s="71"/>
      <c r="T1018063" s="71"/>
      <c r="U1018063" s="71"/>
      <c r="V1018063" s="78"/>
    </row>
    <row r="1018064" spans="1:22" customFormat="1">
      <c r="A1018064" s="2"/>
      <c r="B1018064" s="63"/>
      <c r="C1018064" s="67"/>
      <c r="D1018064" s="54"/>
      <c r="E1018064" s="71"/>
      <c r="F1018064" s="72"/>
      <c r="G1018064" s="72"/>
      <c r="H1018064" s="73"/>
      <c r="I1018064" s="74"/>
      <c r="J1018064" s="71"/>
      <c r="K1018064" s="75"/>
      <c r="L1018064" s="73"/>
      <c r="M1018064" s="73"/>
      <c r="N1018064" s="76"/>
      <c r="O1018064" s="73"/>
      <c r="P1018064" s="71"/>
      <c r="Q1018064" s="71"/>
      <c r="R1018064" s="77"/>
      <c r="S1018064" s="71"/>
      <c r="T1018064" s="71"/>
      <c r="U1018064" s="71"/>
      <c r="V1018064" s="78"/>
    </row>
    <row r="1018065" spans="1:22" customFormat="1">
      <c r="A1018065" s="2"/>
      <c r="B1018065" s="63"/>
      <c r="C1018065" s="67"/>
      <c r="D1018065" s="54"/>
      <c r="E1018065" s="71"/>
      <c r="F1018065" s="72"/>
      <c r="G1018065" s="72"/>
      <c r="H1018065" s="73"/>
      <c r="I1018065" s="74"/>
      <c r="J1018065" s="71"/>
      <c r="K1018065" s="75"/>
      <c r="L1018065" s="73"/>
      <c r="M1018065" s="73"/>
      <c r="N1018065" s="76"/>
      <c r="O1018065" s="73"/>
      <c r="P1018065" s="71"/>
      <c r="Q1018065" s="71"/>
      <c r="R1018065" s="77"/>
      <c r="S1018065" s="71"/>
      <c r="T1018065" s="71"/>
      <c r="U1018065" s="71"/>
      <c r="V1018065" s="78"/>
    </row>
    <row r="1018066" spans="1:22" customFormat="1">
      <c r="A1018066" s="2"/>
      <c r="B1018066" s="63"/>
      <c r="C1018066" s="67"/>
      <c r="D1018066" s="54"/>
      <c r="E1018066" s="71"/>
      <c r="F1018066" s="72"/>
      <c r="G1018066" s="72"/>
      <c r="H1018066" s="73"/>
      <c r="I1018066" s="74"/>
      <c r="J1018066" s="71"/>
      <c r="K1018066" s="75"/>
      <c r="L1018066" s="73"/>
      <c r="M1018066" s="73"/>
      <c r="N1018066" s="76"/>
      <c r="O1018066" s="73"/>
      <c r="P1018066" s="71"/>
      <c r="Q1018066" s="71"/>
      <c r="R1018066" s="77"/>
      <c r="S1018066" s="71"/>
      <c r="T1018066" s="71"/>
      <c r="U1018066" s="71"/>
      <c r="V1018066" s="78"/>
    </row>
    <row r="1018067" spans="1:22" customFormat="1">
      <c r="A1018067" s="2"/>
      <c r="B1018067" s="63"/>
      <c r="C1018067" s="67"/>
      <c r="D1018067" s="54"/>
      <c r="E1018067" s="71"/>
      <c r="F1018067" s="72"/>
      <c r="G1018067" s="72"/>
      <c r="H1018067" s="73"/>
      <c r="I1018067" s="74"/>
      <c r="J1018067" s="71"/>
      <c r="K1018067" s="75"/>
      <c r="L1018067" s="73"/>
      <c r="M1018067" s="73"/>
      <c r="N1018067" s="76"/>
      <c r="O1018067" s="73"/>
      <c r="P1018067" s="71"/>
      <c r="Q1018067" s="71"/>
      <c r="R1018067" s="77"/>
      <c r="S1018067" s="71"/>
      <c r="T1018067" s="71"/>
      <c r="U1018067" s="71"/>
      <c r="V1018067" s="78"/>
    </row>
    <row r="1018068" spans="1:22" customFormat="1">
      <c r="A1018068" s="2"/>
      <c r="B1018068" s="63"/>
      <c r="C1018068" s="67"/>
      <c r="D1018068" s="54"/>
      <c r="E1018068" s="71"/>
      <c r="F1018068" s="72"/>
      <c r="G1018068" s="72"/>
      <c r="H1018068" s="73"/>
      <c r="I1018068" s="74"/>
      <c r="J1018068" s="71"/>
      <c r="K1018068" s="75"/>
      <c r="L1018068" s="73"/>
      <c r="M1018068" s="73"/>
      <c r="N1018068" s="76"/>
      <c r="O1018068" s="73"/>
      <c r="P1018068" s="71"/>
      <c r="Q1018068" s="71"/>
      <c r="R1018068" s="77"/>
      <c r="S1018068" s="71"/>
      <c r="T1018068" s="71"/>
      <c r="U1018068" s="71"/>
      <c r="V1018068" s="78"/>
    </row>
    <row r="1018069" spans="1:22" customFormat="1">
      <c r="A1018069" s="2"/>
      <c r="B1018069" s="63"/>
      <c r="C1018069" s="67"/>
      <c r="D1018069" s="54"/>
      <c r="E1018069" s="71"/>
      <c r="F1018069" s="72"/>
      <c r="G1018069" s="72"/>
      <c r="H1018069" s="73"/>
      <c r="I1018069" s="74"/>
      <c r="J1018069" s="71"/>
      <c r="K1018069" s="75"/>
      <c r="L1018069" s="73"/>
      <c r="M1018069" s="73"/>
      <c r="N1018069" s="76"/>
      <c r="O1018069" s="73"/>
      <c r="P1018069" s="71"/>
      <c r="Q1018069" s="71"/>
      <c r="R1018069" s="77"/>
      <c r="S1018069" s="71"/>
      <c r="T1018069" s="71"/>
      <c r="U1018069" s="71"/>
      <c r="V1018069" s="78"/>
    </row>
    <row r="1018070" spans="1:22" customFormat="1">
      <c r="A1018070" s="2"/>
      <c r="B1018070" s="63"/>
      <c r="C1018070" s="67"/>
      <c r="D1018070" s="54"/>
      <c r="E1018070" s="71"/>
      <c r="F1018070" s="72"/>
      <c r="G1018070" s="72"/>
      <c r="H1018070" s="73"/>
      <c r="I1018070" s="74"/>
      <c r="J1018070" s="71"/>
      <c r="K1018070" s="75"/>
      <c r="L1018070" s="73"/>
      <c r="M1018070" s="73"/>
      <c r="N1018070" s="76"/>
      <c r="O1018070" s="73"/>
      <c r="P1018070" s="71"/>
      <c r="Q1018070" s="71"/>
      <c r="R1018070" s="77"/>
      <c r="S1018070" s="71"/>
      <c r="T1018070" s="71"/>
      <c r="U1018070" s="71"/>
      <c r="V1018070" s="78"/>
    </row>
    <row r="1018071" spans="1:22" customFormat="1">
      <c r="A1018071" s="2"/>
      <c r="B1018071" s="63"/>
      <c r="C1018071" s="67"/>
      <c r="D1018071" s="54"/>
      <c r="E1018071" s="71"/>
      <c r="F1018071" s="72"/>
      <c r="G1018071" s="72"/>
      <c r="H1018071" s="73"/>
      <c r="I1018071" s="74"/>
      <c r="J1018071" s="71"/>
      <c r="K1018071" s="75"/>
      <c r="L1018071" s="73"/>
      <c r="M1018071" s="73"/>
      <c r="N1018071" s="76"/>
      <c r="O1018071" s="73"/>
      <c r="P1018071" s="71"/>
      <c r="Q1018071" s="71"/>
      <c r="R1018071" s="77"/>
      <c r="S1018071" s="71"/>
      <c r="T1018071" s="71"/>
      <c r="U1018071" s="71"/>
      <c r="V1018071" s="78"/>
    </row>
    <row r="1018072" spans="1:22" customFormat="1">
      <c r="A1018072" s="2"/>
      <c r="B1018072" s="63"/>
      <c r="C1018072" s="67"/>
      <c r="D1018072" s="54"/>
      <c r="E1018072" s="71"/>
      <c r="F1018072" s="72"/>
      <c r="G1018072" s="72"/>
      <c r="H1018072" s="73"/>
      <c r="I1018072" s="74"/>
      <c r="J1018072" s="71"/>
      <c r="K1018072" s="75"/>
      <c r="L1018072" s="73"/>
      <c r="M1018072" s="73"/>
      <c r="N1018072" s="76"/>
      <c r="O1018072" s="73"/>
      <c r="P1018072" s="71"/>
      <c r="Q1018072" s="71"/>
      <c r="R1018072" s="77"/>
      <c r="S1018072" s="71"/>
      <c r="T1018072" s="71"/>
      <c r="U1018072" s="71"/>
      <c r="V1018072" s="78"/>
    </row>
    <row r="1018073" spans="1:22" customFormat="1">
      <c r="A1018073" s="2"/>
      <c r="B1018073" s="63"/>
      <c r="C1018073" s="67"/>
      <c r="D1018073" s="54"/>
      <c r="E1018073" s="71"/>
      <c r="F1018073" s="72"/>
      <c r="G1018073" s="72"/>
      <c r="H1018073" s="73"/>
      <c r="I1018073" s="74"/>
      <c r="J1018073" s="71"/>
      <c r="K1018073" s="75"/>
      <c r="L1018073" s="73"/>
      <c r="M1018073" s="73"/>
      <c r="N1018073" s="76"/>
      <c r="O1018073" s="73"/>
      <c r="P1018073" s="71"/>
      <c r="Q1018073" s="71"/>
      <c r="R1018073" s="77"/>
      <c r="S1018073" s="71"/>
      <c r="T1018073" s="71"/>
      <c r="U1018073" s="71"/>
      <c r="V1018073" s="78"/>
    </row>
    <row r="1018074" spans="1:22" customFormat="1">
      <c r="A1018074" s="2"/>
      <c r="B1018074" s="63"/>
      <c r="C1018074" s="67"/>
      <c r="D1018074" s="54"/>
      <c r="E1018074" s="71"/>
      <c r="F1018074" s="72"/>
      <c r="G1018074" s="72"/>
      <c r="H1018074" s="73"/>
      <c r="I1018074" s="74"/>
      <c r="J1018074" s="71"/>
      <c r="K1018074" s="75"/>
      <c r="L1018074" s="73"/>
      <c r="M1018074" s="73"/>
      <c r="N1018074" s="76"/>
      <c r="O1018074" s="73"/>
      <c r="P1018074" s="71"/>
      <c r="Q1018074" s="71"/>
      <c r="R1018074" s="77"/>
      <c r="S1018074" s="71"/>
      <c r="T1018074" s="71"/>
      <c r="U1018074" s="71"/>
      <c r="V1018074" s="78"/>
    </row>
    <row r="1018075" spans="1:22" customFormat="1">
      <c r="A1018075" s="2"/>
      <c r="B1018075" s="63"/>
      <c r="C1018075" s="67"/>
      <c r="D1018075" s="54"/>
      <c r="E1018075" s="71"/>
      <c r="F1018075" s="72"/>
      <c r="G1018075" s="72"/>
      <c r="H1018075" s="73"/>
      <c r="I1018075" s="74"/>
      <c r="J1018075" s="71"/>
      <c r="K1018075" s="75"/>
      <c r="L1018075" s="73"/>
      <c r="M1018075" s="73"/>
      <c r="N1018075" s="76"/>
      <c r="O1018075" s="73"/>
      <c r="P1018075" s="71"/>
      <c r="Q1018075" s="71"/>
      <c r="R1018075" s="77"/>
      <c r="S1018075" s="71"/>
      <c r="T1018075" s="71"/>
      <c r="U1018075" s="71"/>
      <c r="V1018075" s="78"/>
    </row>
    <row r="1018076" spans="1:22" customFormat="1">
      <c r="A1018076" s="2"/>
      <c r="B1018076" s="63"/>
      <c r="C1018076" s="67"/>
      <c r="D1018076" s="54"/>
      <c r="E1018076" s="71"/>
      <c r="F1018076" s="72"/>
      <c r="G1018076" s="72"/>
      <c r="H1018076" s="73"/>
      <c r="I1018076" s="74"/>
      <c r="J1018076" s="71"/>
      <c r="K1018076" s="75"/>
      <c r="L1018076" s="73"/>
      <c r="M1018076" s="73"/>
      <c r="N1018076" s="76"/>
      <c r="O1018076" s="73"/>
      <c r="P1018076" s="71"/>
      <c r="Q1018076" s="71"/>
      <c r="R1018076" s="77"/>
      <c r="S1018076" s="71"/>
      <c r="T1018076" s="71"/>
      <c r="U1018076" s="71"/>
      <c r="V1018076" s="78"/>
    </row>
    <row r="1018077" spans="1:22" customFormat="1">
      <c r="A1018077" s="2"/>
      <c r="B1018077" s="63"/>
      <c r="C1018077" s="67"/>
      <c r="D1018077" s="54"/>
      <c r="E1018077" s="71"/>
      <c r="F1018077" s="72"/>
      <c r="G1018077" s="72"/>
      <c r="H1018077" s="73"/>
      <c r="I1018077" s="74"/>
      <c r="J1018077" s="71"/>
      <c r="K1018077" s="75"/>
      <c r="L1018077" s="73"/>
      <c r="M1018077" s="73"/>
      <c r="N1018077" s="76"/>
      <c r="O1018077" s="73"/>
      <c r="P1018077" s="71"/>
      <c r="Q1018077" s="71"/>
      <c r="R1018077" s="77"/>
      <c r="S1018077" s="71"/>
      <c r="T1018077" s="71"/>
      <c r="U1018077" s="71"/>
      <c r="V1018077" s="78"/>
    </row>
    <row r="1018078" spans="1:22" customFormat="1">
      <c r="A1018078" s="2"/>
      <c r="B1018078" s="63"/>
      <c r="C1018078" s="67"/>
      <c r="D1018078" s="54"/>
      <c r="E1018078" s="71"/>
      <c r="F1018078" s="72"/>
      <c r="G1018078" s="72"/>
      <c r="H1018078" s="73"/>
      <c r="I1018078" s="74"/>
      <c r="J1018078" s="71"/>
      <c r="K1018078" s="75"/>
      <c r="L1018078" s="73"/>
      <c r="M1018078" s="73"/>
      <c r="N1018078" s="76"/>
      <c r="O1018078" s="73"/>
      <c r="P1018078" s="71"/>
      <c r="Q1018078" s="71"/>
      <c r="R1018078" s="77"/>
      <c r="S1018078" s="71"/>
      <c r="T1018078" s="71"/>
      <c r="U1018078" s="71"/>
      <c r="V1018078" s="78"/>
    </row>
    <row r="1018079" spans="1:22" customFormat="1">
      <c r="A1018079" s="2"/>
      <c r="B1018079" s="63"/>
      <c r="C1018079" s="67"/>
      <c r="D1018079" s="54"/>
      <c r="E1018079" s="71"/>
      <c r="F1018079" s="72"/>
      <c r="G1018079" s="72"/>
      <c r="H1018079" s="73"/>
      <c r="I1018079" s="74"/>
      <c r="J1018079" s="71"/>
      <c r="K1018079" s="75"/>
      <c r="L1018079" s="73"/>
      <c r="M1018079" s="73"/>
      <c r="N1018079" s="76"/>
      <c r="O1018079" s="73"/>
      <c r="P1018079" s="71"/>
      <c r="Q1018079" s="71"/>
      <c r="R1018079" s="77"/>
      <c r="S1018079" s="71"/>
      <c r="T1018079" s="71"/>
      <c r="U1018079" s="71"/>
      <c r="V1018079" s="78"/>
    </row>
    <row r="1018080" spans="1:22" customFormat="1">
      <c r="A1018080" s="2"/>
      <c r="B1018080" s="63"/>
      <c r="C1018080" s="67"/>
      <c r="D1018080" s="54"/>
      <c r="E1018080" s="71"/>
      <c r="F1018080" s="72"/>
      <c r="G1018080" s="72"/>
      <c r="H1018080" s="73"/>
      <c r="I1018080" s="74"/>
      <c r="J1018080" s="71"/>
      <c r="K1018080" s="75"/>
      <c r="L1018080" s="73"/>
      <c r="M1018080" s="73"/>
      <c r="N1018080" s="76"/>
      <c r="O1018080" s="73"/>
      <c r="P1018080" s="71"/>
      <c r="Q1018080" s="71"/>
      <c r="R1018080" s="77"/>
      <c r="S1018080" s="71"/>
      <c r="T1018080" s="71"/>
      <c r="U1018080" s="71"/>
      <c r="V1018080" s="78"/>
    </row>
    <row r="1018081" spans="1:22" customFormat="1">
      <c r="A1018081" s="2"/>
      <c r="B1018081" s="63"/>
      <c r="C1018081" s="67"/>
      <c r="D1018081" s="54"/>
      <c r="E1018081" s="71"/>
      <c r="F1018081" s="72"/>
      <c r="G1018081" s="72"/>
      <c r="H1018081" s="73"/>
      <c r="I1018081" s="74"/>
      <c r="J1018081" s="71"/>
      <c r="K1018081" s="75"/>
      <c r="L1018081" s="73"/>
      <c r="M1018081" s="73"/>
      <c r="N1018081" s="76"/>
      <c r="O1018081" s="73"/>
      <c r="P1018081" s="71"/>
      <c r="Q1018081" s="71"/>
      <c r="R1018081" s="77"/>
      <c r="S1018081" s="71"/>
      <c r="T1018081" s="71"/>
      <c r="U1018081" s="71"/>
      <c r="V1018081" s="78"/>
    </row>
    <row r="1018082" spans="1:22" customFormat="1">
      <c r="A1018082" s="2"/>
      <c r="B1018082" s="63"/>
      <c r="C1018082" s="67"/>
      <c r="D1018082" s="54"/>
      <c r="E1018082" s="71"/>
      <c r="F1018082" s="72"/>
      <c r="G1018082" s="72"/>
      <c r="H1018082" s="73"/>
      <c r="I1018082" s="74"/>
      <c r="J1018082" s="71"/>
      <c r="K1018082" s="75"/>
      <c r="L1018082" s="73"/>
      <c r="M1018082" s="73"/>
      <c r="N1018082" s="76"/>
      <c r="O1018082" s="73"/>
      <c r="P1018082" s="71"/>
      <c r="Q1018082" s="71"/>
      <c r="R1018082" s="77"/>
      <c r="S1018082" s="71"/>
      <c r="T1018082" s="71"/>
      <c r="U1018082" s="71"/>
      <c r="V1018082" s="78"/>
    </row>
    <row r="1018083" spans="1:22" customFormat="1">
      <c r="A1018083" s="2"/>
      <c r="B1018083" s="63"/>
      <c r="C1018083" s="67"/>
      <c r="D1018083" s="54"/>
      <c r="E1018083" s="71"/>
      <c r="F1018083" s="72"/>
      <c r="G1018083" s="72"/>
      <c r="H1018083" s="73"/>
      <c r="I1018083" s="74"/>
      <c r="J1018083" s="71"/>
      <c r="K1018083" s="75"/>
      <c r="L1018083" s="73"/>
      <c r="M1018083" s="73"/>
      <c r="N1018083" s="76"/>
      <c r="O1018083" s="73"/>
      <c r="P1018083" s="71"/>
      <c r="Q1018083" s="71"/>
      <c r="R1018083" s="77"/>
      <c r="S1018083" s="71"/>
      <c r="T1018083" s="71"/>
      <c r="U1018083" s="71"/>
      <c r="V1018083" s="78"/>
    </row>
    <row r="1018084" spans="1:22" customFormat="1">
      <c r="A1018084" s="2"/>
      <c r="B1018084" s="63"/>
      <c r="C1018084" s="67"/>
      <c r="D1018084" s="54"/>
      <c r="E1018084" s="71"/>
      <c r="F1018084" s="72"/>
      <c r="G1018084" s="72"/>
      <c r="H1018084" s="73"/>
      <c r="I1018084" s="74"/>
      <c r="J1018084" s="71"/>
      <c r="K1018084" s="75"/>
      <c r="L1018084" s="73"/>
      <c r="M1018084" s="73"/>
      <c r="N1018084" s="76"/>
      <c r="O1018084" s="73"/>
      <c r="P1018084" s="71"/>
      <c r="Q1018084" s="71"/>
      <c r="R1018084" s="77"/>
      <c r="S1018084" s="71"/>
      <c r="T1018084" s="71"/>
      <c r="U1018084" s="71"/>
      <c r="V1018084" s="78"/>
    </row>
    <row r="1018085" spans="1:22" customFormat="1">
      <c r="A1018085" s="2"/>
      <c r="B1018085" s="63"/>
      <c r="C1018085" s="67"/>
      <c r="D1018085" s="54"/>
      <c r="E1018085" s="71"/>
      <c r="F1018085" s="72"/>
      <c r="G1018085" s="72"/>
      <c r="H1018085" s="73"/>
      <c r="I1018085" s="74"/>
      <c r="J1018085" s="71"/>
      <c r="K1018085" s="75"/>
      <c r="L1018085" s="73"/>
      <c r="M1018085" s="73"/>
      <c r="N1018085" s="76"/>
      <c r="O1018085" s="73"/>
      <c r="P1018085" s="71"/>
      <c r="Q1018085" s="71"/>
      <c r="R1018085" s="77"/>
      <c r="S1018085" s="71"/>
      <c r="T1018085" s="71"/>
      <c r="U1018085" s="71"/>
      <c r="V1018085" s="78"/>
    </row>
    <row r="1018086" spans="1:22" customFormat="1">
      <c r="A1018086" s="2"/>
      <c r="B1018086" s="63"/>
      <c r="C1018086" s="67"/>
      <c r="D1018086" s="54"/>
      <c r="E1018086" s="71"/>
      <c r="F1018086" s="72"/>
      <c r="G1018086" s="72"/>
      <c r="H1018086" s="73"/>
      <c r="I1018086" s="74"/>
      <c r="J1018086" s="71"/>
      <c r="K1018086" s="75"/>
      <c r="L1018086" s="73"/>
      <c r="M1018086" s="73"/>
      <c r="N1018086" s="76"/>
      <c r="O1018086" s="73"/>
      <c r="P1018086" s="71"/>
      <c r="Q1018086" s="71"/>
      <c r="R1018086" s="77"/>
      <c r="S1018086" s="71"/>
      <c r="T1018086" s="71"/>
      <c r="U1018086" s="71"/>
      <c r="V1018086" s="78"/>
    </row>
    <row r="1018087" spans="1:22" customFormat="1">
      <c r="A1018087" s="2"/>
      <c r="B1018087" s="63"/>
      <c r="C1018087" s="67"/>
      <c r="D1018087" s="54"/>
      <c r="E1018087" s="71"/>
      <c r="F1018087" s="72"/>
      <c r="G1018087" s="72"/>
      <c r="H1018087" s="73"/>
      <c r="I1018087" s="74"/>
      <c r="J1018087" s="71"/>
      <c r="K1018087" s="75"/>
      <c r="L1018087" s="73"/>
      <c r="M1018087" s="73"/>
      <c r="N1018087" s="76"/>
      <c r="O1018087" s="73"/>
      <c r="P1018087" s="71"/>
      <c r="Q1018087" s="71"/>
      <c r="R1018087" s="77"/>
      <c r="S1018087" s="71"/>
      <c r="T1018087" s="71"/>
      <c r="U1018087" s="71"/>
      <c r="V1018087" s="78"/>
    </row>
    <row r="1018088" spans="1:22" customFormat="1">
      <c r="A1018088" s="2"/>
      <c r="B1018088" s="63"/>
      <c r="C1018088" s="67"/>
      <c r="D1018088" s="54"/>
      <c r="E1018088" s="71"/>
      <c r="F1018088" s="72"/>
      <c r="G1018088" s="72"/>
      <c r="H1018088" s="73"/>
      <c r="I1018088" s="74"/>
      <c r="J1018088" s="71"/>
      <c r="K1018088" s="75"/>
      <c r="L1018088" s="73"/>
      <c r="M1018088" s="73"/>
      <c r="N1018088" s="76"/>
      <c r="O1018088" s="73"/>
      <c r="P1018088" s="71"/>
      <c r="Q1018088" s="71"/>
      <c r="R1018088" s="77"/>
      <c r="S1018088" s="71"/>
      <c r="T1018088" s="71"/>
      <c r="U1018088" s="71"/>
      <c r="V1018088" s="78"/>
    </row>
    <row r="1018089" spans="1:22" customFormat="1">
      <c r="A1018089" s="2"/>
      <c r="B1018089" s="63"/>
      <c r="C1018089" s="67"/>
      <c r="D1018089" s="54"/>
      <c r="E1018089" s="71"/>
      <c r="F1018089" s="72"/>
      <c r="G1018089" s="72"/>
      <c r="H1018089" s="73"/>
      <c r="I1018089" s="74"/>
      <c r="J1018089" s="71"/>
      <c r="K1018089" s="75"/>
      <c r="L1018089" s="73"/>
      <c r="M1018089" s="73"/>
      <c r="N1018089" s="76"/>
      <c r="O1018089" s="73"/>
      <c r="P1018089" s="71"/>
      <c r="Q1018089" s="71"/>
      <c r="R1018089" s="77"/>
      <c r="S1018089" s="71"/>
      <c r="T1018089" s="71"/>
      <c r="U1018089" s="71"/>
      <c r="V1018089" s="78"/>
    </row>
    <row r="1018090" spans="1:22" customFormat="1">
      <c r="A1018090" s="2"/>
      <c r="B1018090" s="63"/>
      <c r="C1018090" s="67"/>
      <c r="D1018090" s="54"/>
      <c r="E1018090" s="71"/>
      <c r="F1018090" s="72"/>
      <c r="G1018090" s="72"/>
      <c r="H1018090" s="73"/>
      <c r="I1018090" s="74"/>
      <c r="J1018090" s="71"/>
      <c r="K1018090" s="75"/>
      <c r="L1018090" s="73"/>
      <c r="M1018090" s="73"/>
      <c r="N1018090" s="76"/>
      <c r="O1018090" s="73"/>
      <c r="P1018090" s="71"/>
      <c r="Q1018090" s="71"/>
      <c r="R1018090" s="77"/>
      <c r="S1018090" s="71"/>
      <c r="T1018090" s="71"/>
      <c r="U1018090" s="71"/>
      <c r="V1018090" s="78"/>
    </row>
    <row r="1018091" spans="1:22" customFormat="1">
      <c r="A1018091" s="2"/>
      <c r="B1018091" s="63"/>
      <c r="C1018091" s="67"/>
      <c r="D1018091" s="54"/>
      <c r="E1018091" s="71"/>
      <c r="F1018091" s="72"/>
      <c r="G1018091" s="72"/>
      <c r="H1018091" s="73"/>
      <c r="I1018091" s="74"/>
      <c r="J1018091" s="71"/>
      <c r="K1018091" s="75"/>
      <c r="L1018091" s="73"/>
      <c r="M1018091" s="73"/>
      <c r="N1018091" s="76"/>
      <c r="O1018091" s="73"/>
      <c r="P1018091" s="71"/>
      <c r="Q1018091" s="71"/>
      <c r="R1018091" s="77"/>
      <c r="S1018091" s="71"/>
      <c r="T1018091" s="71"/>
      <c r="U1018091" s="71"/>
      <c r="V1018091" s="78"/>
    </row>
    <row r="1018092" spans="1:22" customFormat="1">
      <c r="A1018092" s="2"/>
      <c r="B1018092" s="63"/>
      <c r="C1018092" s="67"/>
      <c r="D1018092" s="54"/>
      <c r="E1018092" s="71"/>
      <c r="F1018092" s="72"/>
      <c r="G1018092" s="72"/>
      <c r="H1018092" s="73"/>
      <c r="I1018092" s="74"/>
      <c r="J1018092" s="71"/>
      <c r="K1018092" s="75"/>
      <c r="L1018092" s="73"/>
      <c r="M1018092" s="73"/>
      <c r="N1018092" s="76"/>
      <c r="O1018092" s="73"/>
      <c r="P1018092" s="71"/>
      <c r="Q1018092" s="71"/>
      <c r="R1018092" s="77"/>
      <c r="S1018092" s="71"/>
      <c r="T1018092" s="71"/>
      <c r="U1018092" s="71"/>
      <c r="V1018092" s="78"/>
    </row>
    <row r="1018093" spans="1:22" customFormat="1">
      <c r="A1018093" s="2"/>
      <c r="B1018093" s="63"/>
      <c r="C1018093" s="67"/>
      <c r="D1018093" s="54"/>
      <c r="E1018093" s="71"/>
      <c r="F1018093" s="72"/>
      <c r="G1018093" s="72"/>
      <c r="H1018093" s="73"/>
      <c r="I1018093" s="74"/>
      <c r="J1018093" s="71"/>
      <c r="K1018093" s="75"/>
      <c r="L1018093" s="73"/>
      <c r="M1018093" s="73"/>
      <c r="N1018093" s="76"/>
      <c r="O1018093" s="73"/>
      <c r="P1018093" s="71"/>
      <c r="Q1018093" s="71"/>
      <c r="R1018093" s="77"/>
      <c r="S1018093" s="71"/>
      <c r="T1018093" s="71"/>
      <c r="U1018093" s="71"/>
      <c r="V1018093" s="78"/>
    </row>
    <row r="1018094" spans="1:22" customFormat="1">
      <c r="A1018094" s="2"/>
      <c r="B1018094" s="63"/>
      <c r="C1018094" s="67"/>
      <c r="D1018094" s="54"/>
      <c r="E1018094" s="71"/>
      <c r="F1018094" s="72"/>
      <c r="G1018094" s="72"/>
      <c r="H1018094" s="73"/>
      <c r="I1018094" s="74"/>
      <c r="J1018094" s="71"/>
      <c r="K1018094" s="75"/>
      <c r="L1018094" s="73"/>
      <c r="M1018094" s="73"/>
      <c r="N1018094" s="76"/>
      <c r="O1018094" s="73"/>
      <c r="P1018094" s="71"/>
      <c r="Q1018094" s="71"/>
      <c r="R1018094" s="77"/>
      <c r="S1018094" s="71"/>
      <c r="T1018094" s="71"/>
      <c r="U1018094" s="71"/>
      <c r="V1018094" s="78"/>
    </row>
    <row r="1018095" spans="1:22" customFormat="1">
      <c r="A1018095" s="2"/>
      <c r="B1018095" s="63"/>
      <c r="C1018095" s="67"/>
      <c r="D1018095" s="54"/>
      <c r="E1018095" s="71"/>
      <c r="F1018095" s="72"/>
      <c r="G1018095" s="72"/>
      <c r="H1018095" s="73"/>
      <c r="I1018095" s="74"/>
      <c r="J1018095" s="71"/>
      <c r="K1018095" s="75"/>
      <c r="L1018095" s="73"/>
      <c r="M1018095" s="73"/>
      <c r="N1018095" s="76"/>
      <c r="O1018095" s="73"/>
      <c r="P1018095" s="71"/>
      <c r="Q1018095" s="71"/>
      <c r="R1018095" s="77"/>
      <c r="S1018095" s="71"/>
      <c r="T1018095" s="71"/>
      <c r="U1018095" s="71"/>
      <c r="V1018095" s="78"/>
    </row>
    <row r="1018096" spans="1:22" customFormat="1">
      <c r="A1018096" s="2"/>
      <c r="B1018096" s="63"/>
      <c r="C1018096" s="67"/>
      <c r="D1018096" s="54"/>
      <c r="E1018096" s="71"/>
      <c r="F1018096" s="72"/>
      <c r="G1018096" s="72"/>
      <c r="H1018096" s="73"/>
      <c r="I1018096" s="74"/>
      <c r="J1018096" s="71"/>
      <c r="K1018096" s="75"/>
      <c r="L1018096" s="73"/>
      <c r="M1018096" s="73"/>
      <c r="N1018096" s="76"/>
      <c r="O1018096" s="73"/>
      <c r="P1018096" s="71"/>
      <c r="Q1018096" s="71"/>
      <c r="R1018096" s="77"/>
      <c r="S1018096" s="71"/>
      <c r="T1018096" s="71"/>
      <c r="U1018096" s="71"/>
      <c r="V1018096" s="78"/>
    </row>
    <row r="1018097" spans="1:22" customFormat="1">
      <c r="A1018097" s="2"/>
      <c r="B1018097" s="63"/>
      <c r="C1018097" s="67"/>
      <c r="D1018097" s="54"/>
      <c r="E1018097" s="71"/>
      <c r="F1018097" s="72"/>
      <c r="G1018097" s="72"/>
      <c r="H1018097" s="73"/>
      <c r="I1018097" s="74"/>
      <c r="J1018097" s="71"/>
      <c r="K1018097" s="75"/>
      <c r="L1018097" s="73"/>
      <c r="M1018097" s="73"/>
      <c r="N1018097" s="76"/>
      <c r="O1018097" s="73"/>
      <c r="P1018097" s="71"/>
      <c r="Q1018097" s="71"/>
      <c r="R1018097" s="77"/>
      <c r="S1018097" s="71"/>
      <c r="T1018097" s="71"/>
      <c r="U1018097" s="71"/>
      <c r="V1018097" s="78"/>
    </row>
    <row r="1018098" spans="1:22" customFormat="1">
      <c r="A1018098" s="2"/>
      <c r="B1018098" s="63"/>
      <c r="C1018098" s="67"/>
      <c r="D1018098" s="54"/>
      <c r="E1018098" s="71"/>
      <c r="F1018098" s="72"/>
      <c r="G1018098" s="72"/>
      <c r="H1018098" s="73"/>
      <c r="I1018098" s="74"/>
      <c r="J1018098" s="71"/>
      <c r="K1018098" s="75"/>
      <c r="L1018098" s="73"/>
      <c r="M1018098" s="73"/>
      <c r="N1018098" s="76"/>
      <c r="O1018098" s="73"/>
      <c r="P1018098" s="71"/>
      <c r="Q1018098" s="71"/>
      <c r="R1018098" s="77"/>
      <c r="S1018098" s="71"/>
      <c r="T1018098" s="71"/>
      <c r="U1018098" s="71"/>
      <c r="V1018098" s="78"/>
    </row>
    <row r="1018099" spans="1:22" customFormat="1">
      <c r="A1018099" s="2"/>
      <c r="B1018099" s="63"/>
      <c r="C1018099" s="67"/>
      <c r="D1018099" s="54"/>
      <c r="E1018099" s="71"/>
      <c r="F1018099" s="72"/>
      <c r="G1018099" s="72"/>
      <c r="H1018099" s="73"/>
      <c r="I1018099" s="74"/>
      <c r="J1018099" s="71"/>
      <c r="K1018099" s="75"/>
      <c r="L1018099" s="73"/>
      <c r="M1018099" s="73"/>
      <c r="N1018099" s="76"/>
      <c r="O1018099" s="73"/>
      <c r="P1018099" s="71"/>
      <c r="Q1018099" s="71"/>
      <c r="R1018099" s="77"/>
      <c r="S1018099" s="71"/>
      <c r="T1018099" s="71"/>
      <c r="U1018099" s="71"/>
      <c r="V1018099" s="78"/>
    </row>
    <row r="1018100" spans="1:22" customFormat="1">
      <c r="A1018100" s="2"/>
      <c r="B1018100" s="63"/>
      <c r="C1018100" s="67"/>
      <c r="D1018100" s="54"/>
      <c r="E1018100" s="71"/>
      <c r="F1018100" s="72"/>
      <c r="G1018100" s="72"/>
      <c r="H1018100" s="73"/>
      <c r="I1018100" s="74"/>
      <c r="J1018100" s="71"/>
      <c r="K1018100" s="75"/>
      <c r="L1018100" s="73"/>
      <c r="M1018100" s="73"/>
      <c r="N1018100" s="76"/>
      <c r="O1018100" s="73"/>
      <c r="P1018100" s="71"/>
      <c r="Q1018100" s="71"/>
      <c r="R1018100" s="77"/>
      <c r="S1018100" s="71"/>
      <c r="T1018100" s="71"/>
      <c r="U1018100" s="71"/>
      <c r="V1018100" s="78"/>
    </row>
    <row r="1018101" spans="1:22" customFormat="1">
      <c r="A1018101" s="2"/>
      <c r="B1018101" s="63"/>
      <c r="C1018101" s="67"/>
      <c r="D1018101" s="54"/>
      <c r="E1018101" s="71"/>
      <c r="F1018101" s="72"/>
      <c r="G1018101" s="72"/>
      <c r="H1018101" s="73"/>
      <c r="I1018101" s="74"/>
      <c r="J1018101" s="71"/>
      <c r="K1018101" s="75"/>
      <c r="L1018101" s="73"/>
      <c r="M1018101" s="73"/>
      <c r="N1018101" s="76"/>
      <c r="O1018101" s="73"/>
      <c r="P1018101" s="71"/>
      <c r="Q1018101" s="71"/>
      <c r="R1018101" s="77"/>
      <c r="S1018101" s="71"/>
      <c r="T1018101" s="71"/>
      <c r="U1018101" s="71"/>
      <c r="V1018101" s="78"/>
    </row>
    <row r="1018102" spans="1:22" customFormat="1">
      <c r="A1018102" s="2"/>
      <c r="B1018102" s="63"/>
      <c r="C1018102" s="67"/>
      <c r="D1018102" s="54"/>
      <c r="E1018102" s="71"/>
      <c r="F1018102" s="72"/>
      <c r="G1018102" s="72"/>
      <c r="H1018102" s="73"/>
      <c r="I1018102" s="74"/>
      <c r="J1018102" s="71"/>
      <c r="K1018102" s="75"/>
      <c r="L1018102" s="73"/>
      <c r="M1018102" s="73"/>
      <c r="N1018102" s="76"/>
      <c r="O1018102" s="73"/>
      <c r="P1018102" s="71"/>
      <c r="Q1018102" s="71"/>
      <c r="R1018102" s="77"/>
      <c r="S1018102" s="71"/>
      <c r="T1018102" s="71"/>
      <c r="U1018102" s="71"/>
      <c r="V1018102" s="78"/>
    </row>
    <row r="1018103" spans="1:22" customFormat="1">
      <c r="A1018103" s="2"/>
      <c r="B1018103" s="63"/>
      <c r="C1018103" s="67"/>
      <c r="D1018103" s="54"/>
      <c r="E1018103" s="71"/>
      <c r="F1018103" s="72"/>
      <c r="G1018103" s="72"/>
      <c r="H1018103" s="73"/>
      <c r="I1018103" s="74"/>
      <c r="J1018103" s="71"/>
      <c r="K1018103" s="75"/>
      <c r="L1018103" s="73"/>
      <c r="M1018103" s="73"/>
      <c r="N1018103" s="76"/>
      <c r="O1018103" s="73"/>
      <c r="P1018103" s="71"/>
      <c r="Q1018103" s="71"/>
      <c r="R1018103" s="77"/>
      <c r="S1018103" s="71"/>
      <c r="T1018103" s="71"/>
      <c r="U1018103" s="71"/>
      <c r="V1018103" s="78"/>
    </row>
    <row r="1018104" spans="1:22" customFormat="1">
      <c r="A1018104" s="2"/>
      <c r="B1018104" s="63"/>
      <c r="C1018104" s="67"/>
      <c r="D1018104" s="54"/>
      <c r="E1018104" s="71"/>
      <c r="F1018104" s="72"/>
      <c r="G1018104" s="72"/>
      <c r="H1018104" s="73"/>
      <c r="I1018104" s="74"/>
      <c r="J1018104" s="71"/>
      <c r="K1018104" s="75"/>
      <c r="L1018104" s="73"/>
      <c r="M1018104" s="73"/>
      <c r="N1018104" s="76"/>
      <c r="O1018104" s="73"/>
      <c r="P1018104" s="71"/>
      <c r="Q1018104" s="71"/>
      <c r="R1018104" s="77"/>
      <c r="S1018104" s="71"/>
      <c r="T1018104" s="71"/>
      <c r="U1018104" s="71"/>
      <c r="V1018104" s="78"/>
    </row>
    <row r="1018105" spans="1:22" customFormat="1">
      <c r="A1018105" s="2"/>
      <c r="B1018105" s="63"/>
      <c r="C1018105" s="67"/>
      <c r="D1018105" s="54"/>
      <c r="E1018105" s="71"/>
      <c r="F1018105" s="72"/>
      <c r="G1018105" s="72"/>
      <c r="H1018105" s="73"/>
      <c r="I1018105" s="74"/>
      <c r="J1018105" s="71"/>
      <c r="K1018105" s="75"/>
      <c r="L1018105" s="73"/>
      <c r="M1018105" s="73"/>
      <c r="N1018105" s="76"/>
      <c r="O1018105" s="73"/>
      <c r="P1018105" s="71"/>
      <c r="Q1018105" s="71"/>
      <c r="R1018105" s="77"/>
      <c r="S1018105" s="71"/>
      <c r="T1018105" s="71"/>
      <c r="U1018105" s="71"/>
      <c r="V1018105" s="78"/>
    </row>
    <row r="1018106" spans="1:22" customFormat="1">
      <c r="A1018106" s="2"/>
      <c r="B1018106" s="63"/>
      <c r="C1018106" s="67"/>
      <c r="D1018106" s="54"/>
      <c r="E1018106" s="71"/>
      <c r="F1018106" s="72"/>
      <c r="G1018106" s="72"/>
      <c r="H1018106" s="73"/>
      <c r="I1018106" s="74"/>
      <c r="J1018106" s="71"/>
      <c r="K1018106" s="75"/>
      <c r="L1018106" s="73"/>
      <c r="M1018106" s="73"/>
      <c r="N1018106" s="76"/>
      <c r="O1018106" s="73"/>
      <c r="P1018106" s="71"/>
      <c r="Q1018106" s="71"/>
      <c r="R1018106" s="77"/>
      <c r="S1018106" s="71"/>
      <c r="T1018106" s="71"/>
      <c r="U1018106" s="71"/>
      <c r="V1018106" s="78"/>
    </row>
    <row r="1018107" spans="1:22" customFormat="1">
      <c r="A1018107" s="2"/>
      <c r="B1018107" s="63"/>
      <c r="C1018107" s="67"/>
      <c r="D1018107" s="54"/>
      <c r="E1018107" s="71"/>
      <c r="F1018107" s="72"/>
      <c r="G1018107" s="72"/>
      <c r="H1018107" s="73"/>
      <c r="I1018107" s="74"/>
      <c r="J1018107" s="71"/>
      <c r="K1018107" s="75"/>
      <c r="L1018107" s="73"/>
      <c r="M1018107" s="73"/>
      <c r="N1018107" s="76"/>
      <c r="O1018107" s="73"/>
      <c r="P1018107" s="71"/>
      <c r="Q1018107" s="71"/>
      <c r="R1018107" s="77"/>
      <c r="S1018107" s="71"/>
      <c r="T1018107" s="71"/>
      <c r="U1018107" s="71"/>
      <c r="V1018107" s="78"/>
    </row>
    <row r="1018108" spans="1:22" customFormat="1">
      <c r="A1018108" s="2"/>
      <c r="B1018108" s="63"/>
      <c r="C1018108" s="67"/>
      <c r="D1018108" s="54"/>
      <c r="E1018108" s="71"/>
      <c r="F1018108" s="72"/>
      <c r="G1018108" s="72"/>
      <c r="H1018108" s="73"/>
      <c r="I1018108" s="74"/>
      <c r="J1018108" s="71"/>
      <c r="K1018108" s="75"/>
      <c r="L1018108" s="73"/>
      <c r="M1018108" s="73"/>
      <c r="N1018108" s="76"/>
      <c r="O1018108" s="73"/>
      <c r="P1018108" s="71"/>
      <c r="Q1018108" s="71"/>
      <c r="R1018108" s="77"/>
      <c r="S1018108" s="71"/>
      <c r="T1018108" s="71"/>
      <c r="U1018108" s="71"/>
      <c r="V1018108" s="78"/>
    </row>
    <row r="1018109" spans="1:22" customFormat="1">
      <c r="A1018109" s="2"/>
      <c r="B1018109" s="63"/>
      <c r="C1018109" s="67"/>
      <c r="D1018109" s="54"/>
      <c r="E1018109" s="71"/>
      <c r="F1018109" s="72"/>
      <c r="G1018109" s="72"/>
      <c r="H1018109" s="73"/>
      <c r="I1018109" s="74"/>
      <c r="J1018109" s="71"/>
      <c r="K1018109" s="75"/>
      <c r="L1018109" s="73"/>
      <c r="M1018109" s="73"/>
      <c r="N1018109" s="76"/>
      <c r="O1018109" s="73"/>
      <c r="P1018109" s="71"/>
      <c r="Q1018109" s="71"/>
      <c r="R1018109" s="77"/>
      <c r="S1018109" s="71"/>
      <c r="T1018109" s="71"/>
      <c r="U1018109" s="71"/>
      <c r="V1018109" s="78"/>
    </row>
    <row r="1018110" spans="1:22" customFormat="1">
      <c r="A1018110" s="2"/>
      <c r="B1018110" s="63"/>
      <c r="C1018110" s="67"/>
      <c r="D1018110" s="54"/>
      <c r="E1018110" s="71"/>
      <c r="F1018110" s="72"/>
      <c r="G1018110" s="72"/>
      <c r="H1018110" s="73"/>
      <c r="I1018110" s="74"/>
      <c r="J1018110" s="71"/>
      <c r="K1018110" s="75"/>
      <c r="L1018110" s="73"/>
      <c r="M1018110" s="73"/>
      <c r="N1018110" s="76"/>
      <c r="O1018110" s="73"/>
      <c r="P1018110" s="71"/>
      <c r="Q1018110" s="71"/>
      <c r="R1018110" s="77"/>
      <c r="S1018110" s="71"/>
      <c r="T1018110" s="71"/>
      <c r="U1018110" s="71"/>
      <c r="V1018110" s="78"/>
    </row>
    <row r="1018111" spans="1:22" customFormat="1">
      <c r="A1018111" s="2"/>
      <c r="B1018111" s="63"/>
      <c r="C1018111" s="67"/>
      <c r="D1018111" s="54"/>
      <c r="E1018111" s="71"/>
      <c r="F1018111" s="72"/>
      <c r="G1018111" s="72"/>
      <c r="H1018111" s="73"/>
      <c r="I1018111" s="74"/>
      <c r="J1018111" s="71"/>
      <c r="K1018111" s="75"/>
      <c r="L1018111" s="73"/>
      <c r="M1018111" s="73"/>
      <c r="N1018111" s="76"/>
      <c r="O1018111" s="73"/>
      <c r="P1018111" s="71"/>
      <c r="Q1018111" s="71"/>
      <c r="R1018111" s="77"/>
      <c r="S1018111" s="71"/>
      <c r="T1018111" s="71"/>
      <c r="U1018111" s="71"/>
      <c r="V1018111" s="78"/>
    </row>
    <row r="1018112" spans="1:22" customFormat="1">
      <c r="A1018112" s="2"/>
      <c r="B1018112" s="63"/>
      <c r="C1018112" s="67"/>
      <c r="D1018112" s="54"/>
      <c r="E1018112" s="71"/>
      <c r="F1018112" s="72"/>
      <c r="G1018112" s="72"/>
      <c r="H1018112" s="73"/>
      <c r="I1018112" s="74"/>
      <c r="J1018112" s="71"/>
      <c r="K1018112" s="75"/>
      <c r="L1018112" s="73"/>
      <c r="M1018112" s="73"/>
      <c r="N1018112" s="76"/>
      <c r="O1018112" s="73"/>
      <c r="P1018112" s="71"/>
      <c r="Q1018112" s="71"/>
      <c r="R1018112" s="77"/>
      <c r="S1018112" s="71"/>
      <c r="T1018112" s="71"/>
      <c r="U1018112" s="71"/>
      <c r="V1018112" s="78"/>
    </row>
    <row r="1018113" spans="1:22" customFormat="1">
      <c r="A1018113" s="2"/>
      <c r="B1018113" s="63"/>
      <c r="C1018113" s="67"/>
      <c r="D1018113" s="54"/>
      <c r="E1018113" s="71"/>
      <c r="F1018113" s="72"/>
      <c r="G1018113" s="72"/>
      <c r="H1018113" s="73"/>
      <c r="I1018113" s="74"/>
      <c r="J1018113" s="71"/>
      <c r="K1018113" s="75"/>
      <c r="L1018113" s="73"/>
      <c r="M1018113" s="73"/>
      <c r="N1018113" s="76"/>
      <c r="O1018113" s="73"/>
      <c r="P1018113" s="71"/>
      <c r="Q1018113" s="71"/>
      <c r="R1018113" s="77"/>
      <c r="S1018113" s="71"/>
      <c r="T1018113" s="71"/>
      <c r="U1018113" s="71"/>
      <c r="V1018113" s="78"/>
    </row>
    <row r="1018114" spans="1:22" customFormat="1">
      <c r="A1018114" s="2"/>
      <c r="B1018114" s="63"/>
      <c r="C1018114" s="67"/>
      <c r="D1018114" s="54"/>
      <c r="E1018114" s="71"/>
      <c r="F1018114" s="72"/>
      <c r="G1018114" s="72"/>
      <c r="H1018114" s="73"/>
      <c r="I1018114" s="74"/>
      <c r="J1018114" s="71"/>
      <c r="K1018114" s="75"/>
      <c r="L1018114" s="73"/>
      <c r="M1018114" s="73"/>
      <c r="N1018114" s="76"/>
      <c r="O1018114" s="73"/>
      <c r="P1018114" s="71"/>
      <c r="Q1018114" s="71"/>
      <c r="R1018114" s="77"/>
      <c r="S1018114" s="71"/>
      <c r="T1018114" s="71"/>
      <c r="U1018114" s="71"/>
      <c r="V1018114" s="78"/>
    </row>
    <row r="1018115" spans="1:22" customFormat="1">
      <c r="A1018115" s="2"/>
      <c r="B1018115" s="63"/>
      <c r="C1018115" s="67"/>
      <c r="D1018115" s="54"/>
      <c r="E1018115" s="71"/>
      <c r="F1018115" s="72"/>
      <c r="G1018115" s="72"/>
      <c r="H1018115" s="73"/>
      <c r="I1018115" s="74"/>
      <c r="J1018115" s="71"/>
      <c r="K1018115" s="75"/>
      <c r="L1018115" s="73"/>
      <c r="M1018115" s="73"/>
      <c r="N1018115" s="76"/>
      <c r="O1018115" s="73"/>
      <c r="P1018115" s="71"/>
      <c r="Q1018115" s="71"/>
      <c r="R1018115" s="77"/>
      <c r="S1018115" s="71"/>
      <c r="T1018115" s="71"/>
      <c r="U1018115" s="71"/>
      <c r="V1018115" s="78"/>
    </row>
    <row r="1018116" spans="1:22" customFormat="1">
      <c r="A1018116" s="2"/>
      <c r="B1018116" s="63"/>
      <c r="C1018116" s="67"/>
      <c r="D1018116" s="54"/>
      <c r="E1018116" s="71"/>
      <c r="F1018116" s="72"/>
      <c r="G1018116" s="72"/>
      <c r="H1018116" s="73"/>
      <c r="I1018116" s="74"/>
      <c r="J1018116" s="71"/>
      <c r="K1018116" s="75"/>
      <c r="L1018116" s="73"/>
      <c r="M1018116" s="73"/>
      <c r="N1018116" s="76"/>
      <c r="O1018116" s="73"/>
      <c r="P1018116" s="71"/>
      <c r="Q1018116" s="71"/>
      <c r="R1018116" s="77"/>
      <c r="S1018116" s="71"/>
      <c r="T1018116" s="71"/>
      <c r="U1018116" s="71"/>
      <c r="V1018116" s="78"/>
    </row>
    <row r="1018117" spans="1:22" customFormat="1">
      <c r="A1018117" s="2"/>
      <c r="B1018117" s="63"/>
      <c r="C1018117" s="67"/>
      <c r="D1018117" s="54"/>
      <c r="E1018117" s="71"/>
      <c r="F1018117" s="72"/>
      <c r="G1018117" s="72"/>
      <c r="H1018117" s="73"/>
      <c r="I1018117" s="74"/>
      <c r="J1018117" s="71"/>
      <c r="K1018117" s="75"/>
      <c r="L1018117" s="73"/>
      <c r="M1018117" s="73"/>
      <c r="N1018117" s="76"/>
      <c r="O1018117" s="73"/>
      <c r="P1018117" s="71"/>
      <c r="Q1018117" s="71"/>
      <c r="R1018117" s="77"/>
      <c r="S1018117" s="71"/>
      <c r="T1018117" s="71"/>
      <c r="U1018117" s="71"/>
      <c r="V1018117" s="78"/>
    </row>
    <row r="1018118" spans="1:22" customFormat="1">
      <c r="A1018118" s="2"/>
      <c r="B1018118" s="63"/>
      <c r="C1018118" s="67"/>
      <c r="D1018118" s="54"/>
      <c r="E1018118" s="71"/>
      <c r="F1018118" s="72"/>
      <c r="G1018118" s="72"/>
      <c r="H1018118" s="73"/>
      <c r="I1018118" s="74"/>
      <c r="J1018118" s="71"/>
      <c r="K1018118" s="75"/>
      <c r="L1018118" s="73"/>
      <c r="M1018118" s="73"/>
      <c r="N1018118" s="76"/>
      <c r="O1018118" s="73"/>
      <c r="P1018118" s="71"/>
      <c r="Q1018118" s="71"/>
      <c r="R1018118" s="77"/>
      <c r="S1018118" s="71"/>
      <c r="T1018118" s="71"/>
      <c r="U1018118" s="71"/>
      <c r="V1018118" s="78"/>
    </row>
    <row r="1018119" spans="1:22" customFormat="1">
      <c r="A1018119" s="2"/>
      <c r="B1018119" s="63"/>
      <c r="C1018119" s="67"/>
      <c r="D1018119" s="54"/>
      <c r="E1018119" s="71"/>
      <c r="F1018119" s="72"/>
      <c r="G1018119" s="72"/>
      <c r="H1018119" s="73"/>
      <c r="I1018119" s="74"/>
      <c r="J1018119" s="71"/>
      <c r="K1018119" s="75"/>
      <c r="L1018119" s="73"/>
      <c r="M1018119" s="73"/>
      <c r="N1018119" s="76"/>
      <c r="O1018119" s="73"/>
      <c r="P1018119" s="71"/>
      <c r="Q1018119" s="71"/>
      <c r="R1018119" s="77"/>
      <c r="S1018119" s="71"/>
      <c r="T1018119" s="71"/>
      <c r="U1018119" s="71"/>
      <c r="V1018119" s="78"/>
    </row>
    <row r="1018120" spans="1:22" customFormat="1">
      <c r="A1018120" s="2"/>
      <c r="B1018120" s="63"/>
      <c r="C1018120" s="67"/>
      <c r="D1018120" s="54"/>
      <c r="E1018120" s="71"/>
      <c r="F1018120" s="72"/>
      <c r="G1018120" s="72"/>
      <c r="H1018120" s="73"/>
      <c r="I1018120" s="74"/>
      <c r="J1018120" s="71"/>
      <c r="K1018120" s="75"/>
      <c r="L1018120" s="73"/>
      <c r="M1018120" s="73"/>
      <c r="N1018120" s="76"/>
      <c r="O1018120" s="73"/>
      <c r="P1018120" s="71"/>
      <c r="Q1018120" s="71"/>
      <c r="R1018120" s="77"/>
      <c r="S1018120" s="71"/>
      <c r="T1018120" s="71"/>
      <c r="U1018120" s="71"/>
      <c r="V1018120" s="78"/>
    </row>
    <row r="1018121" spans="1:22" customFormat="1">
      <c r="A1018121" s="2"/>
      <c r="B1018121" s="63"/>
      <c r="C1018121" s="67"/>
      <c r="D1018121" s="54"/>
      <c r="E1018121" s="71"/>
      <c r="F1018121" s="72"/>
      <c r="G1018121" s="72"/>
      <c r="H1018121" s="73"/>
      <c r="I1018121" s="74"/>
      <c r="J1018121" s="71"/>
      <c r="K1018121" s="75"/>
      <c r="L1018121" s="73"/>
      <c r="M1018121" s="73"/>
      <c r="N1018121" s="76"/>
      <c r="O1018121" s="73"/>
      <c r="P1018121" s="71"/>
      <c r="Q1018121" s="71"/>
      <c r="R1018121" s="77"/>
      <c r="S1018121" s="71"/>
      <c r="T1018121" s="71"/>
      <c r="U1018121" s="71"/>
      <c r="V1018121" s="78"/>
    </row>
    <row r="1018122" spans="1:22" customFormat="1">
      <c r="A1018122" s="2"/>
      <c r="B1018122" s="63"/>
      <c r="C1018122" s="67"/>
      <c r="D1018122" s="54"/>
      <c r="E1018122" s="71"/>
      <c r="F1018122" s="72"/>
      <c r="G1018122" s="72"/>
      <c r="H1018122" s="73"/>
      <c r="I1018122" s="74"/>
      <c r="J1018122" s="71"/>
      <c r="K1018122" s="75"/>
      <c r="L1018122" s="73"/>
      <c r="M1018122" s="73"/>
      <c r="N1018122" s="76"/>
      <c r="O1018122" s="73"/>
      <c r="P1018122" s="71"/>
      <c r="Q1018122" s="71"/>
      <c r="R1018122" s="77"/>
      <c r="S1018122" s="71"/>
      <c r="T1018122" s="71"/>
      <c r="U1018122" s="71"/>
      <c r="V1018122" s="78"/>
    </row>
    <row r="1018123" spans="1:22" customFormat="1">
      <c r="A1018123" s="2"/>
      <c r="B1018123" s="63"/>
      <c r="C1018123" s="67"/>
      <c r="D1018123" s="54"/>
      <c r="E1018123" s="71"/>
      <c r="F1018123" s="72"/>
      <c r="G1018123" s="72"/>
      <c r="H1018123" s="73"/>
      <c r="I1018123" s="74"/>
      <c r="J1018123" s="71"/>
      <c r="K1018123" s="75"/>
      <c r="L1018123" s="73"/>
      <c r="M1018123" s="73"/>
      <c r="N1018123" s="76"/>
      <c r="O1018123" s="73"/>
      <c r="P1018123" s="71"/>
      <c r="Q1018123" s="71"/>
      <c r="R1018123" s="77"/>
      <c r="S1018123" s="71"/>
      <c r="T1018123" s="71"/>
      <c r="U1018123" s="71"/>
      <c r="V1018123" s="78"/>
    </row>
    <row r="1018124" spans="1:22" customFormat="1">
      <c r="A1018124" s="2"/>
      <c r="B1018124" s="63"/>
      <c r="C1018124" s="67"/>
      <c r="D1018124" s="54"/>
      <c r="E1018124" s="71"/>
      <c r="F1018124" s="72"/>
      <c r="G1018124" s="72"/>
      <c r="H1018124" s="73"/>
      <c r="I1018124" s="74"/>
      <c r="J1018124" s="71"/>
      <c r="K1018124" s="75"/>
      <c r="L1018124" s="73"/>
      <c r="M1018124" s="73"/>
      <c r="N1018124" s="76"/>
      <c r="O1018124" s="73"/>
      <c r="P1018124" s="71"/>
      <c r="Q1018124" s="71"/>
      <c r="R1018124" s="77"/>
      <c r="S1018124" s="71"/>
      <c r="T1018124" s="71"/>
      <c r="U1018124" s="71"/>
      <c r="V1018124" s="78"/>
    </row>
    <row r="1018125" spans="1:22" customFormat="1">
      <c r="A1018125" s="2"/>
      <c r="B1018125" s="63"/>
      <c r="C1018125" s="67"/>
      <c r="D1018125" s="54"/>
      <c r="E1018125" s="71"/>
      <c r="F1018125" s="72"/>
      <c r="G1018125" s="72"/>
      <c r="H1018125" s="73"/>
      <c r="I1018125" s="74"/>
      <c r="J1018125" s="71"/>
      <c r="K1018125" s="75"/>
      <c r="L1018125" s="73"/>
      <c r="M1018125" s="73"/>
      <c r="N1018125" s="76"/>
      <c r="O1018125" s="73"/>
      <c r="P1018125" s="71"/>
      <c r="Q1018125" s="71"/>
      <c r="R1018125" s="77"/>
      <c r="S1018125" s="71"/>
      <c r="T1018125" s="71"/>
      <c r="U1018125" s="71"/>
      <c r="V1018125" s="78"/>
    </row>
    <row r="1018126" spans="1:22" customFormat="1">
      <c r="A1018126" s="2"/>
      <c r="B1018126" s="63"/>
      <c r="C1018126" s="67"/>
      <c r="D1018126" s="54"/>
      <c r="E1018126" s="71"/>
      <c r="F1018126" s="72"/>
      <c r="G1018126" s="72"/>
      <c r="H1018126" s="73"/>
      <c r="I1018126" s="74"/>
      <c r="J1018126" s="71"/>
      <c r="K1018126" s="75"/>
      <c r="L1018126" s="73"/>
      <c r="M1018126" s="73"/>
      <c r="N1018126" s="76"/>
      <c r="O1018126" s="73"/>
      <c r="P1018126" s="71"/>
      <c r="Q1018126" s="71"/>
      <c r="R1018126" s="77"/>
      <c r="S1018126" s="71"/>
      <c r="T1018126" s="71"/>
      <c r="U1018126" s="71"/>
      <c r="V1018126" s="78"/>
    </row>
    <row r="1018127" spans="1:22" customFormat="1">
      <c r="A1018127" s="2"/>
      <c r="B1018127" s="63"/>
      <c r="C1018127" s="67"/>
      <c r="D1018127" s="54"/>
      <c r="E1018127" s="71"/>
      <c r="F1018127" s="72"/>
      <c r="G1018127" s="72"/>
      <c r="H1018127" s="73"/>
      <c r="I1018127" s="74"/>
      <c r="J1018127" s="71"/>
      <c r="K1018127" s="75"/>
      <c r="L1018127" s="73"/>
      <c r="M1018127" s="73"/>
      <c r="N1018127" s="76"/>
      <c r="O1018127" s="73"/>
      <c r="P1018127" s="71"/>
      <c r="Q1018127" s="71"/>
      <c r="R1018127" s="77"/>
      <c r="S1018127" s="71"/>
      <c r="T1018127" s="71"/>
      <c r="U1018127" s="71"/>
      <c r="V1018127" s="78"/>
    </row>
    <row r="1018128" spans="1:22" customFormat="1">
      <c r="A1018128" s="2"/>
      <c r="B1018128" s="63"/>
      <c r="C1018128" s="67"/>
      <c r="D1018128" s="54"/>
      <c r="E1018128" s="71"/>
      <c r="F1018128" s="72"/>
      <c r="G1018128" s="72"/>
      <c r="H1018128" s="73"/>
      <c r="I1018128" s="74"/>
      <c r="J1018128" s="71"/>
      <c r="K1018128" s="75"/>
      <c r="L1018128" s="73"/>
      <c r="M1018128" s="73"/>
      <c r="N1018128" s="76"/>
      <c r="O1018128" s="73"/>
      <c r="P1018128" s="71"/>
      <c r="Q1018128" s="71"/>
      <c r="R1018128" s="77"/>
      <c r="S1018128" s="71"/>
      <c r="T1018128" s="71"/>
      <c r="U1018128" s="71"/>
      <c r="V1018128" s="78"/>
    </row>
    <row r="1018129" spans="1:22" customFormat="1">
      <c r="A1018129" s="2"/>
      <c r="B1018129" s="63"/>
      <c r="C1018129" s="67"/>
      <c r="D1018129" s="54"/>
      <c r="E1018129" s="71"/>
      <c r="F1018129" s="72"/>
      <c r="G1018129" s="72"/>
      <c r="H1018129" s="73"/>
      <c r="I1018129" s="74"/>
      <c r="J1018129" s="71"/>
      <c r="K1018129" s="75"/>
      <c r="L1018129" s="73"/>
      <c r="M1018129" s="73"/>
      <c r="N1018129" s="76"/>
      <c r="O1018129" s="73"/>
      <c r="P1018129" s="71"/>
      <c r="Q1018129" s="71"/>
      <c r="R1018129" s="77"/>
      <c r="S1018129" s="71"/>
      <c r="T1018129" s="71"/>
      <c r="U1018129" s="71"/>
      <c r="V1018129" s="78"/>
    </row>
    <row r="1018130" spans="1:22" customFormat="1">
      <c r="A1018130" s="2"/>
      <c r="B1018130" s="63"/>
      <c r="C1018130" s="67"/>
      <c r="D1018130" s="54"/>
      <c r="E1018130" s="71"/>
      <c r="F1018130" s="72"/>
      <c r="G1018130" s="72"/>
      <c r="H1018130" s="73"/>
      <c r="I1018130" s="74"/>
      <c r="J1018130" s="71"/>
      <c r="K1018130" s="75"/>
      <c r="L1018130" s="73"/>
      <c r="M1018130" s="73"/>
      <c r="N1018130" s="76"/>
      <c r="O1018130" s="73"/>
      <c r="P1018130" s="71"/>
      <c r="Q1018130" s="71"/>
      <c r="R1018130" s="77"/>
      <c r="S1018130" s="71"/>
      <c r="T1018130" s="71"/>
      <c r="U1018130" s="71"/>
      <c r="V1018130" s="78"/>
    </row>
    <row r="1018131" spans="1:22" customFormat="1">
      <c r="A1018131" s="2"/>
      <c r="B1018131" s="63"/>
      <c r="C1018131" s="67"/>
      <c r="D1018131" s="54"/>
      <c r="E1018131" s="71"/>
      <c r="F1018131" s="72"/>
      <c r="G1018131" s="72"/>
      <c r="H1018131" s="73"/>
      <c r="I1018131" s="74"/>
      <c r="J1018131" s="71"/>
      <c r="K1018131" s="75"/>
      <c r="L1018131" s="73"/>
      <c r="M1018131" s="73"/>
      <c r="N1018131" s="76"/>
      <c r="O1018131" s="73"/>
      <c r="P1018131" s="71"/>
      <c r="Q1018131" s="71"/>
      <c r="R1018131" s="77"/>
      <c r="S1018131" s="71"/>
      <c r="T1018131" s="71"/>
      <c r="U1018131" s="71"/>
      <c r="V1018131" s="78"/>
    </row>
    <row r="1018132" spans="1:22" customFormat="1">
      <c r="A1018132" s="2"/>
      <c r="B1018132" s="63"/>
      <c r="C1018132" s="67"/>
      <c r="D1018132" s="54"/>
      <c r="E1018132" s="71"/>
      <c r="F1018132" s="72"/>
      <c r="G1018132" s="72"/>
      <c r="H1018132" s="73"/>
      <c r="I1018132" s="74"/>
      <c r="J1018132" s="71"/>
      <c r="K1018132" s="75"/>
      <c r="L1018132" s="73"/>
      <c r="M1018132" s="73"/>
      <c r="N1018132" s="76"/>
      <c r="O1018132" s="73"/>
      <c r="P1018132" s="71"/>
      <c r="Q1018132" s="71"/>
      <c r="R1018132" s="77"/>
      <c r="S1018132" s="71"/>
      <c r="T1018132" s="71"/>
      <c r="U1018132" s="71"/>
      <c r="V1018132" s="78"/>
    </row>
    <row r="1018133" spans="1:22" customFormat="1">
      <c r="A1018133" s="2"/>
      <c r="B1018133" s="63"/>
      <c r="C1018133" s="67"/>
      <c r="D1018133" s="54"/>
      <c r="E1018133" s="71"/>
      <c r="F1018133" s="72"/>
      <c r="G1018133" s="72"/>
      <c r="H1018133" s="73"/>
      <c r="I1018133" s="74"/>
      <c r="J1018133" s="71"/>
      <c r="K1018133" s="75"/>
      <c r="L1018133" s="73"/>
      <c r="M1018133" s="73"/>
      <c r="N1018133" s="76"/>
      <c r="O1018133" s="73"/>
      <c r="P1018133" s="71"/>
      <c r="Q1018133" s="71"/>
      <c r="R1018133" s="77"/>
      <c r="S1018133" s="71"/>
      <c r="T1018133" s="71"/>
      <c r="U1018133" s="71"/>
      <c r="V1018133" s="78"/>
    </row>
    <row r="1018134" spans="1:22" customFormat="1">
      <c r="A1018134" s="2"/>
      <c r="B1018134" s="63"/>
      <c r="C1018134" s="67"/>
      <c r="D1018134" s="54"/>
      <c r="E1018134" s="71"/>
      <c r="F1018134" s="72"/>
      <c r="G1018134" s="72"/>
      <c r="H1018134" s="73"/>
      <c r="I1018134" s="74"/>
      <c r="J1018134" s="71"/>
      <c r="K1018134" s="75"/>
      <c r="L1018134" s="73"/>
      <c r="M1018134" s="73"/>
      <c r="N1018134" s="76"/>
      <c r="O1018134" s="73"/>
      <c r="P1018134" s="71"/>
      <c r="Q1018134" s="71"/>
      <c r="R1018134" s="77"/>
      <c r="S1018134" s="71"/>
      <c r="T1018134" s="71"/>
      <c r="U1018134" s="71"/>
      <c r="V1018134" s="78"/>
    </row>
    <row r="1018135" spans="1:22" customFormat="1">
      <c r="A1018135" s="2"/>
      <c r="B1018135" s="63"/>
      <c r="C1018135" s="67"/>
      <c r="D1018135" s="54"/>
      <c r="E1018135" s="71"/>
      <c r="F1018135" s="72"/>
      <c r="G1018135" s="72"/>
      <c r="H1018135" s="73"/>
      <c r="I1018135" s="74"/>
      <c r="J1018135" s="71"/>
      <c r="K1018135" s="75"/>
      <c r="L1018135" s="73"/>
      <c r="M1018135" s="73"/>
      <c r="N1018135" s="76"/>
      <c r="O1018135" s="73"/>
      <c r="P1018135" s="71"/>
      <c r="Q1018135" s="71"/>
      <c r="R1018135" s="77"/>
      <c r="S1018135" s="71"/>
      <c r="T1018135" s="71"/>
      <c r="U1018135" s="71"/>
      <c r="V1018135" s="78"/>
    </row>
    <row r="1018136" spans="1:22" customFormat="1">
      <c r="A1018136" s="2"/>
      <c r="B1018136" s="63"/>
      <c r="C1018136" s="67"/>
      <c r="D1018136" s="54"/>
      <c r="E1018136" s="71"/>
      <c r="F1018136" s="72"/>
      <c r="G1018136" s="72"/>
      <c r="H1018136" s="73"/>
      <c r="I1018136" s="74"/>
      <c r="J1018136" s="71"/>
      <c r="K1018136" s="75"/>
      <c r="L1018136" s="73"/>
      <c r="M1018136" s="73"/>
      <c r="N1018136" s="76"/>
      <c r="O1018136" s="73"/>
      <c r="P1018136" s="71"/>
      <c r="Q1018136" s="71"/>
      <c r="R1018136" s="77"/>
      <c r="S1018136" s="71"/>
      <c r="T1018136" s="71"/>
      <c r="U1018136" s="71"/>
      <c r="V1018136" s="78"/>
    </row>
    <row r="1018137" spans="1:22" customFormat="1">
      <c r="A1018137" s="2"/>
      <c r="B1018137" s="63"/>
      <c r="C1018137" s="67"/>
      <c r="D1018137" s="54"/>
      <c r="E1018137" s="71"/>
      <c r="F1018137" s="72"/>
      <c r="G1018137" s="72"/>
      <c r="H1018137" s="73"/>
      <c r="I1018137" s="74"/>
      <c r="J1018137" s="71"/>
      <c r="K1018137" s="75"/>
      <c r="L1018137" s="73"/>
      <c r="M1018137" s="73"/>
      <c r="N1018137" s="76"/>
      <c r="O1018137" s="73"/>
      <c r="P1018137" s="71"/>
      <c r="Q1018137" s="71"/>
      <c r="R1018137" s="77"/>
      <c r="S1018137" s="71"/>
      <c r="T1018137" s="71"/>
      <c r="U1018137" s="71"/>
      <c r="V1018137" s="78"/>
    </row>
    <row r="1018138" spans="1:22" customFormat="1">
      <c r="A1018138" s="2"/>
      <c r="B1018138" s="63"/>
      <c r="C1018138" s="67"/>
      <c r="D1018138" s="54"/>
      <c r="E1018138" s="71"/>
      <c r="F1018138" s="72"/>
      <c r="G1018138" s="72"/>
      <c r="H1018138" s="73"/>
      <c r="I1018138" s="74"/>
      <c r="J1018138" s="71"/>
      <c r="K1018138" s="75"/>
      <c r="L1018138" s="73"/>
      <c r="M1018138" s="73"/>
      <c r="N1018138" s="76"/>
      <c r="O1018138" s="73"/>
      <c r="P1018138" s="71"/>
      <c r="Q1018138" s="71"/>
      <c r="R1018138" s="77"/>
      <c r="S1018138" s="71"/>
      <c r="T1018138" s="71"/>
      <c r="U1018138" s="71"/>
      <c r="V1018138" s="78"/>
    </row>
    <row r="1018139" spans="1:22" customFormat="1">
      <c r="A1018139" s="2"/>
      <c r="B1018139" s="63"/>
      <c r="C1018139" s="67"/>
      <c r="D1018139" s="54"/>
      <c r="E1018139" s="71"/>
      <c r="F1018139" s="72"/>
      <c r="G1018139" s="72"/>
      <c r="H1018139" s="73"/>
      <c r="I1018139" s="74"/>
      <c r="J1018139" s="71"/>
      <c r="K1018139" s="75"/>
      <c r="L1018139" s="73"/>
      <c r="M1018139" s="73"/>
      <c r="N1018139" s="76"/>
      <c r="O1018139" s="73"/>
      <c r="P1018139" s="71"/>
      <c r="Q1018139" s="71"/>
      <c r="R1018139" s="77"/>
      <c r="S1018139" s="71"/>
      <c r="T1018139" s="71"/>
      <c r="U1018139" s="71"/>
      <c r="V1018139" s="78"/>
    </row>
    <row r="1018140" spans="1:22" customFormat="1">
      <c r="A1018140" s="2"/>
      <c r="B1018140" s="63"/>
      <c r="C1018140" s="67"/>
      <c r="D1018140" s="54"/>
      <c r="E1018140" s="71"/>
      <c r="F1018140" s="72"/>
      <c r="G1018140" s="72"/>
      <c r="H1018140" s="73"/>
      <c r="I1018140" s="74"/>
      <c r="J1018140" s="71"/>
      <c r="K1018140" s="75"/>
      <c r="L1018140" s="73"/>
      <c r="M1018140" s="73"/>
      <c r="N1018140" s="76"/>
      <c r="O1018140" s="73"/>
      <c r="P1018140" s="71"/>
      <c r="Q1018140" s="71"/>
      <c r="R1018140" s="77"/>
      <c r="S1018140" s="71"/>
      <c r="T1018140" s="71"/>
      <c r="U1018140" s="71"/>
      <c r="V1018140" s="78"/>
    </row>
    <row r="1018141" spans="1:22" customFormat="1">
      <c r="A1018141" s="2"/>
      <c r="B1018141" s="63"/>
      <c r="C1018141" s="67"/>
      <c r="D1018141" s="54"/>
      <c r="E1018141" s="71"/>
      <c r="F1018141" s="72"/>
      <c r="G1018141" s="72"/>
      <c r="H1018141" s="73"/>
      <c r="I1018141" s="74"/>
      <c r="J1018141" s="71"/>
      <c r="K1018141" s="75"/>
      <c r="L1018141" s="73"/>
      <c r="M1018141" s="73"/>
      <c r="N1018141" s="76"/>
      <c r="O1018141" s="73"/>
      <c r="P1018141" s="71"/>
      <c r="Q1018141" s="71"/>
      <c r="R1018141" s="77"/>
      <c r="S1018141" s="71"/>
      <c r="T1018141" s="71"/>
      <c r="U1018141" s="71"/>
      <c r="V1018141" s="78"/>
    </row>
    <row r="1018142" spans="1:22" customFormat="1">
      <c r="A1018142" s="2"/>
      <c r="B1018142" s="63"/>
      <c r="C1018142" s="67"/>
      <c r="D1018142" s="54"/>
      <c r="E1018142" s="71"/>
      <c r="F1018142" s="72"/>
      <c r="G1018142" s="72"/>
      <c r="H1018142" s="73"/>
      <c r="I1018142" s="74"/>
      <c r="J1018142" s="71"/>
      <c r="K1018142" s="75"/>
      <c r="L1018142" s="73"/>
      <c r="M1018142" s="73"/>
      <c r="N1018142" s="76"/>
      <c r="O1018142" s="73"/>
      <c r="P1018142" s="71"/>
      <c r="Q1018142" s="71"/>
      <c r="R1018142" s="77"/>
      <c r="S1018142" s="71"/>
      <c r="T1018142" s="71"/>
      <c r="U1018142" s="71"/>
      <c r="V1018142" s="78"/>
    </row>
    <row r="1018143" spans="1:22" customFormat="1">
      <c r="A1018143" s="2"/>
      <c r="B1018143" s="63"/>
      <c r="C1018143" s="67"/>
      <c r="D1018143" s="54"/>
      <c r="E1018143" s="71"/>
      <c r="F1018143" s="72"/>
      <c r="G1018143" s="72"/>
      <c r="H1018143" s="73"/>
      <c r="I1018143" s="74"/>
      <c r="J1018143" s="71"/>
      <c r="K1018143" s="75"/>
      <c r="L1018143" s="73"/>
      <c r="M1018143" s="73"/>
      <c r="N1018143" s="76"/>
      <c r="O1018143" s="73"/>
      <c r="P1018143" s="71"/>
      <c r="Q1018143" s="71"/>
      <c r="R1018143" s="77"/>
      <c r="S1018143" s="71"/>
      <c r="T1018143" s="71"/>
      <c r="U1018143" s="71"/>
      <c r="V1018143" s="78"/>
    </row>
    <row r="1018144" spans="1:22" customFormat="1">
      <c r="A1018144" s="2"/>
      <c r="B1018144" s="63"/>
      <c r="C1018144" s="67"/>
      <c r="D1018144" s="54"/>
      <c r="E1018144" s="71"/>
      <c r="F1018144" s="72"/>
      <c r="G1018144" s="72"/>
      <c r="H1018144" s="73"/>
      <c r="I1018144" s="74"/>
      <c r="J1018144" s="71"/>
      <c r="K1018144" s="75"/>
      <c r="L1018144" s="73"/>
      <c r="M1018144" s="73"/>
      <c r="N1018144" s="76"/>
      <c r="O1018144" s="73"/>
      <c r="P1018144" s="71"/>
      <c r="Q1018144" s="71"/>
      <c r="R1018144" s="77"/>
      <c r="S1018144" s="71"/>
      <c r="T1018144" s="71"/>
      <c r="U1018144" s="71"/>
      <c r="V1018144" s="78"/>
    </row>
    <row r="1018145" spans="1:22" customFormat="1">
      <c r="A1018145" s="2"/>
      <c r="B1018145" s="63"/>
      <c r="C1018145" s="67"/>
      <c r="D1018145" s="54"/>
      <c r="E1018145" s="71"/>
      <c r="F1018145" s="72"/>
      <c r="G1018145" s="72"/>
      <c r="H1018145" s="73"/>
      <c r="I1018145" s="74"/>
      <c r="J1018145" s="71"/>
      <c r="K1018145" s="75"/>
      <c r="L1018145" s="73"/>
      <c r="M1018145" s="73"/>
      <c r="N1018145" s="76"/>
      <c r="O1018145" s="73"/>
      <c r="P1018145" s="71"/>
      <c r="Q1018145" s="71"/>
      <c r="R1018145" s="77"/>
      <c r="S1018145" s="71"/>
      <c r="T1018145" s="71"/>
      <c r="U1018145" s="71"/>
      <c r="V1018145" s="78"/>
    </row>
    <row r="1018146" spans="1:22" customFormat="1">
      <c r="A1018146" s="2"/>
      <c r="B1018146" s="63"/>
      <c r="C1018146" s="67"/>
      <c r="D1018146" s="54"/>
      <c r="E1018146" s="71"/>
      <c r="F1018146" s="72"/>
      <c r="G1018146" s="72"/>
      <c r="H1018146" s="73"/>
      <c r="I1018146" s="74"/>
      <c r="J1018146" s="71"/>
      <c r="K1018146" s="75"/>
      <c r="L1018146" s="73"/>
      <c r="M1018146" s="73"/>
      <c r="N1018146" s="76"/>
      <c r="O1018146" s="73"/>
      <c r="P1018146" s="71"/>
      <c r="Q1018146" s="71"/>
      <c r="R1018146" s="77"/>
      <c r="S1018146" s="71"/>
      <c r="T1018146" s="71"/>
      <c r="U1018146" s="71"/>
      <c r="V1018146" s="78"/>
    </row>
    <row r="1018147" spans="1:22" customFormat="1">
      <c r="A1018147" s="2"/>
      <c r="B1018147" s="63"/>
      <c r="C1018147" s="67"/>
      <c r="D1018147" s="54"/>
      <c r="E1018147" s="71"/>
      <c r="F1018147" s="72"/>
      <c r="G1018147" s="72"/>
      <c r="H1018147" s="73"/>
      <c r="I1018147" s="74"/>
      <c r="J1018147" s="71"/>
      <c r="K1018147" s="75"/>
      <c r="L1018147" s="73"/>
      <c r="M1018147" s="73"/>
      <c r="N1018147" s="76"/>
      <c r="O1018147" s="73"/>
      <c r="P1018147" s="71"/>
      <c r="Q1018147" s="71"/>
      <c r="R1018147" s="77"/>
      <c r="S1018147" s="71"/>
      <c r="T1018147" s="71"/>
      <c r="U1018147" s="71"/>
      <c r="V1018147" s="78"/>
    </row>
    <row r="1018148" spans="1:22" customFormat="1">
      <c r="A1018148" s="2"/>
      <c r="B1018148" s="63"/>
      <c r="C1018148" s="67"/>
      <c r="D1018148" s="54"/>
      <c r="E1018148" s="71"/>
      <c r="F1018148" s="72"/>
      <c r="G1018148" s="72"/>
      <c r="H1018148" s="73"/>
      <c r="I1018148" s="74"/>
      <c r="J1018148" s="71"/>
      <c r="K1018148" s="75"/>
      <c r="L1018148" s="73"/>
      <c r="M1018148" s="73"/>
      <c r="N1018148" s="76"/>
      <c r="O1018148" s="73"/>
      <c r="P1018148" s="71"/>
      <c r="Q1018148" s="71"/>
      <c r="R1018148" s="77"/>
      <c r="S1018148" s="71"/>
      <c r="T1018148" s="71"/>
      <c r="U1018148" s="71"/>
      <c r="V1018148" s="78"/>
    </row>
    <row r="1018149" spans="1:22" customFormat="1">
      <c r="A1018149" s="2"/>
      <c r="B1018149" s="63"/>
      <c r="C1018149" s="67"/>
      <c r="D1018149" s="54"/>
      <c r="E1018149" s="71"/>
      <c r="F1018149" s="72"/>
      <c r="G1018149" s="72"/>
      <c r="H1018149" s="73"/>
      <c r="I1018149" s="74"/>
      <c r="J1018149" s="71"/>
      <c r="K1018149" s="75"/>
      <c r="L1018149" s="73"/>
      <c r="M1018149" s="73"/>
      <c r="N1018149" s="76"/>
      <c r="O1018149" s="73"/>
      <c r="P1018149" s="71"/>
      <c r="Q1018149" s="71"/>
      <c r="R1018149" s="77"/>
      <c r="S1018149" s="71"/>
      <c r="T1018149" s="71"/>
      <c r="U1018149" s="71"/>
      <c r="V1018149" s="78"/>
    </row>
    <row r="1018150" spans="1:22" customFormat="1">
      <c r="A1018150" s="2"/>
      <c r="B1018150" s="63"/>
      <c r="C1018150" s="67"/>
      <c r="D1018150" s="54"/>
      <c r="E1018150" s="71"/>
      <c r="F1018150" s="72"/>
      <c r="G1018150" s="72"/>
      <c r="H1018150" s="73"/>
      <c r="I1018150" s="74"/>
      <c r="J1018150" s="71"/>
      <c r="K1018150" s="75"/>
      <c r="L1018150" s="73"/>
      <c r="M1018150" s="73"/>
      <c r="N1018150" s="76"/>
      <c r="O1018150" s="73"/>
      <c r="P1018150" s="71"/>
      <c r="Q1018150" s="71"/>
      <c r="R1018150" s="77"/>
      <c r="S1018150" s="71"/>
      <c r="T1018150" s="71"/>
      <c r="U1018150" s="71"/>
      <c r="V1018150" s="78"/>
    </row>
    <row r="1018151" spans="1:22" customFormat="1">
      <c r="A1018151" s="2"/>
      <c r="B1018151" s="63"/>
      <c r="C1018151" s="67"/>
      <c r="D1018151" s="54"/>
      <c r="E1018151" s="71"/>
      <c r="F1018151" s="72"/>
      <c r="G1018151" s="72"/>
      <c r="H1018151" s="73"/>
      <c r="I1018151" s="74"/>
      <c r="J1018151" s="71"/>
      <c r="K1018151" s="75"/>
      <c r="L1018151" s="73"/>
      <c r="M1018151" s="73"/>
      <c r="N1018151" s="76"/>
      <c r="O1018151" s="73"/>
      <c r="P1018151" s="71"/>
      <c r="Q1018151" s="71"/>
      <c r="R1018151" s="77"/>
      <c r="S1018151" s="71"/>
      <c r="T1018151" s="71"/>
      <c r="U1018151" s="71"/>
      <c r="V1018151" s="78"/>
    </row>
    <row r="1018152" spans="1:22" customFormat="1">
      <c r="A1018152" s="2"/>
      <c r="B1018152" s="63"/>
      <c r="C1018152" s="67"/>
      <c r="D1018152" s="54"/>
      <c r="E1018152" s="71"/>
      <c r="F1018152" s="72"/>
      <c r="G1018152" s="72"/>
      <c r="H1018152" s="73"/>
      <c r="I1018152" s="74"/>
      <c r="J1018152" s="71"/>
      <c r="K1018152" s="75"/>
      <c r="L1018152" s="73"/>
      <c r="M1018152" s="73"/>
      <c r="N1018152" s="76"/>
      <c r="O1018152" s="73"/>
      <c r="P1018152" s="71"/>
      <c r="Q1018152" s="71"/>
      <c r="R1018152" s="77"/>
      <c r="S1018152" s="71"/>
      <c r="T1018152" s="71"/>
      <c r="U1018152" s="71"/>
      <c r="V1018152" s="78"/>
    </row>
    <row r="1018153" spans="1:22" customFormat="1">
      <c r="A1018153" s="2"/>
      <c r="B1018153" s="63"/>
      <c r="C1018153" s="67"/>
      <c r="D1018153" s="54"/>
      <c r="E1018153" s="71"/>
      <c r="F1018153" s="72"/>
      <c r="G1018153" s="72"/>
      <c r="H1018153" s="73"/>
      <c r="I1018153" s="74"/>
      <c r="J1018153" s="71"/>
      <c r="K1018153" s="75"/>
      <c r="L1018153" s="73"/>
      <c r="M1018153" s="73"/>
      <c r="N1018153" s="76"/>
      <c r="O1018153" s="73"/>
      <c r="P1018153" s="71"/>
      <c r="Q1018153" s="71"/>
      <c r="R1018153" s="77"/>
      <c r="S1018153" s="71"/>
      <c r="T1018153" s="71"/>
      <c r="U1018153" s="71"/>
      <c r="V1018153" s="78"/>
    </row>
    <row r="1018154" spans="1:22" customFormat="1">
      <c r="A1018154" s="2"/>
      <c r="B1018154" s="63"/>
      <c r="C1018154" s="67"/>
      <c r="D1018154" s="54"/>
      <c r="E1018154" s="71"/>
      <c r="F1018154" s="72"/>
      <c r="G1018154" s="72"/>
      <c r="H1018154" s="73"/>
      <c r="I1018154" s="74"/>
      <c r="J1018154" s="71"/>
      <c r="K1018154" s="75"/>
      <c r="L1018154" s="73"/>
      <c r="M1018154" s="73"/>
      <c r="N1018154" s="76"/>
      <c r="O1018154" s="73"/>
      <c r="P1018154" s="71"/>
      <c r="Q1018154" s="71"/>
      <c r="R1018154" s="77"/>
      <c r="S1018154" s="71"/>
      <c r="T1018154" s="71"/>
      <c r="U1018154" s="71"/>
      <c r="V1018154" s="78"/>
    </row>
    <row r="1018155" spans="1:22" customFormat="1">
      <c r="A1018155" s="2"/>
      <c r="B1018155" s="63"/>
      <c r="C1018155" s="67"/>
      <c r="D1018155" s="54"/>
      <c r="E1018155" s="71"/>
      <c r="F1018155" s="72"/>
      <c r="G1018155" s="72"/>
      <c r="H1018155" s="73"/>
      <c r="I1018155" s="74"/>
      <c r="J1018155" s="71"/>
      <c r="K1018155" s="75"/>
      <c r="L1018155" s="73"/>
      <c r="M1018155" s="73"/>
      <c r="N1018155" s="76"/>
      <c r="O1018155" s="73"/>
      <c r="P1018155" s="71"/>
      <c r="Q1018155" s="71"/>
      <c r="R1018155" s="77"/>
      <c r="S1018155" s="71"/>
      <c r="T1018155" s="71"/>
      <c r="U1018155" s="71"/>
      <c r="V1018155" s="78"/>
    </row>
    <row r="1018156" spans="1:22" customFormat="1">
      <c r="A1018156" s="2"/>
      <c r="B1018156" s="63"/>
      <c r="C1018156" s="67"/>
      <c r="D1018156" s="54"/>
      <c r="E1018156" s="71"/>
      <c r="F1018156" s="72"/>
      <c r="G1018156" s="72"/>
      <c r="H1018156" s="73"/>
      <c r="I1018156" s="74"/>
      <c r="J1018156" s="71"/>
      <c r="K1018156" s="75"/>
      <c r="L1018156" s="73"/>
      <c r="M1018156" s="73"/>
      <c r="N1018156" s="76"/>
      <c r="O1018156" s="73"/>
      <c r="P1018156" s="71"/>
      <c r="Q1018156" s="71"/>
      <c r="R1018156" s="77"/>
      <c r="S1018156" s="71"/>
      <c r="T1018156" s="71"/>
      <c r="U1018156" s="71"/>
      <c r="V1018156" s="78"/>
    </row>
    <row r="1018157" spans="1:22" customFormat="1">
      <c r="A1018157" s="2"/>
      <c r="B1018157" s="63"/>
      <c r="C1018157" s="67"/>
      <c r="D1018157" s="54"/>
      <c r="E1018157" s="71"/>
      <c r="F1018157" s="72"/>
      <c r="G1018157" s="72"/>
      <c r="H1018157" s="73"/>
      <c r="I1018157" s="74"/>
      <c r="J1018157" s="71"/>
      <c r="K1018157" s="75"/>
      <c r="L1018157" s="73"/>
      <c r="M1018157" s="73"/>
      <c r="N1018157" s="76"/>
      <c r="O1018157" s="73"/>
      <c r="P1018157" s="71"/>
      <c r="Q1018157" s="71"/>
      <c r="R1018157" s="77"/>
      <c r="S1018157" s="71"/>
      <c r="T1018157" s="71"/>
      <c r="U1018157" s="71"/>
      <c r="V1018157" s="78"/>
    </row>
    <row r="1018158" spans="1:22" customFormat="1">
      <c r="A1018158" s="2"/>
      <c r="B1018158" s="63"/>
      <c r="C1018158" s="67"/>
      <c r="D1018158" s="54"/>
      <c r="E1018158" s="71"/>
      <c r="F1018158" s="72"/>
      <c r="G1018158" s="72"/>
      <c r="H1018158" s="73"/>
      <c r="I1018158" s="74"/>
      <c r="J1018158" s="71"/>
      <c r="K1018158" s="75"/>
      <c r="L1018158" s="73"/>
      <c r="M1018158" s="73"/>
      <c r="N1018158" s="76"/>
      <c r="O1018158" s="73"/>
      <c r="P1018158" s="71"/>
      <c r="Q1018158" s="71"/>
      <c r="R1018158" s="77"/>
      <c r="S1018158" s="71"/>
      <c r="T1018158" s="71"/>
      <c r="U1018158" s="71"/>
      <c r="V1018158" s="78"/>
    </row>
    <row r="1018159" spans="1:22" customFormat="1">
      <c r="A1018159" s="2"/>
      <c r="B1018159" s="63"/>
      <c r="C1018159" s="67"/>
      <c r="D1018159" s="54"/>
      <c r="E1018159" s="71"/>
      <c r="F1018159" s="72"/>
      <c r="G1018159" s="72"/>
      <c r="H1018159" s="73"/>
      <c r="I1018159" s="74"/>
      <c r="J1018159" s="71"/>
      <c r="K1018159" s="75"/>
      <c r="L1018159" s="73"/>
      <c r="M1018159" s="73"/>
      <c r="N1018159" s="76"/>
      <c r="O1018159" s="73"/>
      <c r="P1018159" s="71"/>
      <c r="Q1018159" s="71"/>
      <c r="R1018159" s="77"/>
      <c r="S1018159" s="71"/>
      <c r="T1018159" s="71"/>
      <c r="U1018159" s="71"/>
      <c r="V1018159" s="78"/>
    </row>
    <row r="1018160" spans="1:22" customFormat="1">
      <c r="A1018160" s="2"/>
      <c r="B1018160" s="63"/>
      <c r="C1018160" s="67"/>
      <c r="D1018160" s="54"/>
      <c r="E1018160" s="71"/>
      <c r="F1018160" s="72"/>
      <c r="G1018160" s="72"/>
      <c r="H1018160" s="73"/>
      <c r="I1018160" s="74"/>
      <c r="J1018160" s="71"/>
      <c r="K1018160" s="75"/>
      <c r="L1018160" s="73"/>
      <c r="M1018160" s="73"/>
      <c r="N1018160" s="76"/>
      <c r="O1018160" s="73"/>
      <c r="P1018160" s="71"/>
      <c r="Q1018160" s="71"/>
      <c r="R1018160" s="77"/>
      <c r="S1018160" s="71"/>
      <c r="T1018160" s="71"/>
      <c r="U1018160" s="71"/>
      <c r="V1018160" s="78"/>
    </row>
    <row r="1018161" spans="1:22" customFormat="1">
      <c r="A1018161" s="2"/>
      <c r="B1018161" s="63"/>
      <c r="C1018161" s="67"/>
      <c r="D1018161" s="54"/>
      <c r="E1018161" s="71"/>
      <c r="F1018161" s="72"/>
      <c r="G1018161" s="72"/>
      <c r="H1018161" s="73"/>
      <c r="I1018161" s="74"/>
      <c r="J1018161" s="71"/>
      <c r="K1018161" s="75"/>
      <c r="L1018161" s="73"/>
      <c r="M1018161" s="73"/>
      <c r="N1018161" s="76"/>
      <c r="O1018161" s="73"/>
      <c r="P1018161" s="71"/>
      <c r="Q1018161" s="71"/>
      <c r="R1018161" s="77"/>
      <c r="S1018161" s="71"/>
      <c r="T1018161" s="71"/>
      <c r="U1018161" s="71"/>
      <c r="V1018161" s="78"/>
    </row>
    <row r="1018162" spans="1:22" customFormat="1">
      <c r="A1018162" s="2"/>
      <c r="B1018162" s="63"/>
      <c r="C1018162" s="67"/>
      <c r="D1018162" s="54"/>
      <c r="E1018162" s="71"/>
      <c r="F1018162" s="72"/>
      <c r="G1018162" s="72"/>
      <c r="H1018162" s="73"/>
      <c r="I1018162" s="74"/>
      <c r="J1018162" s="71"/>
      <c r="K1018162" s="75"/>
      <c r="L1018162" s="73"/>
      <c r="M1018162" s="73"/>
      <c r="N1018162" s="76"/>
      <c r="O1018162" s="73"/>
      <c r="P1018162" s="71"/>
      <c r="Q1018162" s="71"/>
      <c r="R1018162" s="77"/>
      <c r="S1018162" s="71"/>
      <c r="T1018162" s="71"/>
      <c r="U1018162" s="71"/>
      <c r="V1018162" s="78"/>
    </row>
    <row r="1018163" spans="1:22" customFormat="1">
      <c r="A1018163" s="2"/>
      <c r="B1018163" s="63"/>
      <c r="C1018163" s="67"/>
      <c r="D1018163" s="54"/>
      <c r="E1018163" s="71"/>
      <c r="F1018163" s="72"/>
      <c r="G1018163" s="72"/>
      <c r="H1018163" s="73"/>
      <c r="I1018163" s="74"/>
      <c r="J1018163" s="71"/>
      <c r="K1018163" s="75"/>
      <c r="L1018163" s="73"/>
      <c r="M1018163" s="73"/>
      <c r="N1018163" s="76"/>
      <c r="O1018163" s="73"/>
      <c r="P1018163" s="71"/>
      <c r="Q1018163" s="71"/>
      <c r="R1018163" s="77"/>
      <c r="S1018163" s="71"/>
      <c r="T1018163" s="71"/>
      <c r="U1018163" s="71"/>
      <c r="V1018163" s="78"/>
    </row>
    <row r="1018164" spans="1:22" customFormat="1">
      <c r="A1018164" s="2"/>
      <c r="B1018164" s="63"/>
      <c r="C1018164" s="67"/>
      <c r="D1018164" s="54"/>
      <c r="E1018164" s="71"/>
      <c r="F1018164" s="72"/>
      <c r="G1018164" s="72"/>
      <c r="H1018164" s="73"/>
      <c r="I1018164" s="74"/>
      <c r="J1018164" s="71"/>
      <c r="K1018164" s="75"/>
      <c r="L1018164" s="73"/>
      <c r="M1018164" s="73"/>
      <c r="N1018164" s="76"/>
      <c r="O1018164" s="73"/>
      <c r="P1018164" s="71"/>
      <c r="Q1018164" s="71"/>
      <c r="R1018164" s="77"/>
      <c r="S1018164" s="71"/>
      <c r="T1018164" s="71"/>
      <c r="U1018164" s="71"/>
      <c r="V1018164" s="78"/>
    </row>
    <row r="1018165" spans="1:22" customFormat="1">
      <c r="A1018165" s="2"/>
      <c r="B1018165" s="63"/>
      <c r="C1018165" s="67"/>
      <c r="D1018165" s="54"/>
      <c r="E1018165" s="71"/>
      <c r="F1018165" s="72"/>
      <c r="G1018165" s="72"/>
      <c r="H1018165" s="73"/>
      <c r="I1018165" s="74"/>
      <c r="J1018165" s="71"/>
      <c r="K1018165" s="75"/>
      <c r="L1018165" s="73"/>
      <c r="M1018165" s="73"/>
      <c r="N1018165" s="76"/>
      <c r="O1018165" s="73"/>
      <c r="P1018165" s="71"/>
      <c r="Q1018165" s="71"/>
      <c r="R1018165" s="77"/>
      <c r="S1018165" s="71"/>
      <c r="T1018165" s="71"/>
      <c r="U1018165" s="71"/>
      <c r="V1018165" s="78"/>
    </row>
    <row r="1018166" spans="1:22" customFormat="1">
      <c r="A1018166" s="2"/>
      <c r="B1018166" s="63"/>
      <c r="C1018166" s="67"/>
      <c r="D1018166" s="54"/>
      <c r="E1018166" s="71"/>
      <c r="F1018166" s="72"/>
      <c r="G1018166" s="72"/>
      <c r="H1018166" s="73"/>
      <c r="I1018166" s="74"/>
      <c r="J1018166" s="71"/>
      <c r="K1018166" s="75"/>
      <c r="L1018166" s="73"/>
      <c r="M1018166" s="73"/>
      <c r="N1018166" s="76"/>
      <c r="O1018166" s="73"/>
      <c r="P1018166" s="71"/>
      <c r="Q1018166" s="71"/>
      <c r="R1018166" s="77"/>
      <c r="S1018166" s="71"/>
      <c r="T1018166" s="71"/>
      <c r="U1018166" s="71"/>
      <c r="V1018166" s="78"/>
    </row>
    <row r="1018167" spans="1:22" customFormat="1">
      <c r="A1018167" s="2"/>
      <c r="B1018167" s="63"/>
      <c r="C1018167" s="67"/>
      <c r="D1018167" s="54"/>
      <c r="E1018167" s="71"/>
      <c r="F1018167" s="72"/>
      <c r="G1018167" s="72"/>
      <c r="H1018167" s="73"/>
      <c r="I1018167" s="74"/>
      <c r="J1018167" s="71"/>
      <c r="K1018167" s="75"/>
      <c r="L1018167" s="73"/>
      <c r="M1018167" s="73"/>
      <c r="N1018167" s="76"/>
      <c r="O1018167" s="73"/>
      <c r="P1018167" s="71"/>
      <c r="Q1018167" s="71"/>
      <c r="R1018167" s="77"/>
      <c r="S1018167" s="71"/>
      <c r="T1018167" s="71"/>
      <c r="U1018167" s="71"/>
      <c r="V1018167" s="78"/>
    </row>
    <row r="1018168" spans="1:22" customFormat="1">
      <c r="A1018168" s="2"/>
      <c r="B1018168" s="63"/>
      <c r="C1018168" s="67"/>
      <c r="D1018168" s="54"/>
      <c r="E1018168" s="71"/>
      <c r="F1018168" s="72"/>
      <c r="G1018168" s="72"/>
      <c r="H1018168" s="73"/>
      <c r="I1018168" s="74"/>
      <c r="J1018168" s="71"/>
      <c r="K1018168" s="75"/>
      <c r="L1018168" s="73"/>
      <c r="M1018168" s="73"/>
      <c r="N1018168" s="76"/>
      <c r="O1018168" s="73"/>
      <c r="P1018168" s="71"/>
      <c r="Q1018168" s="71"/>
      <c r="R1018168" s="77"/>
      <c r="S1018168" s="71"/>
      <c r="T1018168" s="71"/>
      <c r="U1018168" s="71"/>
      <c r="V1018168" s="78"/>
    </row>
    <row r="1018169" spans="1:22" customFormat="1">
      <c r="A1018169" s="2"/>
      <c r="B1018169" s="63"/>
      <c r="C1018169" s="67"/>
      <c r="D1018169" s="54"/>
      <c r="E1018169" s="71"/>
      <c r="F1018169" s="72"/>
      <c r="G1018169" s="72"/>
      <c r="H1018169" s="73"/>
      <c r="I1018169" s="74"/>
      <c r="J1018169" s="71"/>
      <c r="K1018169" s="75"/>
      <c r="L1018169" s="73"/>
      <c r="M1018169" s="73"/>
      <c r="N1018169" s="76"/>
      <c r="O1018169" s="73"/>
      <c r="P1018169" s="71"/>
      <c r="Q1018169" s="71"/>
      <c r="R1018169" s="77"/>
      <c r="S1018169" s="71"/>
      <c r="T1018169" s="71"/>
      <c r="U1018169" s="71"/>
      <c r="V1018169" s="78"/>
    </row>
    <row r="1018170" spans="1:22" customFormat="1">
      <c r="A1018170" s="2"/>
      <c r="B1018170" s="63"/>
      <c r="C1018170" s="67"/>
      <c r="D1018170" s="54"/>
      <c r="E1018170" s="71"/>
      <c r="F1018170" s="72"/>
      <c r="G1018170" s="72"/>
      <c r="H1018170" s="73"/>
      <c r="I1018170" s="74"/>
      <c r="J1018170" s="71"/>
      <c r="K1018170" s="75"/>
      <c r="L1018170" s="73"/>
      <c r="M1018170" s="73"/>
      <c r="N1018170" s="76"/>
      <c r="O1018170" s="73"/>
      <c r="P1018170" s="71"/>
      <c r="Q1018170" s="71"/>
      <c r="R1018170" s="77"/>
      <c r="S1018170" s="71"/>
      <c r="T1018170" s="71"/>
      <c r="U1018170" s="71"/>
      <c r="V1018170" s="78"/>
    </row>
    <row r="1018171" spans="1:22" customFormat="1">
      <c r="A1018171" s="2"/>
      <c r="B1018171" s="63"/>
      <c r="C1018171" s="67"/>
      <c r="D1018171" s="54"/>
      <c r="E1018171" s="71"/>
      <c r="F1018171" s="72"/>
      <c r="G1018171" s="72"/>
      <c r="H1018171" s="73"/>
      <c r="I1018171" s="74"/>
      <c r="J1018171" s="71"/>
      <c r="K1018171" s="75"/>
      <c r="L1018171" s="73"/>
      <c r="M1018171" s="73"/>
      <c r="N1018171" s="76"/>
      <c r="O1018171" s="73"/>
      <c r="P1018171" s="71"/>
      <c r="Q1018171" s="71"/>
      <c r="R1018171" s="77"/>
      <c r="S1018171" s="71"/>
      <c r="T1018171" s="71"/>
      <c r="U1018171" s="71"/>
      <c r="V1018171" s="78"/>
    </row>
    <row r="1018172" spans="1:22" customFormat="1">
      <c r="A1018172" s="2"/>
      <c r="B1018172" s="63"/>
      <c r="C1018172" s="67"/>
      <c r="D1018172" s="54"/>
      <c r="E1018172" s="71"/>
      <c r="F1018172" s="72"/>
      <c r="G1018172" s="72"/>
      <c r="H1018172" s="73"/>
      <c r="I1018172" s="74"/>
      <c r="J1018172" s="71"/>
      <c r="K1018172" s="75"/>
      <c r="L1018172" s="73"/>
      <c r="M1018172" s="73"/>
      <c r="N1018172" s="76"/>
      <c r="O1018172" s="73"/>
      <c r="P1018172" s="71"/>
      <c r="Q1018172" s="71"/>
      <c r="R1018172" s="77"/>
      <c r="S1018172" s="71"/>
      <c r="T1018172" s="71"/>
      <c r="U1018172" s="71"/>
      <c r="V1018172" s="78"/>
    </row>
    <row r="1018173" spans="1:22" customFormat="1">
      <c r="A1018173" s="2"/>
      <c r="B1018173" s="63"/>
      <c r="C1018173" s="67"/>
      <c r="D1018173" s="54"/>
      <c r="E1018173" s="71"/>
      <c r="F1018173" s="72"/>
      <c r="G1018173" s="72"/>
      <c r="H1018173" s="73"/>
      <c r="I1018173" s="74"/>
      <c r="J1018173" s="71"/>
      <c r="K1018173" s="75"/>
      <c r="L1018173" s="73"/>
      <c r="M1018173" s="73"/>
      <c r="N1018173" s="76"/>
      <c r="O1018173" s="73"/>
      <c r="P1018173" s="71"/>
      <c r="Q1018173" s="71"/>
      <c r="R1018173" s="77"/>
      <c r="S1018173" s="71"/>
      <c r="T1018173" s="71"/>
      <c r="U1018173" s="71"/>
      <c r="V1018173" s="78"/>
    </row>
    <row r="1018174" spans="1:22" customFormat="1">
      <c r="A1018174" s="2"/>
      <c r="B1018174" s="63"/>
      <c r="C1018174" s="67"/>
      <c r="D1018174" s="54"/>
      <c r="E1018174" s="71"/>
      <c r="F1018174" s="72"/>
      <c r="G1018174" s="72"/>
      <c r="H1018174" s="73"/>
      <c r="I1018174" s="74"/>
      <c r="J1018174" s="71"/>
      <c r="K1018174" s="75"/>
      <c r="L1018174" s="73"/>
      <c r="M1018174" s="73"/>
      <c r="N1018174" s="76"/>
      <c r="O1018174" s="73"/>
      <c r="P1018174" s="71"/>
      <c r="Q1018174" s="71"/>
      <c r="R1018174" s="77"/>
      <c r="S1018174" s="71"/>
      <c r="T1018174" s="71"/>
      <c r="U1018174" s="71"/>
      <c r="V1018174" s="78"/>
    </row>
    <row r="1018175" spans="1:22" customFormat="1">
      <c r="A1018175" s="2"/>
      <c r="B1018175" s="63"/>
      <c r="C1018175" s="67"/>
      <c r="D1018175" s="54"/>
      <c r="E1018175" s="71"/>
      <c r="F1018175" s="72"/>
      <c r="G1018175" s="72"/>
      <c r="H1018175" s="73"/>
      <c r="I1018175" s="74"/>
      <c r="J1018175" s="71"/>
      <c r="K1018175" s="75"/>
      <c r="L1018175" s="73"/>
      <c r="M1018175" s="73"/>
      <c r="N1018175" s="76"/>
      <c r="O1018175" s="73"/>
      <c r="P1018175" s="71"/>
      <c r="Q1018175" s="71"/>
      <c r="R1018175" s="77"/>
      <c r="S1018175" s="71"/>
      <c r="T1018175" s="71"/>
      <c r="U1018175" s="71"/>
      <c r="V1018175" s="78"/>
    </row>
    <row r="1018176" spans="1:22" customFormat="1">
      <c r="A1018176" s="2"/>
      <c r="B1018176" s="63"/>
      <c r="C1018176" s="67"/>
      <c r="D1018176" s="54"/>
      <c r="E1018176" s="71"/>
      <c r="F1018176" s="72"/>
      <c r="G1018176" s="72"/>
      <c r="H1018176" s="73"/>
      <c r="I1018176" s="74"/>
      <c r="J1018176" s="71"/>
      <c r="K1018176" s="75"/>
      <c r="L1018176" s="73"/>
      <c r="M1018176" s="73"/>
      <c r="N1018176" s="76"/>
      <c r="O1018176" s="73"/>
      <c r="P1018176" s="71"/>
      <c r="Q1018176" s="71"/>
      <c r="R1018176" s="77"/>
      <c r="S1018176" s="71"/>
      <c r="T1018176" s="71"/>
      <c r="U1018176" s="71"/>
      <c r="V1018176" s="78"/>
    </row>
    <row r="1018177" spans="1:22" customFormat="1">
      <c r="A1018177" s="2"/>
      <c r="B1018177" s="63"/>
      <c r="C1018177" s="67"/>
      <c r="D1018177" s="54"/>
      <c r="E1018177" s="71"/>
      <c r="F1018177" s="72"/>
      <c r="G1018177" s="72"/>
      <c r="H1018177" s="73"/>
      <c r="I1018177" s="74"/>
      <c r="J1018177" s="71"/>
      <c r="K1018177" s="75"/>
      <c r="L1018177" s="73"/>
      <c r="M1018177" s="73"/>
      <c r="N1018177" s="76"/>
      <c r="O1018177" s="73"/>
      <c r="P1018177" s="71"/>
      <c r="Q1018177" s="71"/>
      <c r="R1018177" s="77"/>
      <c r="S1018177" s="71"/>
      <c r="T1018177" s="71"/>
      <c r="U1018177" s="71"/>
      <c r="V1018177" s="78"/>
    </row>
    <row r="1018178" spans="1:22" customFormat="1">
      <c r="A1018178" s="2"/>
      <c r="B1018178" s="63"/>
      <c r="C1018178" s="67"/>
      <c r="D1018178" s="54"/>
      <c r="E1018178" s="71"/>
      <c r="F1018178" s="72"/>
      <c r="G1018178" s="72"/>
      <c r="H1018178" s="73"/>
      <c r="I1018178" s="74"/>
      <c r="J1018178" s="71"/>
      <c r="K1018178" s="75"/>
      <c r="L1018178" s="73"/>
      <c r="M1018178" s="73"/>
      <c r="N1018178" s="76"/>
      <c r="O1018178" s="73"/>
      <c r="P1018178" s="71"/>
      <c r="Q1018178" s="71"/>
      <c r="R1018178" s="77"/>
      <c r="S1018178" s="71"/>
      <c r="T1018178" s="71"/>
      <c r="U1018178" s="71"/>
      <c r="V1018178" s="78"/>
    </row>
    <row r="1018179" spans="1:22" customFormat="1">
      <c r="A1018179" s="2"/>
      <c r="B1018179" s="63"/>
      <c r="C1018179" s="67"/>
      <c r="D1018179" s="54"/>
      <c r="E1018179" s="71"/>
      <c r="F1018179" s="72"/>
      <c r="G1018179" s="72"/>
      <c r="H1018179" s="73"/>
      <c r="I1018179" s="74"/>
      <c r="J1018179" s="71"/>
      <c r="K1018179" s="75"/>
      <c r="L1018179" s="73"/>
      <c r="M1018179" s="73"/>
      <c r="N1018179" s="76"/>
      <c r="O1018179" s="73"/>
      <c r="P1018179" s="71"/>
      <c r="Q1018179" s="71"/>
      <c r="R1018179" s="77"/>
      <c r="S1018179" s="71"/>
      <c r="T1018179" s="71"/>
      <c r="U1018179" s="71"/>
      <c r="V1018179" s="78"/>
    </row>
    <row r="1018180" spans="1:22" customFormat="1">
      <c r="A1018180" s="2"/>
      <c r="B1018180" s="63"/>
      <c r="C1018180" s="67"/>
      <c r="D1018180" s="54"/>
      <c r="E1018180" s="71"/>
      <c r="F1018180" s="72"/>
      <c r="G1018180" s="72"/>
      <c r="H1018180" s="73"/>
      <c r="I1018180" s="74"/>
      <c r="J1018180" s="71"/>
      <c r="K1018180" s="75"/>
      <c r="L1018180" s="73"/>
      <c r="M1018180" s="73"/>
      <c r="N1018180" s="76"/>
      <c r="O1018180" s="73"/>
      <c r="P1018180" s="71"/>
      <c r="Q1018180" s="71"/>
      <c r="R1018180" s="77"/>
      <c r="S1018180" s="71"/>
      <c r="T1018180" s="71"/>
      <c r="U1018180" s="71"/>
      <c r="V1018180" s="78"/>
    </row>
    <row r="1018181" spans="1:22" customFormat="1">
      <c r="A1018181" s="2"/>
      <c r="B1018181" s="63"/>
      <c r="C1018181" s="67"/>
      <c r="D1018181" s="54"/>
      <c r="E1018181" s="71"/>
      <c r="F1018181" s="72"/>
      <c r="G1018181" s="72"/>
      <c r="H1018181" s="73"/>
      <c r="I1018181" s="74"/>
      <c r="J1018181" s="71"/>
      <c r="K1018181" s="75"/>
      <c r="L1018181" s="73"/>
      <c r="M1018181" s="73"/>
      <c r="N1018181" s="76"/>
      <c r="O1018181" s="73"/>
      <c r="P1018181" s="71"/>
      <c r="Q1018181" s="71"/>
      <c r="R1018181" s="77"/>
      <c r="S1018181" s="71"/>
      <c r="T1018181" s="71"/>
      <c r="U1018181" s="71"/>
      <c r="V1018181" s="78"/>
    </row>
    <row r="1018182" spans="1:22" customFormat="1">
      <c r="A1018182" s="2"/>
      <c r="B1018182" s="63"/>
      <c r="C1018182" s="67"/>
      <c r="D1018182" s="54"/>
      <c r="E1018182" s="71"/>
      <c r="F1018182" s="72"/>
      <c r="G1018182" s="72"/>
      <c r="H1018182" s="73"/>
      <c r="I1018182" s="74"/>
      <c r="J1018182" s="71"/>
      <c r="K1018182" s="75"/>
      <c r="L1018182" s="73"/>
      <c r="M1018182" s="73"/>
      <c r="N1018182" s="76"/>
      <c r="O1018182" s="73"/>
      <c r="P1018182" s="71"/>
      <c r="Q1018182" s="71"/>
      <c r="R1018182" s="77"/>
      <c r="S1018182" s="71"/>
      <c r="T1018182" s="71"/>
      <c r="U1018182" s="71"/>
      <c r="V1018182" s="78"/>
    </row>
    <row r="1018183" spans="1:22" customFormat="1">
      <c r="A1018183" s="2"/>
      <c r="B1018183" s="63"/>
      <c r="C1018183" s="67"/>
      <c r="D1018183" s="54"/>
      <c r="E1018183" s="71"/>
      <c r="F1018183" s="72"/>
      <c r="G1018183" s="72"/>
      <c r="H1018183" s="73"/>
      <c r="I1018183" s="74"/>
      <c r="J1018183" s="71"/>
      <c r="K1018183" s="75"/>
      <c r="L1018183" s="73"/>
      <c r="M1018183" s="73"/>
      <c r="N1018183" s="76"/>
      <c r="O1018183" s="73"/>
      <c r="P1018183" s="71"/>
      <c r="Q1018183" s="71"/>
      <c r="R1018183" s="77"/>
      <c r="S1018183" s="71"/>
      <c r="T1018183" s="71"/>
      <c r="U1018183" s="71"/>
      <c r="V1018183" s="78"/>
    </row>
    <row r="1018184" spans="1:22" customFormat="1">
      <c r="A1018184" s="2"/>
      <c r="B1018184" s="63"/>
      <c r="C1018184" s="67"/>
      <c r="D1018184" s="54"/>
      <c r="E1018184" s="71"/>
      <c r="F1018184" s="72"/>
      <c r="G1018184" s="72"/>
      <c r="H1018184" s="73"/>
      <c r="I1018184" s="74"/>
      <c r="J1018184" s="71"/>
      <c r="K1018184" s="75"/>
      <c r="L1018184" s="73"/>
      <c r="M1018184" s="73"/>
      <c r="N1018184" s="76"/>
      <c r="O1018184" s="73"/>
      <c r="P1018184" s="71"/>
      <c r="Q1018184" s="71"/>
      <c r="R1018184" s="77"/>
      <c r="S1018184" s="71"/>
      <c r="T1018184" s="71"/>
      <c r="U1018184" s="71"/>
      <c r="V1018184" s="78"/>
    </row>
    <row r="1018185" spans="1:22" customFormat="1">
      <c r="A1018185" s="2"/>
      <c r="B1018185" s="63"/>
      <c r="C1018185" s="67"/>
      <c r="D1018185" s="54"/>
      <c r="E1018185" s="71"/>
      <c r="F1018185" s="72"/>
      <c r="G1018185" s="72"/>
      <c r="H1018185" s="73"/>
      <c r="I1018185" s="74"/>
      <c r="J1018185" s="71"/>
      <c r="K1018185" s="75"/>
      <c r="L1018185" s="73"/>
      <c r="M1018185" s="73"/>
      <c r="N1018185" s="76"/>
      <c r="O1018185" s="73"/>
      <c r="P1018185" s="71"/>
      <c r="Q1018185" s="71"/>
      <c r="R1018185" s="77"/>
      <c r="S1018185" s="71"/>
      <c r="T1018185" s="71"/>
      <c r="U1018185" s="71"/>
      <c r="V1018185" s="78"/>
    </row>
    <row r="1018186" spans="1:22" customFormat="1">
      <c r="A1018186" s="2"/>
      <c r="B1018186" s="63"/>
      <c r="C1018186" s="67"/>
      <c r="D1018186" s="54"/>
      <c r="E1018186" s="71"/>
      <c r="F1018186" s="72"/>
      <c r="G1018186" s="72"/>
      <c r="H1018186" s="73"/>
      <c r="I1018186" s="74"/>
      <c r="J1018186" s="71"/>
      <c r="K1018186" s="75"/>
      <c r="L1018186" s="73"/>
      <c r="M1018186" s="73"/>
      <c r="N1018186" s="76"/>
      <c r="O1018186" s="73"/>
      <c r="P1018186" s="71"/>
      <c r="Q1018186" s="71"/>
      <c r="R1018186" s="77"/>
      <c r="S1018186" s="71"/>
      <c r="T1018186" s="71"/>
      <c r="U1018186" s="71"/>
      <c r="V1018186" s="78"/>
    </row>
    <row r="1018187" spans="1:22" customFormat="1">
      <c r="A1018187" s="2"/>
      <c r="B1018187" s="63"/>
      <c r="C1018187" s="67"/>
      <c r="D1018187" s="54"/>
      <c r="E1018187" s="71"/>
      <c r="F1018187" s="72"/>
      <c r="G1018187" s="72"/>
      <c r="H1018187" s="73"/>
      <c r="I1018187" s="74"/>
      <c r="J1018187" s="71"/>
      <c r="K1018187" s="75"/>
      <c r="L1018187" s="73"/>
      <c r="M1018187" s="73"/>
      <c r="N1018187" s="76"/>
      <c r="O1018187" s="73"/>
      <c r="P1018187" s="71"/>
      <c r="Q1018187" s="71"/>
      <c r="R1018187" s="77"/>
      <c r="S1018187" s="71"/>
      <c r="T1018187" s="71"/>
      <c r="U1018187" s="71"/>
      <c r="V1018187" s="78"/>
    </row>
    <row r="1018188" spans="1:22" customFormat="1">
      <c r="A1018188" s="2"/>
      <c r="B1018188" s="63"/>
      <c r="C1018188" s="67"/>
      <c r="D1018188" s="54"/>
      <c r="E1018188" s="71"/>
      <c r="F1018188" s="72"/>
      <c r="G1018188" s="72"/>
      <c r="H1018188" s="73"/>
      <c r="I1018188" s="74"/>
      <c r="J1018188" s="71"/>
      <c r="K1018188" s="75"/>
      <c r="L1018188" s="73"/>
      <c r="M1018188" s="73"/>
      <c r="N1018188" s="76"/>
      <c r="O1018188" s="73"/>
      <c r="P1018188" s="71"/>
      <c r="Q1018188" s="71"/>
      <c r="R1018188" s="77"/>
      <c r="S1018188" s="71"/>
      <c r="T1018188" s="71"/>
      <c r="U1018188" s="71"/>
      <c r="V1018188" s="78"/>
    </row>
    <row r="1018189" spans="1:22" customFormat="1">
      <c r="A1018189" s="2"/>
      <c r="B1018189" s="63"/>
      <c r="C1018189" s="67"/>
      <c r="D1018189" s="54"/>
      <c r="E1018189" s="71"/>
      <c r="F1018189" s="72"/>
      <c r="G1018189" s="72"/>
      <c r="H1018189" s="73"/>
      <c r="I1018189" s="74"/>
      <c r="J1018189" s="71"/>
      <c r="K1018189" s="75"/>
      <c r="L1018189" s="73"/>
      <c r="M1018189" s="73"/>
      <c r="N1018189" s="76"/>
      <c r="O1018189" s="73"/>
      <c r="P1018189" s="71"/>
      <c r="Q1018189" s="71"/>
      <c r="R1018189" s="77"/>
      <c r="S1018189" s="71"/>
      <c r="T1018189" s="71"/>
      <c r="U1018189" s="71"/>
      <c r="V1018189" s="78"/>
    </row>
    <row r="1018190" spans="1:22" customFormat="1">
      <c r="A1018190" s="2"/>
      <c r="B1018190" s="63"/>
      <c r="C1018190" s="67"/>
      <c r="D1018190" s="54"/>
      <c r="E1018190" s="71"/>
      <c r="F1018190" s="72"/>
      <c r="G1018190" s="72"/>
      <c r="H1018190" s="73"/>
      <c r="I1018190" s="74"/>
      <c r="J1018190" s="71"/>
      <c r="K1018190" s="75"/>
      <c r="L1018190" s="73"/>
      <c r="M1018190" s="73"/>
      <c r="N1018190" s="76"/>
      <c r="O1018190" s="73"/>
      <c r="P1018190" s="71"/>
      <c r="Q1018190" s="71"/>
      <c r="R1018190" s="77"/>
      <c r="S1018190" s="71"/>
      <c r="T1018190" s="71"/>
      <c r="U1018190" s="71"/>
      <c r="V1018190" s="78"/>
    </row>
    <row r="1018191" spans="1:22" customFormat="1">
      <c r="A1018191" s="2"/>
      <c r="B1018191" s="63"/>
      <c r="C1018191" s="67"/>
      <c r="D1018191" s="54"/>
      <c r="E1018191" s="71"/>
      <c r="F1018191" s="72"/>
      <c r="G1018191" s="72"/>
      <c r="H1018191" s="73"/>
      <c r="I1018191" s="74"/>
      <c r="J1018191" s="71"/>
      <c r="K1018191" s="75"/>
      <c r="L1018191" s="73"/>
      <c r="M1018191" s="73"/>
      <c r="N1018191" s="76"/>
      <c r="O1018191" s="73"/>
      <c r="P1018191" s="71"/>
      <c r="Q1018191" s="71"/>
      <c r="R1018191" s="77"/>
      <c r="S1018191" s="71"/>
      <c r="T1018191" s="71"/>
      <c r="U1018191" s="71"/>
      <c r="V1018191" s="78"/>
    </row>
    <row r="1018192" spans="1:22" customFormat="1">
      <c r="A1018192" s="2"/>
      <c r="B1018192" s="63"/>
      <c r="C1018192" s="67"/>
      <c r="D1018192" s="54"/>
      <c r="E1018192" s="71"/>
      <c r="F1018192" s="72"/>
      <c r="G1018192" s="72"/>
      <c r="H1018192" s="73"/>
      <c r="I1018192" s="74"/>
      <c r="J1018192" s="71"/>
      <c r="K1018192" s="75"/>
      <c r="L1018192" s="73"/>
      <c r="M1018192" s="73"/>
      <c r="N1018192" s="76"/>
      <c r="O1018192" s="73"/>
      <c r="P1018192" s="71"/>
      <c r="Q1018192" s="71"/>
      <c r="R1018192" s="77"/>
      <c r="S1018192" s="71"/>
      <c r="T1018192" s="71"/>
      <c r="U1018192" s="71"/>
      <c r="V1018192" s="78"/>
    </row>
    <row r="1018193" spans="1:22" customFormat="1">
      <c r="A1018193" s="2"/>
      <c r="B1018193" s="63"/>
      <c r="C1018193" s="67"/>
      <c r="D1018193" s="54"/>
      <c r="E1018193" s="71"/>
      <c r="F1018193" s="72"/>
      <c r="G1018193" s="72"/>
      <c r="H1018193" s="73"/>
      <c r="I1018193" s="74"/>
      <c r="J1018193" s="71"/>
      <c r="K1018193" s="75"/>
      <c r="L1018193" s="73"/>
      <c r="M1018193" s="73"/>
      <c r="N1018193" s="76"/>
      <c r="O1018193" s="73"/>
      <c r="P1018193" s="71"/>
      <c r="Q1018193" s="71"/>
      <c r="R1018193" s="77"/>
      <c r="S1018193" s="71"/>
      <c r="T1018193" s="71"/>
      <c r="U1018193" s="71"/>
      <c r="V1018193" s="78"/>
    </row>
    <row r="1018194" spans="1:22" customFormat="1">
      <c r="A1018194" s="2"/>
      <c r="B1018194" s="63"/>
      <c r="C1018194" s="67"/>
      <c r="D1018194" s="54"/>
      <c r="E1018194" s="71"/>
      <c r="F1018194" s="72"/>
      <c r="G1018194" s="72"/>
      <c r="H1018194" s="73"/>
      <c r="I1018194" s="74"/>
      <c r="J1018194" s="71"/>
      <c r="K1018194" s="75"/>
      <c r="L1018194" s="73"/>
      <c r="M1018194" s="73"/>
      <c r="N1018194" s="76"/>
      <c r="O1018194" s="73"/>
      <c r="P1018194" s="71"/>
      <c r="Q1018194" s="71"/>
      <c r="R1018194" s="77"/>
      <c r="S1018194" s="71"/>
      <c r="T1018194" s="71"/>
      <c r="U1018194" s="71"/>
      <c r="V1018194" s="78"/>
    </row>
    <row r="1018195" spans="1:22" customFormat="1">
      <c r="A1018195" s="2"/>
      <c r="B1018195" s="63"/>
      <c r="C1018195" s="67"/>
      <c r="D1018195" s="54"/>
      <c r="E1018195" s="71"/>
      <c r="F1018195" s="72"/>
      <c r="G1018195" s="72"/>
      <c r="H1018195" s="73"/>
      <c r="I1018195" s="74"/>
      <c r="J1018195" s="71"/>
      <c r="K1018195" s="75"/>
      <c r="L1018195" s="73"/>
      <c r="M1018195" s="73"/>
      <c r="N1018195" s="76"/>
      <c r="O1018195" s="73"/>
      <c r="P1018195" s="71"/>
      <c r="Q1018195" s="71"/>
      <c r="R1018195" s="77"/>
      <c r="S1018195" s="71"/>
      <c r="T1018195" s="71"/>
      <c r="U1018195" s="71"/>
      <c r="V1018195" s="78"/>
    </row>
    <row r="1018196" spans="1:22" customFormat="1">
      <c r="A1018196" s="2"/>
      <c r="B1018196" s="63"/>
      <c r="C1018196" s="67"/>
      <c r="D1018196" s="54"/>
      <c r="E1018196" s="71"/>
      <c r="F1018196" s="72"/>
      <c r="G1018196" s="72"/>
      <c r="H1018196" s="73"/>
      <c r="I1018196" s="74"/>
      <c r="J1018196" s="71"/>
      <c r="K1018196" s="75"/>
      <c r="L1018196" s="73"/>
      <c r="M1018196" s="73"/>
      <c r="N1018196" s="76"/>
      <c r="O1018196" s="73"/>
      <c r="P1018196" s="71"/>
      <c r="Q1018196" s="71"/>
      <c r="R1018196" s="77"/>
      <c r="S1018196" s="71"/>
      <c r="T1018196" s="71"/>
      <c r="U1018196" s="71"/>
      <c r="V1018196" s="78"/>
    </row>
    <row r="1018197" spans="1:22" customFormat="1">
      <c r="A1018197" s="2"/>
      <c r="B1018197" s="63"/>
      <c r="C1018197" s="67"/>
      <c r="D1018197" s="54"/>
      <c r="E1018197" s="71"/>
      <c r="F1018197" s="72"/>
      <c r="G1018197" s="72"/>
      <c r="H1018197" s="73"/>
      <c r="I1018197" s="74"/>
      <c r="J1018197" s="71"/>
      <c r="K1018197" s="75"/>
      <c r="L1018197" s="73"/>
      <c r="M1018197" s="73"/>
      <c r="N1018197" s="76"/>
      <c r="O1018197" s="73"/>
      <c r="P1018197" s="71"/>
      <c r="Q1018197" s="71"/>
      <c r="R1018197" s="77"/>
      <c r="S1018197" s="71"/>
      <c r="T1018197" s="71"/>
      <c r="U1018197" s="71"/>
      <c r="V1018197" s="78"/>
    </row>
    <row r="1018198" spans="1:22" customFormat="1">
      <c r="A1018198" s="2"/>
      <c r="B1018198" s="63"/>
      <c r="C1018198" s="67"/>
      <c r="D1018198" s="54"/>
      <c r="E1018198" s="71"/>
      <c r="F1018198" s="72"/>
      <c r="G1018198" s="72"/>
      <c r="H1018198" s="73"/>
      <c r="I1018198" s="74"/>
      <c r="J1018198" s="71"/>
      <c r="K1018198" s="75"/>
      <c r="L1018198" s="73"/>
      <c r="M1018198" s="73"/>
      <c r="N1018198" s="76"/>
      <c r="O1018198" s="73"/>
      <c r="P1018198" s="71"/>
      <c r="Q1018198" s="71"/>
      <c r="R1018198" s="77"/>
      <c r="S1018198" s="71"/>
      <c r="T1018198" s="71"/>
      <c r="U1018198" s="71"/>
      <c r="V1018198" s="78"/>
    </row>
    <row r="1018199" spans="1:22" customFormat="1">
      <c r="A1018199" s="2"/>
      <c r="B1018199" s="63"/>
      <c r="C1018199" s="67"/>
      <c r="D1018199" s="54"/>
      <c r="E1018199" s="71"/>
      <c r="F1018199" s="72"/>
      <c r="G1018199" s="72"/>
      <c r="H1018199" s="73"/>
      <c r="I1018199" s="74"/>
      <c r="J1018199" s="71"/>
      <c r="K1018199" s="75"/>
      <c r="L1018199" s="73"/>
      <c r="M1018199" s="73"/>
      <c r="N1018199" s="76"/>
      <c r="O1018199" s="73"/>
      <c r="P1018199" s="71"/>
      <c r="Q1018199" s="71"/>
      <c r="R1018199" s="77"/>
      <c r="S1018199" s="71"/>
      <c r="T1018199" s="71"/>
      <c r="U1018199" s="71"/>
      <c r="V1018199" s="78"/>
    </row>
    <row r="1018200" spans="1:22" customFormat="1">
      <c r="A1018200" s="2"/>
      <c r="B1018200" s="63"/>
      <c r="C1018200" s="67"/>
      <c r="D1018200" s="54"/>
      <c r="E1018200" s="71"/>
      <c r="F1018200" s="72"/>
      <c r="G1018200" s="72"/>
      <c r="H1018200" s="73"/>
      <c r="I1018200" s="74"/>
      <c r="J1018200" s="71"/>
      <c r="K1018200" s="75"/>
      <c r="L1018200" s="73"/>
      <c r="M1018200" s="73"/>
      <c r="N1018200" s="76"/>
      <c r="O1018200" s="73"/>
      <c r="P1018200" s="71"/>
      <c r="Q1018200" s="71"/>
      <c r="R1018200" s="77"/>
      <c r="S1018200" s="71"/>
      <c r="T1018200" s="71"/>
      <c r="U1018200" s="71"/>
      <c r="V1018200" s="78"/>
    </row>
    <row r="1018201" spans="1:22" customFormat="1">
      <c r="A1018201" s="2"/>
      <c r="B1018201" s="63"/>
      <c r="C1018201" s="67"/>
      <c r="D1018201" s="54"/>
      <c r="E1018201" s="71"/>
      <c r="F1018201" s="72"/>
      <c r="G1018201" s="72"/>
      <c r="H1018201" s="73"/>
      <c r="I1018201" s="74"/>
      <c r="J1018201" s="71"/>
      <c r="K1018201" s="75"/>
      <c r="L1018201" s="73"/>
      <c r="M1018201" s="73"/>
      <c r="N1018201" s="76"/>
      <c r="O1018201" s="73"/>
      <c r="P1018201" s="71"/>
      <c r="Q1018201" s="71"/>
      <c r="R1018201" s="77"/>
      <c r="S1018201" s="71"/>
      <c r="T1018201" s="71"/>
      <c r="U1018201" s="71"/>
      <c r="V1018201" s="78"/>
    </row>
    <row r="1018202" spans="1:22" customFormat="1">
      <c r="A1018202" s="2"/>
      <c r="B1018202" s="63"/>
      <c r="C1018202" s="67"/>
      <c r="D1018202" s="54"/>
      <c r="E1018202" s="71"/>
      <c r="F1018202" s="72"/>
      <c r="G1018202" s="72"/>
      <c r="H1018202" s="73"/>
      <c r="I1018202" s="74"/>
      <c r="J1018202" s="71"/>
      <c r="K1018202" s="75"/>
      <c r="L1018202" s="73"/>
      <c r="M1018202" s="73"/>
      <c r="N1018202" s="76"/>
      <c r="O1018202" s="73"/>
      <c r="P1018202" s="71"/>
      <c r="Q1018202" s="71"/>
      <c r="R1018202" s="77"/>
      <c r="S1018202" s="71"/>
      <c r="T1018202" s="71"/>
      <c r="U1018202" s="71"/>
      <c r="V1018202" s="78"/>
    </row>
    <row r="1018203" spans="1:22" customFormat="1">
      <c r="A1018203" s="2"/>
      <c r="B1018203" s="63"/>
      <c r="C1018203" s="67"/>
      <c r="D1018203" s="54"/>
      <c r="E1018203" s="71"/>
      <c r="F1018203" s="72"/>
      <c r="G1018203" s="72"/>
      <c r="H1018203" s="73"/>
      <c r="I1018203" s="74"/>
      <c r="J1018203" s="71"/>
      <c r="K1018203" s="75"/>
      <c r="L1018203" s="73"/>
      <c r="M1018203" s="73"/>
      <c r="N1018203" s="76"/>
      <c r="O1018203" s="73"/>
      <c r="P1018203" s="71"/>
      <c r="Q1018203" s="71"/>
      <c r="R1018203" s="77"/>
      <c r="S1018203" s="71"/>
      <c r="T1018203" s="71"/>
      <c r="U1018203" s="71"/>
      <c r="V1018203" s="78"/>
    </row>
    <row r="1018204" spans="1:22" customFormat="1">
      <c r="A1018204" s="2"/>
      <c r="B1018204" s="63"/>
      <c r="C1018204" s="67"/>
      <c r="D1018204" s="54"/>
      <c r="E1018204" s="71"/>
      <c r="F1018204" s="72"/>
      <c r="G1018204" s="72"/>
      <c r="H1018204" s="73"/>
      <c r="I1018204" s="74"/>
      <c r="J1018204" s="71"/>
      <c r="K1018204" s="75"/>
      <c r="L1018204" s="73"/>
      <c r="M1018204" s="73"/>
      <c r="N1018204" s="76"/>
      <c r="O1018204" s="73"/>
      <c r="P1018204" s="71"/>
      <c r="Q1018204" s="71"/>
      <c r="R1018204" s="77"/>
      <c r="S1018204" s="71"/>
      <c r="T1018204" s="71"/>
      <c r="U1018204" s="71"/>
      <c r="V1018204" s="78"/>
    </row>
    <row r="1018205" spans="1:22" customFormat="1">
      <c r="A1018205" s="2"/>
      <c r="B1018205" s="63"/>
      <c r="C1018205" s="67"/>
      <c r="D1018205" s="54"/>
      <c r="E1018205" s="71"/>
      <c r="F1018205" s="72"/>
      <c r="G1018205" s="72"/>
      <c r="H1018205" s="73"/>
      <c r="I1018205" s="74"/>
      <c r="J1018205" s="71"/>
      <c r="K1018205" s="75"/>
      <c r="L1018205" s="73"/>
      <c r="M1018205" s="73"/>
      <c r="N1018205" s="76"/>
      <c r="O1018205" s="73"/>
      <c r="P1018205" s="71"/>
      <c r="Q1018205" s="71"/>
      <c r="R1018205" s="77"/>
      <c r="S1018205" s="71"/>
      <c r="T1018205" s="71"/>
      <c r="U1018205" s="71"/>
      <c r="V1018205" s="78"/>
    </row>
    <row r="1018206" spans="1:22" customFormat="1">
      <c r="A1018206" s="2"/>
      <c r="B1018206" s="63"/>
      <c r="C1018206" s="67"/>
      <c r="D1018206" s="54"/>
      <c r="E1018206" s="71"/>
      <c r="F1018206" s="72"/>
      <c r="G1018206" s="72"/>
      <c r="H1018206" s="73"/>
      <c r="I1018206" s="74"/>
      <c r="J1018206" s="71"/>
      <c r="K1018206" s="75"/>
      <c r="L1018206" s="73"/>
      <c r="M1018206" s="73"/>
      <c r="N1018206" s="76"/>
      <c r="O1018206" s="73"/>
      <c r="P1018206" s="71"/>
      <c r="Q1018206" s="71"/>
      <c r="R1018206" s="77"/>
      <c r="S1018206" s="71"/>
      <c r="T1018206" s="71"/>
      <c r="U1018206" s="71"/>
      <c r="V1018206" s="78"/>
    </row>
    <row r="1018207" spans="1:22" customFormat="1">
      <c r="A1018207" s="2"/>
      <c r="B1018207" s="63"/>
      <c r="C1018207" s="67"/>
      <c r="D1018207" s="54"/>
      <c r="E1018207" s="71"/>
      <c r="F1018207" s="72"/>
      <c r="G1018207" s="72"/>
      <c r="H1018207" s="73"/>
      <c r="I1018207" s="74"/>
      <c r="J1018207" s="71"/>
      <c r="K1018207" s="75"/>
      <c r="L1018207" s="73"/>
      <c r="M1018207" s="73"/>
      <c r="N1018207" s="76"/>
      <c r="O1018207" s="73"/>
      <c r="P1018207" s="71"/>
      <c r="Q1018207" s="71"/>
      <c r="R1018207" s="77"/>
      <c r="S1018207" s="71"/>
      <c r="T1018207" s="71"/>
      <c r="U1018207" s="71"/>
      <c r="V1018207" s="78"/>
    </row>
    <row r="1018208" spans="1:22" customFormat="1">
      <c r="A1018208" s="2"/>
      <c r="B1018208" s="63"/>
      <c r="C1018208" s="67"/>
      <c r="D1018208" s="54"/>
      <c r="E1018208" s="71"/>
      <c r="F1018208" s="72"/>
      <c r="G1018208" s="72"/>
      <c r="H1018208" s="73"/>
      <c r="I1018208" s="74"/>
      <c r="J1018208" s="71"/>
      <c r="K1018208" s="75"/>
      <c r="L1018208" s="73"/>
      <c r="M1018208" s="73"/>
      <c r="N1018208" s="76"/>
      <c r="O1018208" s="73"/>
      <c r="P1018208" s="71"/>
      <c r="Q1018208" s="71"/>
      <c r="R1018208" s="77"/>
      <c r="S1018208" s="71"/>
      <c r="T1018208" s="71"/>
      <c r="U1018208" s="71"/>
      <c r="V1018208" s="78"/>
    </row>
    <row r="1018209" spans="1:22" customFormat="1">
      <c r="A1018209" s="2"/>
      <c r="B1018209" s="63"/>
      <c r="C1018209" s="67"/>
      <c r="D1018209" s="54"/>
      <c r="E1018209" s="71"/>
      <c r="F1018209" s="72"/>
      <c r="G1018209" s="72"/>
      <c r="H1018209" s="73"/>
      <c r="I1018209" s="74"/>
      <c r="J1018209" s="71"/>
      <c r="K1018209" s="75"/>
      <c r="L1018209" s="73"/>
      <c r="M1018209" s="73"/>
      <c r="N1018209" s="76"/>
      <c r="O1018209" s="73"/>
      <c r="P1018209" s="71"/>
      <c r="Q1018209" s="71"/>
      <c r="R1018209" s="77"/>
      <c r="S1018209" s="71"/>
      <c r="T1018209" s="71"/>
      <c r="U1018209" s="71"/>
      <c r="V1018209" s="78"/>
    </row>
    <row r="1018210" spans="1:22" customFormat="1">
      <c r="A1018210" s="2"/>
      <c r="B1018210" s="63"/>
      <c r="C1018210" s="67"/>
      <c r="D1018210" s="54"/>
      <c r="E1018210" s="71"/>
      <c r="F1018210" s="72"/>
      <c r="G1018210" s="72"/>
      <c r="H1018210" s="73"/>
      <c r="I1018210" s="74"/>
      <c r="J1018210" s="71"/>
      <c r="K1018210" s="75"/>
      <c r="L1018210" s="73"/>
      <c r="M1018210" s="73"/>
      <c r="N1018210" s="76"/>
      <c r="O1018210" s="73"/>
      <c r="P1018210" s="71"/>
      <c r="Q1018210" s="71"/>
      <c r="R1018210" s="77"/>
      <c r="S1018210" s="71"/>
      <c r="T1018210" s="71"/>
      <c r="U1018210" s="71"/>
      <c r="V1018210" s="78"/>
    </row>
    <row r="1018211" spans="1:22" customFormat="1">
      <c r="A1018211" s="2"/>
      <c r="B1018211" s="63"/>
      <c r="C1018211" s="67"/>
      <c r="D1018211" s="54"/>
      <c r="E1018211" s="71"/>
      <c r="F1018211" s="72"/>
      <c r="G1018211" s="72"/>
      <c r="H1018211" s="73"/>
      <c r="I1018211" s="74"/>
      <c r="J1018211" s="71"/>
      <c r="K1018211" s="75"/>
      <c r="L1018211" s="73"/>
      <c r="M1018211" s="73"/>
      <c r="N1018211" s="76"/>
      <c r="O1018211" s="73"/>
      <c r="P1018211" s="71"/>
      <c r="Q1018211" s="71"/>
      <c r="R1018211" s="77"/>
      <c r="S1018211" s="71"/>
      <c r="T1018211" s="71"/>
      <c r="U1018211" s="71"/>
      <c r="V1018211" s="78"/>
    </row>
    <row r="1018212" spans="1:22" customFormat="1">
      <c r="A1018212" s="2"/>
      <c r="B1018212" s="63"/>
      <c r="C1018212" s="67"/>
      <c r="D1018212" s="54"/>
      <c r="E1018212" s="71"/>
      <c r="F1018212" s="72"/>
      <c r="G1018212" s="72"/>
      <c r="H1018212" s="73"/>
      <c r="I1018212" s="74"/>
      <c r="J1018212" s="71"/>
      <c r="K1018212" s="75"/>
      <c r="L1018212" s="73"/>
      <c r="M1018212" s="73"/>
      <c r="N1018212" s="76"/>
      <c r="O1018212" s="73"/>
      <c r="P1018212" s="71"/>
      <c r="Q1018212" s="71"/>
      <c r="R1018212" s="77"/>
      <c r="S1018212" s="71"/>
      <c r="T1018212" s="71"/>
      <c r="U1018212" s="71"/>
      <c r="V1018212" s="78"/>
    </row>
    <row r="1018213" spans="1:22" customFormat="1">
      <c r="A1018213" s="2"/>
      <c r="B1018213" s="63"/>
      <c r="C1018213" s="67"/>
      <c r="D1018213" s="54"/>
      <c r="E1018213" s="71"/>
      <c r="F1018213" s="72"/>
      <c r="G1018213" s="72"/>
      <c r="H1018213" s="73"/>
      <c r="I1018213" s="74"/>
      <c r="J1018213" s="71"/>
      <c r="K1018213" s="75"/>
      <c r="L1018213" s="73"/>
      <c r="M1018213" s="73"/>
      <c r="N1018213" s="76"/>
      <c r="O1018213" s="73"/>
      <c r="P1018213" s="71"/>
      <c r="Q1018213" s="71"/>
      <c r="R1018213" s="77"/>
      <c r="S1018213" s="71"/>
      <c r="T1018213" s="71"/>
      <c r="U1018213" s="71"/>
      <c r="V1018213" s="78"/>
    </row>
    <row r="1018214" spans="1:22" customFormat="1">
      <c r="A1018214" s="2"/>
      <c r="B1018214" s="63"/>
      <c r="C1018214" s="67"/>
      <c r="D1018214" s="54"/>
      <c r="E1018214" s="71"/>
      <c r="F1018214" s="72"/>
      <c r="G1018214" s="72"/>
      <c r="H1018214" s="73"/>
      <c r="I1018214" s="74"/>
      <c r="J1018214" s="71"/>
      <c r="K1018214" s="75"/>
      <c r="L1018214" s="73"/>
      <c r="M1018214" s="73"/>
      <c r="N1018214" s="76"/>
      <c r="O1018214" s="73"/>
      <c r="P1018214" s="71"/>
      <c r="Q1018214" s="71"/>
      <c r="R1018214" s="77"/>
      <c r="S1018214" s="71"/>
      <c r="T1018214" s="71"/>
      <c r="U1018214" s="71"/>
      <c r="V1018214" s="78"/>
    </row>
    <row r="1018215" spans="1:22" customFormat="1">
      <c r="A1018215" s="2"/>
      <c r="B1018215" s="63"/>
      <c r="C1018215" s="67"/>
      <c r="D1018215" s="54"/>
      <c r="E1018215" s="71"/>
      <c r="F1018215" s="72"/>
      <c r="G1018215" s="72"/>
      <c r="H1018215" s="73"/>
      <c r="I1018215" s="74"/>
      <c r="J1018215" s="71"/>
      <c r="K1018215" s="75"/>
      <c r="L1018215" s="73"/>
      <c r="M1018215" s="73"/>
      <c r="N1018215" s="76"/>
      <c r="O1018215" s="73"/>
      <c r="P1018215" s="71"/>
      <c r="Q1018215" s="71"/>
      <c r="R1018215" s="77"/>
      <c r="S1018215" s="71"/>
      <c r="T1018215" s="71"/>
      <c r="U1018215" s="71"/>
      <c r="V1018215" s="78"/>
    </row>
    <row r="1018216" spans="1:22" customFormat="1">
      <c r="A1018216" s="2"/>
      <c r="B1018216" s="63"/>
      <c r="C1018216" s="67"/>
      <c r="D1018216" s="54"/>
      <c r="E1018216" s="71"/>
      <c r="F1018216" s="72"/>
      <c r="G1018216" s="72"/>
      <c r="H1018216" s="73"/>
      <c r="I1018216" s="74"/>
      <c r="J1018216" s="71"/>
      <c r="K1018216" s="75"/>
      <c r="L1018216" s="73"/>
      <c r="M1018216" s="73"/>
      <c r="N1018216" s="76"/>
      <c r="O1018216" s="73"/>
      <c r="P1018216" s="71"/>
      <c r="Q1018216" s="71"/>
      <c r="R1018216" s="77"/>
      <c r="S1018216" s="71"/>
      <c r="T1018216" s="71"/>
      <c r="U1018216" s="71"/>
      <c r="V1018216" s="78"/>
    </row>
    <row r="1018217" spans="1:22" customFormat="1">
      <c r="A1018217" s="2"/>
      <c r="B1018217" s="63"/>
      <c r="C1018217" s="67"/>
      <c r="D1018217" s="54"/>
      <c r="E1018217" s="71"/>
      <c r="F1018217" s="72"/>
      <c r="G1018217" s="72"/>
      <c r="H1018217" s="73"/>
      <c r="I1018217" s="74"/>
      <c r="J1018217" s="71"/>
      <c r="K1018217" s="75"/>
      <c r="L1018217" s="73"/>
      <c r="M1018217" s="73"/>
      <c r="N1018217" s="76"/>
      <c r="O1018217" s="73"/>
      <c r="P1018217" s="71"/>
      <c r="Q1018217" s="71"/>
      <c r="R1018217" s="77"/>
      <c r="S1018217" s="71"/>
      <c r="T1018217" s="71"/>
      <c r="U1018217" s="71"/>
      <c r="V1018217" s="78"/>
    </row>
    <row r="1018218" spans="1:22" customFormat="1">
      <c r="A1018218" s="2"/>
      <c r="B1018218" s="63"/>
      <c r="C1018218" s="67"/>
      <c r="D1018218" s="54"/>
      <c r="E1018218" s="71"/>
      <c r="F1018218" s="72"/>
      <c r="G1018218" s="72"/>
      <c r="H1018218" s="73"/>
      <c r="I1018218" s="74"/>
      <c r="J1018218" s="71"/>
      <c r="K1018218" s="75"/>
      <c r="L1018218" s="73"/>
      <c r="M1018218" s="73"/>
      <c r="N1018218" s="76"/>
      <c r="O1018218" s="73"/>
      <c r="P1018218" s="71"/>
      <c r="Q1018218" s="71"/>
      <c r="R1018218" s="77"/>
      <c r="S1018218" s="71"/>
      <c r="T1018218" s="71"/>
      <c r="U1018218" s="71"/>
      <c r="V1018218" s="78"/>
    </row>
    <row r="1018219" spans="1:22" customFormat="1">
      <c r="A1018219" s="2"/>
      <c r="B1018219" s="63"/>
      <c r="C1018219" s="67"/>
      <c r="D1018219" s="54"/>
      <c r="E1018219" s="71"/>
      <c r="F1018219" s="72"/>
      <c r="G1018219" s="72"/>
      <c r="H1018219" s="73"/>
      <c r="I1018219" s="74"/>
      <c r="J1018219" s="71"/>
      <c r="K1018219" s="75"/>
      <c r="L1018219" s="73"/>
      <c r="M1018219" s="73"/>
      <c r="N1018219" s="76"/>
      <c r="O1018219" s="73"/>
      <c r="P1018219" s="71"/>
      <c r="Q1018219" s="71"/>
      <c r="R1018219" s="77"/>
      <c r="S1018219" s="71"/>
      <c r="T1018219" s="71"/>
      <c r="U1018219" s="71"/>
      <c r="V1018219" s="78"/>
    </row>
    <row r="1018220" spans="1:22" customFormat="1">
      <c r="A1018220" s="2"/>
      <c r="B1018220" s="63"/>
      <c r="C1018220" s="67"/>
      <c r="D1018220" s="54"/>
      <c r="E1018220" s="71"/>
      <c r="F1018220" s="72"/>
      <c r="G1018220" s="72"/>
      <c r="H1018220" s="73"/>
      <c r="I1018220" s="74"/>
      <c r="J1018220" s="71"/>
      <c r="K1018220" s="75"/>
      <c r="L1018220" s="73"/>
      <c r="M1018220" s="73"/>
      <c r="N1018220" s="76"/>
      <c r="O1018220" s="73"/>
      <c r="P1018220" s="71"/>
      <c r="Q1018220" s="71"/>
      <c r="R1018220" s="77"/>
      <c r="S1018220" s="71"/>
      <c r="T1018220" s="71"/>
      <c r="U1018220" s="71"/>
      <c r="V1018220" s="78"/>
    </row>
    <row r="1018221" spans="1:22" customFormat="1">
      <c r="A1018221" s="2"/>
      <c r="B1018221" s="63"/>
      <c r="C1018221" s="67"/>
      <c r="D1018221" s="54"/>
      <c r="E1018221" s="71"/>
      <c r="F1018221" s="72"/>
      <c r="G1018221" s="72"/>
      <c r="H1018221" s="73"/>
      <c r="I1018221" s="74"/>
      <c r="J1018221" s="71"/>
      <c r="K1018221" s="75"/>
      <c r="L1018221" s="73"/>
      <c r="M1018221" s="73"/>
      <c r="N1018221" s="76"/>
      <c r="O1018221" s="73"/>
      <c r="P1018221" s="71"/>
      <c r="Q1018221" s="71"/>
      <c r="R1018221" s="77"/>
      <c r="S1018221" s="71"/>
      <c r="T1018221" s="71"/>
      <c r="U1018221" s="71"/>
      <c r="V1018221" s="78"/>
    </row>
    <row r="1018222" spans="1:22" customFormat="1">
      <c r="A1018222" s="2"/>
      <c r="B1018222" s="63"/>
      <c r="C1018222" s="67"/>
      <c r="D1018222" s="54"/>
      <c r="E1018222" s="71"/>
      <c r="F1018222" s="72"/>
      <c r="G1018222" s="72"/>
      <c r="H1018222" s="73"/>
      <c r="I1018222" s="74"/>
      <c r="J1018222" s="71"/>
      <c r="K1018222" s="75"/>
      <c r="L1018222" s="73"/>
      <c r="M1018222" s="73"/>
      <c r="N1018222" s="76"/>
      <c r="O1018222" s="73"/>
      <c r="P1018222" s="71"/>
      <c r="Q1018222" s="71"/>
      <c r="R1018222" s="77"/>
      <c r="S1018222" s="71"/>
      <c r="T1018222" s="71"/>
      <c r="U1018222" s="71"/>
      <c r="V1018222" s="78"/>
    </row>
    <row r="1018223" spans="1:22" customFormat="1">
      <c r="A1018223" s="2"/>
      <c r="B1018223" s="63"/>
      <c r="C1018223" s="67"/>
      <c r="D1018223" s="54"/>
      <c r="E1018223" s="71"/>
      <c r="F1018223" s="72"/>
      <c r="G1018223" s="72"/>
      <c r="H1018223" s="73"/>
      <c r="I1018223" s="74"/>
      <c r="J1018223" s="71"/>
      <c r="K1018223" s="75"/>
      <c r="L1018223" s="73"/>
      <c r="M1018223" s="73"/>
      <c r="N1018223" s="76"/>
      <c r="O1018223" s="73"/>
      <c r="P1018223" s="71"/>
      <c r="Q1018223" s="71"/>
      <c r="R1018223" s="77"/>
      <c r="S1018223" s="71"/>
      <c r="T1018223" s="71"/>
      <c r="U1018223" s="71"/>
      <c r="V1018223" s="78"/>
    </row>
    <row r="1018224" spans="1:22" customFormat="1">
      <c r="A1018224" s="2"/>
      <c r="B1018224" s="63"/>
      <c r="C1018224" s="67"/>
      <c r="D1018224" s="54"/>
      <c r="E1018224" s="71"/>
      <c r="F1018224" s="72"/>
      <c r="G1018224" s="72"/>
      <c r="H1018224" s="73"/>
      <c r="I1018224" s="74"/>
      <c r="J1018224" s="71"/>
      <c r="K1018224" s="75"/>
      <c r="L1018224" s="73"/>
      <c r="M1018224" s="73"/>
      <c r="N1018224" s="76"/>
      <c r="O1018224" s="73"/>
      <c r="P1018224" s="71"/>
      <c r="Q1018224" s="71"/>
      <c r="R1018224" s="77"/>
      <c r="S1018224" s="71"/>
      <c r="T1018224" s="71"/>
      <c r="U1018224" s="71"/>
      <c r="V1018224" s="78"/>
    </row>
    <row r="1018225" spans="1:22" customFormat="1">
      <c r="A1018225" s="2"/>
      <c r="B1018225" s="63"/>
      <c r="C1018225" s="67"/>
      <c r="D1018225" s="54"/>
      <c r="E1018225" s="71"/>
      <c r="F1018225" s="72"/>
      <c r="G1018225" s="72"/>
      <c r="H1018225" s="73"/>
      <c r="I1018225" s="74"/>
      <c r="J1018225" s="71"/>
      <c r="K1018225" s="75"/>
      <c r="L1018225" s="73"/>
      <c r="M1018225" s="73"/>
      <c r="N1018225" s="76"/>
      <c r="O1018225" s="73"/>
      <c r="P1018225" s="71"/>
      <c r="Q1018225" s="71"/>
      <c r="R1018225" s="77"/>
      <c r="S1018225" s="71"/>
      <c r="T1018225" s="71"/>
      <c r="U1018225" s="71"/>
      <c r="V1018225" s="78"/>
    </row>
    <row r="1018226" spans="1:22" customFormat="1">
      <c r="A1018226" s="2"/>
      <c r="B1018226" s="63"/>
      <c r="C1018226" s="67"/>
      <c r="D1018226" s="54"/>
      <c r="E1018226" s="71"/>
      <c r="F1018226" s="72"/>
      <c r="G1018226" s="72"/>
      <c r="H1018226" s="73"/>
      <c r="I1018226" s="74"/>
      <c r="J1018226" s="71"/>
      <c r="K1018226" s="75"/>
      <c r="L1018226" s="73"/>
      <c r="M1018226" s="73"/>
      <c r="N1018226" s="76"/>
      <c r="O1018226" s="73"/>
      <c r="P1018226" s="71"/>
      <c r="Q1018226" s="71"/>
      <c r="R1018226" s="77"/>
      <c r="S1018226" s="71"/>
      <c r="T1018226" s="71"/>
      <c r="U1018226" s="71"/>
      <c r="V1018226" s="78"/>
    </row>
    <row r="1018227" spans="1:22" customFormat="1">
      <c r="A1018227" s="2"/>
      <c r="B1018227" s="63"/>
      <c r="C1018227" s="67"/>
      <c r="D1018227" s="54"/>
      <c r="E1018227" s="71"/>
      <c r="F1018227" s="72"/>
      <c r="G1018227" s="72"/>
      <c r="H1018227" s="73"/>
      <c r="I1018227" s="74"/>
      <c r="J1018227" s="71"/>
      <c r="K1018227" s="75"/>
      <c r="L1018227" s="73"/>
      <c r="M1018227" s="73"/>
      <c r="N1018227" s="76"/>
      <c r="O1018227" s="73"/>
      <c r="P1018227" s="71"/>
      <c r="Q1018227" s="71"/>
      <c r="R1018227" s="77"/>
      <c r="S1018227" s="71"/>
      <c r="T1018227" s="71"/>
      <c r="U1018227" s="71"/>
      <c r="V1018227" s="78"/>
    </row>
    <row r="1018228" spans="1:22" customFormat="1">
      <c r="A1018228" s="2"/>
      <c r="B1018228" s="63"/>
      <c r="C1018228" s="67"/>
      <c r="D1018228" s="54"/>
      <c r="E1018228" s="71"/>
      <c r="F1018228" s="72"/>
      <c r="G1018228" s="72"/>
      <c r="H1018228" s="73"/>
      <c r="I1018228" s="74"/>
      <c r="J1018228" s="71"/>
      <c r="K1018228" s="75"/>
      <c r="L1018228" s="73"/>
      <c r="M1018228" s="73"/>
      <c r="N1018228" s="76"/>
      <c r="O1018228" s="73"/>
      <c r="P1018228" s="71"/>
      <c r="Q1018228" s="71"/>
      <c r="R1018228" s="77"/>
      <c r="S1018228" s="71"/>
      <c r="T1018228" s="71"/>
      <c r="U1018228" s="71"/>
      <c r="V1018228" s="78"/>
    </row>
    <row r="1018229" spans="1:22" customFormat="1">
      <c r="A1018229" s="2"/>
      <c r="B1018229" s="63"/>
      <c r="C1018229" s="67"/>
      <c r="D1018229" s="54"/>
      <c r="E1018229" s="71"/>
      <c r="F1018229" s="72"/>
      <c r="G1018229" s="72"/>
      <c r="H1018229" s="73"/>
      <c r="I1018229" s="74"/>
      <c r="J1018229" s="71"/>
      <c r="K1018229" s="75"/>
      <c r="L1018229" s="73"/>
      <c r="M1018229" s="73"/>
      <c r="N1018229" s="76"/>
      <c r="O1018229" s="73"/>
      <c r="P1018229" s="71"/>
      <c r="Q1018229" s="71"/>
      <c r="R1018229" s="77"/>
      <c r="S1018229" s="71"/>
      <c r="T1018229" s="71"/>
      <c r="U1018229" s="71"/>
      <c r="V1018229" s="78"/>
    </row>
    <row r="1018230" spans="1:22" customFormat="1">
      <c r="A1018230" s="2"/>
      <c r="B1018230" s="63"/>
      <c r="C1018230" s="67"/>
      <c r="D1018230" s="54"/>
      <c r="E1018230" s="71"/>
      <c r="F1018230" s="72"/>
      <c r="G1018230" s="72"/>
      <c r="H1018230" s="73"/>
      <c r="I1018230" s="74"/>
      <c r="J1018230" s="71"/>
      <c r="K1018230" s="75"/>
      <c r="L1018230" s="73"/>
      <c r="M1018230" s="73"/>
      <c r="N1018230" s="76"/>
      <c r="O1018230" s="73"/>
      <c r="P1018230" s="71"/>
      <c r="Q1018230" s="71"/>
      <c r="R1018230" s="77"/>
      <c r="S1018230" s="71"/>
      <c r="T1018230" s="71"/>
      <c r="U1018230" s="71"/>
      <c r="V1018230" s="78"/>
    </row>
    <row r="1018231" spans="1:22" customFormat="1">
      <c r="A1018231" s="2"/>
      <c r="B1018231" s="63"/>
      <c r="C1018231" s="67"/>
      <c r="D1018231" s="54"/>
      <c r="E1018231" s="71"/>
      <c r="F1018231" s="72"/>
      <c r="G1018231" s="72"/>
      <c r="H1018231" s="73"/>
      <c r="I1018231" s="74"/>
      <c r="J1018231" s="71"/>
      <c r="K1018231" s="75"/>
      <c r="L1018231" s="73"/>
      <c r="M1018231" s="73"/>
      <c r="N1018231" s="76"/>
      <c r="O1018231" s="73"/>
      <c r="P1018231" s="71"/>
      <c r="Q1018231" s="71"/>
      <c r="R1018231" s="77"/>
      <c r="S1018231" s="71"/>
      <c r="T1018231" s="71"/>
      <c r="U1018231" s="71"/>
      <c r="V1018231" s="78"/>
    </row>
    <row r="1018232" spans="1:22" customFormat="1">
      <c r="A1018232" s="2"/>
      <c r="B1018232" s="63"/>
      <c r="C1018232" s="67"/>
      <c r="D1018232" s="54"/>
      <c r="E1018232" s="71"/>
      <c r="F1018232" s="72"/>
      <c r="G1018232" s="72"/>
      <c r="H1018232" s="73"/>
      <c r="I1018232" s="74"/>
      <c r="J1018232" s="71"/>
      <c r="K1018232" s="75"/>
      <c r="L1018232" s="73"/>
      <c r="M1018232" s="73"/>
      <c r="N1018232" s="76"/>
      <c r="O1018232" s="73"/>
      <c r="P1018232" s="71"/>
      <c r="Q1018232" s="71"/>
      <c r="R1018232" s="77"/>
      <c r="S1018232" s="71"/>
      <c r="T1018232" s="71"/>
      <c r="U1018232" s="71"/>
      <c r="V1018232" s="78"/>
    </row>
    <row r="1018233" spans="1:22" customFormat="1">
      <c r="A1018233" s="2"/>
      <c r="B1018233" s="63"/>
      <c r="C1018233" s="67"/>
      <c r="D1018233" s="54"/>
      <c r="E1018233" s="71"/>
      <c r="F1018233" s="72"/>
      <c r="G1018233" s="72"/>
      <c r="H1018233" s="73"/>
      <c r="I1018233" s="74"/>
      <c r="J1018233" s="71"/>
      <c r="K1018233" s="75"/>
      <c r="L1018233" s="73"/>
      <c r="M1018233" s="73"/>
      <c r="N1018233" s="76"/>
      <c r="O1018233" s="73"/>
      <c r="P1018233" s="71"/>
      <c r="Q1018233" s="71"/>
      <c r="R1018233" s="77"/>
      <c r="S1018233" s="71"/>
      <c r="T1018233" s="71"/>
      <c r="U1018233" s="71"/>
      <c r="V1018233" s="78"/>
    </row>
    <row r="1018234" spans="1:22" customFormat="1">
      <c r="A1018234" s="2"/>
      <c r="B1018234" s="63"/>
      <c r="C1018234" s="67"/>
      <c r="D1018234" s="54"/>
      <c r="E1018234" s="71"/>
      <c r="F1018234" s="72"/>
      <c r="G1018234" s="72"/>
      <c r="H1018234" s="73"/>
      <c r="I1018234" s="74"/>
      <c r="J1018234" s="71"/>
      <c r="K1018234" s="75"/>
      <c r="L1018234" s="73"/>
      <c r="M1018234" s="73"/>
      <c r="N1018234" s="76"/>
      <c r="O1018234" s="73"/>
      <c r="P1018234" s="71"/>
      <c r="Q1018234" s="71"/>
      <c r="R1018234" s="77"/>
      <c r="S1018234" s="71"/>
      <c r="T1018234" s="71"/>
      <c r="U1018234" s="71"/>
      <c r="V1018234" s="78"/>
    </row>
    <row r="1018235" spans="1:22" customFormat="1">
      <c r="A1018235" s="2"/>
      <c r="B1018235" s="63"/>
      <c r="C1018235" s="67"/>
      <c r="D1018235" s="54"/>
      <c r="E1018235" s="71"/>
      <c r="F1018235" s="72"/>
      <c r="G1018235" s="72"/>
      <c r="H1018235" s="73"/>
      <c r="I1018235" s="74"/>
      <c r="J1018235" s="71"/>
      <c r="K1018235" s="75"/>
      <c r="L1018235" s="73"/>
      <c r="M1018235" s="73"/>
      <c r="N1018235" s="76"/>
      <c r="O1018235" s="73"/>
      <c r="P1018235" s="71"/>
      <c r="Q1018235" s="71"/>
      <c r="R1018235" s="77"/>
      <c r="S1018235" s="71"/>
      <c r="T1018235" s="71"/>
      <c r="U1018235" s="71"/>
      <c r="V1018235" s="78"/>
    </row>
    <row r="1018236" spans="1:22" customFormat="1">
      <c r="A1018236" s="2"/>
      <c r="B1018236" s="63"/>
      <c r="C1018236" s="67"/>
      <c r="D1018236" s="54"/>
      <c r="E1018236" s="71"/>
      <c r="F1018236" s="72"/>
      <c r="G1018236" s="72"/>
      <c r="H1018236" s="73"/>
      <c r="I1018236" s="74"/>
      <c r="J1018236" s="71"/>
      <c r="K1018236" s="75"/>
      <c r="L1018236" s="73"/>
      <c r="M1018236" s="73"/>
      <c r="N1018236" s="76"/>
      <c r="O1018236" s="73"/>
      <c r="P1018236" s="71"/>
      <c r="Q1018236" s="71"/>
      <c r="R1018236" s="77"/>
      <c r="S1018236" s="71"/>
      <c r="T1018236" s="71"/>
      <c r="U1018236" s="71"/>
      <c r="V1018236" s="78"/>
    </row>
    <row r="1018237" spans="1:22" customFormat="1">
      <c r="A1018237" s="2"/>
      <c r="B1018237" s="63"/>
      <c r="C1018237" s="67"/>
      <c r="D1018237" s="54"/>
      <c r="E1018237" s="71"/>
      <c r="F1018237" s="72"/>
      <c r="G1018237" s="72"/>
      <c r="H1018237" s="73"/>
      <c r="I1018237" s="74"/>
      <c r="J1018237" s="71"/>
      <c r="K1018237" s="75"/>
      <c r="L1018237" s="73"/>
      <c r="M1018237" s="73"/>
      <c r="N1018237" s="76"/>
      <c r="O1018237" s="73"/>
      <c r="P1018237" s="71"/>
      <c r="Q1018237" s="71"/>
      <c r="R1018237" s="77"/>
      <c r="S1018237" s="71"/>
      <c r="T1018237" s="71"/>
      <c r="U1018237" s="71"/>
      <c r="V1018237" s="78"/>
    </row>
    <row r="1018238" spans="1:22" customFormat="1">
      <c r="A1018238" s="2"/>
      <c r="B1018238" s="63"/>
      <c r="C1018238" s="67"/>
      <c r="D1018238" s="54"/>
      <c r="E1018238" s="71"/>
      <c r="F1018238" s="72"/>
      <c r="G1018238" s="72"/>
      <c r="H1018238" s="73"/>
      <c r="I1018238" s="74"/>
      <c r="J1018238" s="71"/>
      <c r="K1018238" s="75"/>
      <c r="L1018238" s="73"/>
      <c r="M1018238" s="73"/>
      <c r="N1018238" s="76"/>
      <c r="O1018238" s="73"/>
      <c r="P1018238" s="71"/>
      <c r="Q1018238" s="71"/>
      <c r="R1018238" s="77"/>
      <c r="S1018238" s="71"/>
      <c r="T1018238" s="71"/>
      <c r="U1018238" s="71"/>
      <c r="V1018238" s="78"/>
    </row>
    <row r="1018239" spans="1:22" customFormat="1">
      <c r="A1018239" s="2"/>
      <c r="B1018239" s="63"/>
      <c r="C1018239" s="67"/>
      <c r="D1018239" s="54"/>
      <c r="E1018239" s="71"/>
      <c r="F1018239" s="72"/>
      <c r="G1018239" s="72"/>
      <c r="H1018239" s="73"/>
      <c r="I1018239" s="74"/>
      <c r="J1018239" s="71"/>
      <c r="K1018239" s="75"/>
      <c r="L1018239" s="73"/>
      <c r="M1018239" s="73"/>
      <c r="N1018239" s="76"/>
      <c r="O1018239" s="73"/>
      <c r="P1018239" s="71"/>
      <c r="Q1018239" s="71"/>
      <c r="R1018239" s="77"/>
      <c r="S1018239" s="71"/>
      <c r="T1018239" s="71"/>
      <c r="U1018239" s="71"/>
      <c r="V1018239" s="78"/>
    </row>
    <row r="1018240" spans="1:22" customFormat="1">
      <c r="A1018240" s="2"/>
      <c r="B1018240" s="63"/>
      <c r="C1018240" s="67"/>
      <c r="D1018240" s="54"/>
      <c r="E1018240" s="71"/>
      <c r="F1018240" s="72"/>
      <c r="G1018240" s="72"/>
      <c r="H1018240" s="73"/>
      <c r="I1018240" s="74"/>
      <c r="J1018240" s="71"/>
      <c r="K1018240" s="75"/>
      <c r="L1018240" s="73"/>
      <c r="M1018240" s="73"/>
      <c r="N1018240" s="76"/>
      <c r="O1018240" s="73"/>
      <c r="P1018240" s="71"/>
      <c r="Q1018240" s="71"/>
      <c r="R1018240" s="77"/>
      <c r="S1018240" s="71"/>
      <c r="T1018240" s="71"/>
      <c r="U1018240" s="71"/>
      <c r="V1018240" s="78"/>
    </row>
    <row r="1018241" spans="1:22" customFormat="1">
      <c r="A1018241" s="2"/>
      <c r="B1018241" s="63"/>
      <c r="C1018241" s="67"/>
      <c r="D1018241" s="54"/>
      <c r="E1018241" s="71"/>
      <c r="F1018241" s="72"/>
      <c r="G1018241" s="72"/>
      <c r="H1018241" s="73"/>
      <c r="I1018241" s="74"/>
      <c r="J1018241" s="71"/>
      <c r="K1018241" s="75"/>
      <c r="L1018241" s="73"/>
      <c r="M1018241" s="73"/>
      <c r="N1018241" s="76"/>
      <c r="O1018241" s="73"/>
      <c r="P1018241" s="71"/>
      <c r="Q1018241" s="71"/>
      <c r="R1018241" s="77"/>
      <c r="S1018241" s="71"/>
      <c r="T1018241" s="71"/>
      <c r="U1018241" s="71"/>
      <c r="V1018241" s="78"/>
    </row>
    <row r="1018242" spans="1:22" customFormat="1">
      <c r="A1018242" s="2"/>
      <c r="B1018242" s="63"/>
      <c r="C1018242" s="67"/>
      <c r="D1018242" s="54"/>
      <c r="E1018242" s="71"/>
      <c r="F1018242" s="72"/>
      <c r="G1018242" s="72"/>
      <c r="H1018242" s="73"/>
      <c r="I1018242" s="74"/>
      <c r="J1018242" s="71"/>
      <c r="K1018242" s="75"/>
      <c r="L1018242" s="73"/>
      <c r="M1018242" s="73"/>
      <c r="N1018242" s="76"/>
      <c r="O1018242" s="73"/>
      <c r="P1018242" s="71"/>
      <c r="Q1018242" s="71"/>
      <c r="R1018242" s="77"/>
      <c r="S1018242" s="71"/>
      <c r="T1018242" s="71"/>
      <c r="U1018242" s="71"/>
      <c r="V1018242" s="78"/>
    </row>
    <row r="1018243" spans="1:22" customFormat="1">
      <c r="A1018243" s="2"/>
      <c r="B1018243" s="63"/>
      <c r="C1018243" s="67"/>
      <c r="D1018243" s="54"/>
      <c r="E1018243" s="71"/>
      <c r="F1018243" s="72"/>
      <c r="G1018243" s="72"/>
      <c r="H1018243" s="73"/>
      <c r="I1018243" s="74"/>
      <c r="J1018243" s="71"/>
      <c r="K1018243" s="75"/>
      <c r="L1018243" s="73"/>
      <c r="M1018243" s="73"/>
      <c r="N1018243" s="76"/>
      <c r="O1018243" s="73"/>
      <c r="P1018243" s="71"/>
      <c r="Q1018243" s="71"/>
      <c r="R1018243" s="77"/>
      <c r="S1018243" s="71"/>
      <c r="T1018243" s="71"/>
      <c r="U1018243" s="71"/>
      <c r="V1018243" s="78"/>
    </row>
    <row r="1018244" spans="1:22" customFormat="1">
      <c r="A1018244" s="2"/>
      <c r="B1018244" s="63"/>
      <c r="C1018244" s="67"/>
      <c r="D1018244" s="54"/>
      <c r="E1018244" s="71"/>
      <c r="F1018244" s="72"/>
      <c r="G1018244" s="72"/>
      <c r="H1018244" s="73"/>
      <c r="I1018244" s="74"/>
      <c r="J1018244" s="71"/>
      <c r="K1018244" s="75"/>
      <c r="L1018244" s="73"/>
      <c r="M1018244" s="73"/>
      <c r="N1018244" s="76"/>
      <c r="O1018244" s="73"/>
      <c r="P1018244" s="71"/>
      <c r="Q1018244" s="71"/>
      <c r="R1018244" s="77"/>
      <c r="S1018244" s="71"/>
      <c r="T1018244" s="71"/>
      <c r="U1018244" s="71"/>
      <c r="V1018244" s="78"/>
    </row>
    <row r="1018245" spans="1:22" customFormat="1">
      <c r="A1018245" s="2"/>
      <c r="B1018245" s="63"/>
      <c r="C1018245" s="67"/>
      <c r="D1018245" s="54"/>
      <c r="E1018245" s="71"/>
      <c r="F1018245" s="72"/>
      <c r="G1018245" s="72"/>
      <c r="H1018245" s="73"/>
      <c r="I1018245" s="74"/>
      <c r="J1018245" s="71"/>
      <c r="K1018245" s="75"/>
      <c r="L1018245" s="73"/>
      <c r="M1018245" s="73"/>
      <c r="N1018245" s="76"/>
      <c r="O1018245" s="73"/>
      <c r="P1018245" s="71"/>
      <c r="Q1018245" s="71"/>
      <c r="R1018245" s="77"/>
      <c r="S1018245" s="71"/>
      <c r="T1018245" s="71"/>
      <c r="U1018245" s="71"/>
      <c r="V1018245" s="78"/>
    </row>
    <row r="1018246" spans="1:22" customFormat="1">
      <c r="A1018246" s="2"/>
      <c r="B1018246" s="63"/>
      <c r="C1018246" s="67"/>
      <c r="D1018246" s="54"/>
      <c r="E1018246" s="71"/>
      <c r="F1018246" s="72"/>
      <c r="G1018246" s="72"/>
      <c r="H1018246" s="73"/>
      <c r="I1018246" s="74"/>
      <c r="J1018246" s="71"/>
      <c r="K1018246" s="75"/>
      <c r="L1018246" s="73"/>
      <c r="M1018246" s="73"/>
      <c r="N1018246" s="76"/>
      <c r="O1018246" s="73"/>
      <c r="P1018246" s="71"/>
      <c r="Q1018246" s="71"/>
      <c r="R1018246" s="77"/>
      <c r="S1018246" s="71"/>
      <c r="T1018246" s="71"/>
      <c r="U1018246" s="71"/>
      <c r="V1018246" s="78"/>
    </row>
    <row r="1018247" spans="1:22" customFormat="1">
      <c r="A1018247" s="2"/>
      <c r="B1018247" s="63"/>
      <c r="C1018247" s="67"/>
      <c r="D1018247" s="54"/>
      <c r="E1018247" s="71"/>
      <c r="F1018247" s="72"/>
      <c r="G1018247" s="72"/>
      <c r="H1018247" s="73"/>
      <c r="I1018247" s="74"/>
      <c r="J1018247" s="71"/>
      <c r="K1018247" s="75"/>
      <c r="L1018247" s="73"/>
      <c r="M1018247" s="73"/>
      <c r="N1018247" s="76"/>
      <c r="O1018247" s="73"/>
      <c r="P1018247" s="71"/>
      <c r="Q1018247" s="71"/>
      <c r="R1018247" s="77"/>
      <c r="S1018247" s="71"/>
      <c r="T1018247" s="71"/>
      <c r="U1018247" s="71"/>
      <c r="V1018247" s="78"/>
    </row>
    <row r="1018248" spans="1:22" customFormat="1">
      <c r="A1018248" s="2"/>
      <c r="B1018248" s="63"/>
      <c r="C1018248" s="67"/>
      <c r="D1018248" s="54"/>
      <c r="E1018248" s="71"/>
      <c r="F1018248" s="72"/>
      <c r="G1018248" s="72"/>
      <c r="H1018248" s="73"/>
      <c r="I1018248" s="74"/>
      <c r="J1018248" s="71"/>
      <c r="K1018248" s="75"/>
      <c r="L1018248" s="73"/>
      <c r="M1018248" s="73"/>
      <c r="N1018248" s="76"/>
      <c r="O1018248" s="73"/>
      <c r="P1018248" s="71"/>
      <c r="Q1018248" s="71"/>
      <c r="R1018248" s="77"/>
      <c r="S1018248" s="71"/>
      <c r="T1018248" s="71"/>
      <c r="U1018248" s="71"/>
      <c r="V1018248" s="78"/>
    </row>
    <row r="1018249" spans="1:22" customFormat="1">
      <c r="A1018249" s="2"/>
      <c r="B1018249" s="63"/>
      <c r="C1018249" s="67"/>
      <c r="D1018249" s="54"/>
      <c r="E1018249" s="71"/>
      <c r="F1018249" s="72"/>
      <c r="G1018249" s="72"/>
      <c r="H1018249" s="73"/>
      <c r="I1018249" s="74"/>
      <c r="J1018249" s="71"/>
      <c r="K1018249" s="75"/>
      <c r="L1018249" s="73"/>
      <c r="M1018249" s="73"/>
      <c r="N1018249" s="76"/>
      <c r="O1018249" s="73"/>
      <c r="P1018249" s="71"/>
      <c r="Q1018249" s="71"/>
      <c r="R1018249" s="77"/>
      <c r="S1018249" s="71"/>
      <c r="T1018249" s="71"/>
      <c r="U1018249" s="71"/>
      <c r="V1018249" s="78"/>
    </row>
    <row r="1018250" spans="1:22" customFormat="1">
      <c r="A1018250" s="2"/>
      <c r="B1018250" s="63"/>
      <c r="C1018250" s="67"/>
      <c r="D1018250" s="54"/>
      <c r="E1018250" s="71"/>
      <c r="F1018250" s="72"/>
      <c r="G1018250" s="72"/>
      <c r="H1018250" s="73"/>
      <c r="I1018250" s="74"/>
      <c r="J1018250" s="71"/>
      <c r="K1018250" s="75"/>
      <c r="L1018250" s="73"/>
      <c r="M1018250" s="73"/>
      <c r="N1018250" s="76"/>
      <c r="O1018250" s="73"/>
      <c r="P1018250" s="71"/>
      <c r="Q1018250" s="71"/>
      <c r="R1018250" s="77"/>
      <c r="S1018250" s="71"/>
      <c r="T1018250" s="71"/>
      <c r="U1018250" s="71"/>
      <c r="V1018250" s="78"/>
    </row>
    <row r="1018251" spans="1:22" customFormat="1">
      <c r="A1018251" s="2"/>
      <c r="B1018251" s="63"/>
      <c r="C1018251" s="67"/>
      <c r="D1018251" s="54"/>
      <c r="E1018251" s="71"/>
      <c r="F1018251" s="72"/>
      <c r="G1018251" s="72"/>
      <c r="H1018251" s="73"/>
      <c r="I1018251" s="74"/>
      <c r="J1018251" s="71"/>
      <c r="K1018251" s="75"/>
      <c r="L1018251" s="73"/>
      <c r="M1018251" s="73"/>
      <c r="N1018251" s="76"/>
      <c r="O1018251" s="73"/>
      <c r="P1018251" s="71"/>
      <c r="Q1018251" s="71"/>
      <c r="R1018251" s="77"/>
      <c r="S1018251" s="71"/>
      <c r="T1018251" s="71"/>
      <c r="U1018251" s="71"/>
      <c r="V1018251" s="78"/>
    </row>
    <row r="1018252" spans="1:22" customFormat="1">
      <c r="A1018252" s="2"/>
      <c r="B1018252" s="63"/>
      <c r="C1018252" s="67"/>
      <c r="D1018252" s="54"/>
      <c r="E1018252" s="71"/>
      <c r="F1018252" s="72"/>
      <c r="G1018252" s="72"/>
      <c r="H1018252" s="73"/>
      <c r="I1018252" s="74"/>
      <c r="J1018252" s="71"/>
      <c r="K1018252" s="75"/>
      <c r="L1018252" s="73"/>
      <c r="M1018252" s="73"/>
      <c r="N1018252" s="76"/>
      <c r="O1018252" s="73"/>
      <c r="P1018252" s="71"/>
      <c r="Q1018252" s="71"/>
      <c r="R1018252" s="77"/>
      <c r="S1018252" s="71"/>
      <c r="T1018252" s="71"/>
      <c r="U1018252" s="71"/>
      <c r="V1018252" s="78"/>
    </row>
    <row r="1018253" spans="1:22" customFormat="1">
      <c r="A1018253" s="2"/>
      <c r="B1018253" s="63"/>
      <c r="C1018253" s="67"/>
      <c r="D1018253" s="54"/>
      <c r="E1018253" s="71"/>
      <c r="F1018253" s="72"/>
      <c r="G1018253" s="72"/>
      <c r="H1018253" s="73"/>
      <c r="I1018253" s="74"/>
      <c r="J1018253" s="71"/>
      <c r="K1018253" s="75"/>
      <c r="L1018253" s="73"/>
      <c r="M1018253" s="73"/>
      <c r="N1018253" s="76"/>
      <c r="O1018253" s="73"/>
      <c r="P1018253" s="71"/>
      <c r="Q1018253" s="71"/>
      <c r="R1018253" s="77"/>
      <c r="S1018253" s="71"/>
      <c r="T1018253" s="71"/>
      <c r="U1018253" s="71"/>
      <c r="V1018253" s="78"/>
    </row>
    <row r="1018254" spans="1:22" customFormat="1">
      <c r="A1018254" s="2"/>
      <c r="B1018254" s="63"/>
      <c r="C1018254" s="67"/>
      <c r="D1018254" s="54"/>
      <c r="E1018254" s="71"/>
      <c r="F1018254" s="72"/>
      <c r="G1018254" s="72"/>
      <c r="H1018254" s="73"/>
      <c r="I1018254" s="74"/>
      <c r="J1018254" s="71"/>
      <c r="K1018254" s="75"/>
      <c r="L1018254" s="73"/>
      <c r="M1018254" s="73"/>
      <c r="N1018254" s="76"/>
      <c r="O1018254" s="73"/>
      <c r="P1018254" s="71"/>
      <c r="Q1018254" s="71"/>
      <c r="R1018254" s="77"/>
      <c r="S1018254" s="71"/>
      <c r="T1018254" s="71"/>
      <c r="U1018254" s="71"/>
      <c r="V1018254" s="78"/>
    </row>
    <row r="1018255" spans="1:22" customFormat="1">
      <c r="A1018255" s="2"/>
      <c r="B1018255" s="63"/>
      <c r="C1018255" s="67"/>
      <c r="D1018255" s="54"/>
      <c r="E1018255" s="71"/>
      <c r="F1018255" s="72"/>
      <c r="G1018255" s="72"/>
      <c r="H1018255" s="73"/>
      <c r="I1018255" s="74"/>
      <c r="J1018255" s="71"/>
      <c r="K1018255" s="75"/>
      <c r="L1018255" s="73"/>
      <c r="M1018255" s="73"/>
      <c r="N1018255" s="76"/>
      <c r="O1018255" s="73"/>
      <c r="P1018255" s="71"/>
      <c r="Q1018255" s="71"/>
      <c r="R1018255" s="77"/>
      <c r="S1018255" s="71"/>
      <c r="T1018255" s="71"/>
      <c r="U1018255" s="71"/>
      <c r="V1018255" s="78"/>
    </row>
    <row r="1018256" spans="1:22" customFormat="1">
      <c r="A1018256" s="2"/>
      <c r="B1018256" s="63"/>
      <c r="C1018256" s="67"/>
      <c r="D1018256" s="54"/>
      <c r="E1018256" s="71"/>
      <c r="F1018256" s="72"/>
      <c r="G1018256" s="72"/>
      <c r="H1018256" s="73"/>
      <c r="I1018256" s="74"/>
      <c r="J1018256" s="71"/>
      <c r="K1018256" s="75"/>
      <c r="L1018256" s="73"/>
      <c r="M1018256" s="73"/>
      <c r="N1018256" s="76"/>
      <c r="O1018256" s="73"/>
      <c r="P1018256" s="71"/>
      <c r="Q1018256" s="71"/>
      <c r="R1018256" s="77"/>
      <c r="S1018256" s="71"/>
      <c r="T1018256" s="71"/>
      <c r="U1018256" s="71"/>
      <c r="V1018256" s="78"/>
    </row>
    <row r="1018257" spans="1:22" customFormat="1">
      <c r="A1018257" s="2"/>
      <c r="B1018257" s="63"/>
      <c r="C1018257" s="67"/>
      <c r="D1018257" s="54"/>
      <c r="E1018257" s="71"/>
      <c r="F1018257" s="72"/>
      <c r="G1018257" s="72"/>
      <c r="H1018257" s="73"/>
      <c r="I1018257" s="74"/>
      <c r="J1018257" s="71"/>
      <c r="K1018257" s="75"/>
      <c r="L1018257" s="73"/>
      <c r="M1018257" s="73"/>
      <c r="N1018257" s="76"/>
      <c r="O1018257" s="73"/>
      <c r="P1018257" s="71"/>
      <c r="Q1018257" s="71"/>
      <c r="R1018257" s="77"/>
      <c r="S1018257" s="71"/>
      <c r="T1018257" s="71"/>
      <c r="U1018257" s="71"/>
      <c r="V1018257" s="78"/>
    </row>
    <row r="1018258" spans="1:22" customFormat="1">
      <c r="A1018258" s="2"/>
      <c r="B1018258" s="63"/>
      <c r="C1018258" s="67"/>
      <c r="D1018258" s="54"/>
      <c r="E1018258" s="71"/>
      <c r="F1018258" s="72"/>
      <c r="G1018258" s="72"/>
      <c r="H1018258" s="73"/>
      <c r="I1018258" s="74"/>
      <c r="J1018258" s="71"/>
      <c r="K1018258" s="75"/>
      <c r="L1018258" s="73"/>
      <c r="M1018258" s="73"/>
      <c r="N1018258" s="76"/>
      <c r="O1018258" s="73"/>
      <c r="P1018258" s="71"/>
      <c r="Q1018258" s="71"/>
      <c r="R1018258" s="77"/>
      <c r="S1018258" s="71"/>
      <c r="T1018258" s="71"/>
      <c r="U1018258" s="71"/>
      <c r="V1018258" s="78"/>
    </row>
    <row r="1018259" spans="1:22" customFormat="1">
      <c r="A1018259" s="2"/>
      <c r="B1018259" s="63"/>
      <c r="C1018259" s="67"/>
      <c r="D1018259" s="54"/>
      <c r="E1018259" s="71"/>
      <c r="F1018259" s="72"/>
      <c r="G1018259" s="72"/>
      <c r="H1018259" s="73"/>
      <c r="I1018259" s="74"/>
      <c r="J1018259" s="71"/>
      <c r="K1018259" s="75"/>
      <c r="L1018259" s="73"/>
      <c r="M1018259" s="73"/>
      <c r="N1018259" s="76"/>
      <c r="O1018259" s="73"/>
      <c r="P1018259" s="71"/>
      <c r="Q1018259" s="71"/>
      <c r="R1018259" s="77"/>
      <c r="S1018259" s="71"/>
      <c r="T1018259" s="71"/>
      <c r="U1018259" s="71"/>
      <c r="V1018259" s="78"/>
    </row>
    <row r="1018260" spans="1:22" customFormat="1">
      <c r="A1018260" s="2"/>
      <c r="B1018260" s="63"/>
      <c r="C1018260" s="67"/>
      <c r="D1018260" s="54"/>
      <c r="E1018260" s="71"/>
      <c r="F1018260" s="72"/>
      <c r="G1018260" s="72"/>
      <c r="H1018260" s="73"/>
      <c r="I1018260" s="74"/>
      <c r="J1018260" s="71"/>
      <c r="K1018260" s="75"/>
      <c r="L1018260" s="73"/>
      <c r="M1018260" s="73"/>
      <c r="N1018260" s="76"/>
      <c r="O1018260" s="73"/>
      <c r="P1018260" s="71"/>
      <c r="Q1018260" s="71"/>
      <c r="R1018260" s="77"/>
      <c r="S1018260" s="71"/>
      <c r="T1018260" s="71"/>
      <c r="U1018260" s="71"/>
      <c r="V1018260" s="78"/>
    </row>
    <row r="1018261" spans="1:22" customFormat="1">
      <c r="A1018261" s="2"/>
      <c r="B1018261" s="63"/>
      <c r="C1018261" s="67"/>
      <c r="D1018261" s="54"/>
      <c r="E1018261" s="71"/>
      <c r="F1018261" s="72"/>
      <c r="G1018261" s="72"/>
      <c r="H1018261" s="73"/>
      <c r="I1018261" s="74"/>
      <c r="J1018261" s="71"/>
      <c r="K1018261" s="75"/>
      <c r="L1018261" s="73"/>
      <c r="M1018261" s="73"/>
      <c r="N1018261" s="76"/>
      <c r="O1018261" s="73"/>
      <c r="P1018261" s="71"/>
      <c r="Q1018261" s="71"/>
      <c r="R1018261" s="77"/>
      <c r="S1018261" s="71"/>
      <c r="T1018261" s="71"/>
      <c r="U1018261" s="71"/>
      <c r="V1018261" s="78"/>
    </row>
    <row r="1018262" spans="1:22" customFormat="1">
      <c r="A1018262" s="2"/>
      <c r="B1018262" s="63"/>
      <c r="C1018262" s="67"/>
      <c r="D1018262" s="54"/>
      <c r="E1018262" s="71"/>
      <c r="F1018262" s="72"/>
      <c r="G1018262" s="72"/>
      <c r="H1018262" s="73"/>
      <c r="I1018262" s="74"/>
      <c r="J1018262" s="71"/>
      <c r="K1018262" s="75"/>
      <c r="L1018262" s="73"/>
      <c r="M1018262" s="73"/>
      <c r="N1018262" s="76"/>
      <c r="O1018262" s="73"/>
      <c r="P1018262" s="71"/>
      <c r="Q1018262" s="71"/>
      <c r="R1018262" s="77"/>
      <c r="S1018262" s="71"/>
      <c r="T1018262" s="71"/>
      <c r="U1018262" s="71"/>
      <c r="V1018262" s="78"/>
    </row>
    <row r="1018263" spans="1:22" customFormat="1">
      <c r="A1018263" s="2"/>
      <c r="B1018263" s="63"/>
      <c r="C1018263" s="67"/>
      <c r="D1018263" s="54"/>
      <c r="E1018263" s="71"/>
      <c r="F1018263" s="72"/>
      <c r="G1018263" s="72"/>
      <c r="H1018263" s="73"/>
      <c r="I1018263" s="74"/>
      <c r="J1018263" s="71"/>
      <c r="K1018263" s="75"/>
      <c r="L1018263" s="73"/>
      <c r="M1018263" s="73"/>
      <c r="N1018263" s="76"/>
      <c r="O1018263" s="73"/>
      <c r="P1018263" s="71"/>
      <c r="Q1018263" s="71"/>
      <c r="R1018263" s="77"/>
      <c r="S1018263" s="71"/>
      <c r="T1018263" s="71"/>
      <c r="U1018263" s="71"/>
      <c r="V1018263" s="78"/>
    </row>
    <row r="1018264" spans="1:22" customFormat="1">
      <c r="A1018264" s="2"/>
      <c r="B1018264" s="63"/>
      <c r="C1018264" s="67"/>
      <c r="D1018264" s="54"/>
      <c r="E1018264" s="71"/>
      <c r="F1018264" s="72"/>
      <c r="G1018264" s="72"/>
      <c r="H1018264" s="73"/>
      <c r="I1018264" s="74"/>
      <c r="J1018264" s="71"/>
      <c r="K1018264" s="75"/>
      <c r="L1018264" s="73"/>
      <c r="M1018264" s="73"/>
      <c r="N1018264" s="76"/>
      <c r="O1018264" s="73"/>
      <c r="P1018264" s="71"/>
      <c r="Q1018264" s="71"/>
      <c r="R1018264" s="77"/>
      <c r="S1018264" s="71"/>
      <c r="T1018264" s="71"/>
      <c r="U1018264" s="71"/>
      <c r="V1018264" s="78"/>
    </row>
    <row r="1018265" spans="1:22" customFormat="1">
      <c r="A1018265" s="2"/>
      <c r="B1018265" s="63"/>
      <c r="C1018265" s="67"/>
      <c r="D1018265" s="54"/>
      <c r="E1018265" s="71"/>
      <c r="F1018265" s="72"/>
      <c r="G1018265" s="72"/>
      <c r="H1018265" s="73"/>
      <c r="I1018265" s="74"/>
      <c r="J1018265" s="71"/>
      <c r="K1018265" s="75"/>
      <c r="L1018265" s="73"/>
      <c r="M1018265" s="73"/>
      <c r="N1018265" s="76"/>
      <c r="O1018265" s="73"/>
      <c r="P1018265" s="71"/>
      <c r="Q1018265" s="71"/>
      <c r="R1018265" s="77"/>
      <c r="S1018265" s="71"/>
      <c r="T1018265" s="71"/>
      <c r="U1018265" s="71"/>
      <c r="V1018265" s="78"/>
    </row>
    <row r="1018266" spans="1:22" customFormat="1">
      <c r="A1018266" s="2"/>
      <c r="B1018266" s="63"/>
      <c r="C1018266" s="67"/>
      <c r="D1018266" s="54"/>
      <c r="E1018266" s="71"/>
      <c r="F1018266" s="72"/>
      <c r="G1018266" s="72"/>
      <c r="H1018266" s="73"/>
      <c r="I1018266" s="74"/>
      <c r="J1018266" s="71"/>
      <c r="K1018266" s="75"/>
      <c r="L1018266" s="73"/>
      <c r="M1018266" s="73"/>
      <c r="N1018266" s="76"/>
      <c r="O1018266" s="73"/>
      <c r="P1018266" s="71"/>
      <c r="Q1018266" s="71"/>
      <c r="R1018266" s="77"/>
      <c r="S1018266" s="71"/>
      <c r="T1018266" s="71"/>
      <c r="U1018266" s="71"/>
      <c r="V1018266" s="78"/>
    </row>
    <row r="1018267" spans="1:22" customFormat="1">
      <c r="A1018267" s="2"/>
      <c r="B1018267" s="63"/>
      <c r="C1018267" s="67"/>
      <c r="D1018267" s="54"/>
      <c r="E1018267" s="71"/>
      <c r="F1018267" s="72"/>
      <c r="G1018267" s="72"/>
      <c r="H1018267" s="73"/>
      <c r="I1018267" s="74"/>
      <c r="J1018267" s="71"/>
      <c r="K1018267" s="75"/>
      <c r="L1018267" s="73"/>
      <c r="M1018267" s="73"/>
      <c r="N1018267" s="76"/>
      <c r="O1018267" s="73"/>
      <c r="P1018267" s="71"/>
      <c r="Q1018267" s="71"/>
      <c r="R1018267" s="77"/>
      <c r="S1018267" s="71"/>
      <c r="T1018267" s="71"/>
      <c r="U1018267" s="71"/>
      <c r="V1018267" s="78"/>
    </row>
    <row r="1018268" spans="1:22" customFormat="1">
      <c r="A1018268" s="2"/>
      <c r="B1018268" s="63"/>
      <c r="C1018268" s="67"/>
      <c r="D1018268" s="54"/>
      <c r="E1018268" s="71"/>
      <c r="F1018268" s="72"/>
      <c r="G1018268" s="72"/>
      <c r="H1018268" s="73"/>
      <c r="I1018268" s="74"/>
      <c r="J1018268" s="71"/>
      <c r="K1018268" s="75"/>
      <c r="L1018268" s="73"/>
      <c r="M1018268" s="73"/>
      <c r="N1018268" s="76"/>
      <c r="O1018268" s="73"/>
      <c r="P1018268" s="71"/>
      <c r="Q1018268" s="71"/>
      <c r="R1018268" s="77"/>
      <c r="S1018268" s="71"/>
      <c r="T1018268" s="71"/>
      <c r="U1018268" s="71"/>
      <c r="V1018268" s="78"/>
    </row>
    <row r="1018269" spans="1:22" customFormat="1">
      <c r="A1018269" s="2"/>
      <c r="B1018269" s="63"/>
      <c r="C1018269" s="67"/>
      <c r="D1018269" s="54"/>
      <c r="E1018269" s="71"/>
      <c r="F1018269" s="72"/>
      <c r="G1018269" s="72"/>
      <c r="H1018269" s="73"/>
      <c r="I1018269" s="74"/>
      <c r="J1018269" s="71"/>
      <c r="K1018269" s="75"/>
      <c r="L1018269" s="73"/>
      <c r="M1018269" s="73"/>
      <c r="N1018269" s="76"/>
      <c r="O1018269" s="73"/>
      <c r="P1018269" s="71"/>
      <c r="Q1018269" s="71"/>
      <c r="R1018269" s="77"/>
      <c r="S1018269" s="71"/>
      <c r="T1018269" s="71"/>
      <c r="U1018269" s="71"/>
      <c r="V1018269" s="78"/>
    </row>
    <row r="1018270" spans="1:22" customFormat="1">
      <c r="A1018270" s="2"/>
      <c r="B1018270" s="63"/>
      <c r="C1018270" s="67"/>
      <c r="D1018270" s="54"/>
      <c r="E1018270" s="71"/>
      <c r="F1018270" s="72"/>
      <c r="G1018270" s="72"/>
      <c r="H1018270" s="73"/>
      <c r="I1018270" s="74"/>
      <c r="J1018270" s="71"/>
      <c r="K1018270" s="75"/>
      <c r="L1018270" s="73"/>
      <c r="M1018270" s="73"/>
      <c r="N1018270" s="76"/>
      <c r="O1018270" s="73"/>
      <c r="P1018270" s="71"/>
      <c r="Q1018270" s="71"/>
      <c r="R1018270" s="77"/>
      <c r="S1018270" s="71"/>
      <c r="T1018270" s="71"/>
      <c r="U1018270" s="71"/>
      <c r="V1018270" s="78"/>
    </row>
    <row r="1018271" spans="1:22" customFormat="1">
      <c r="A1018271" s="2"/>
      <c r="B1018271" s="63"/>
      <c r="C1018271" s="67"/>
      <c r="D1018271" s="54"/>
      <c r="E1018271" s="71"/>
      <c r="F1018271" s="72"/>
      <c r="G1018271" s="72"/>
      <c r="H1018271" s="73"/>
      <c r="I1018271" s="74"/>
      <c r="J1018271" s="71"/>
      <c r="K1018271" s="75"/>
      <c r="L1018271" s="73"/>
      <c r="M1018271" s="73"/>
      <c r="N1018271" s="76"/>
      <c r="O1018271" s="73"/>
      <c r="P1018271" s="71"/>
      <c r="Q1018271" s="71"/>
      <c r="R1018271" s="77"/>
      <c r="S1018271" s="71"/>
      <c r="T1018271" s="71"/>
      <c r="U1018271" s="71"/>
      <c r="V1018271" s="78"/>
    </row>
    <row r="1018272" spans="1:22" customFormat="1">
      <c r="A1018272" s="2"/>
      <c r="B1018272" s="63"/>
      <c r="C1018272" s="67"/>
      <c r="D1018272" s="54"/>
      <c r="E1018272" s="71"/>
      <c r="F1018272" s="72"/>
      <c r="G1018272" s="72"/>
      <c r="H1018272" s="73"/>
      <c r="I1018272" s="74"/>
      <c r="J1018272" s="71"/>
      <c r="K1018272" s="75"/>
      <c r="L1018272" s="73"/>
      <c r="M1018272" s="73"/>
      <c r="N1018272" s="76"/>
      <c r="O1018272" s="73"/>
      <c r="P1018272" s="71"/>
      <c r="Q1018272" s="71"/>
      <c r="R1018272" s="77"/>
      <c r="S1018272" s="71"/>
      <c r="T1018272" s="71"/>
      <c r="U1018272" s="71"/>
      <c r="V1018272" s="78"/>
    </row>
    <row r="1018273" spans="1:22" customFormat="1">
      <c r="A1018273" s="2"/>
      <c r="B1018273" s="63"/>
      <c r="C1018273" s="67"/>
      <c r="D1018273" s="54"/>
      <c r="E1018273" s="71"/>
      <c r="F1018273" s="72"/>
      <c r="G1018273" s="72"/>
      <c r="H1018273" s="73"/>
      <c r="I1018273" s="74"/>
      <c r="J1018273" s="71"/>
      <c r="K1018273" s="75"/>
      <c r="L1018273" s="73"/>
      <c r="M1018273" s="73"/>
      <c r="N1018273" s="76"/>
      <c r="O1018273" s="73"/>
      <c r="P1018273" s="71"/>
      <c r="Q1018273" s="71"/>
      <c r="R1018273" s="77"/>
      <c r="S1018273" s="71"/>
      <c r="T1018273" s="71"/>
      <c r="U1018273" s="71"/>
      <c r="V1018273" s="78"/>
    </row>
    <row r="1018274" spans="1:22" customFormat="1">
      <c r="A1018274" s="2"/>
      <c r="B1018274" s="63"/>
      <c r="C1018274" s="67"/>
      <c r="D1018274" s="54"/>
      <c r="E1018274" s="71"/>
      <c r="F1018274" s="72"/>
      <c r="G1018274" s="72"/>
      <c r="H1018274" s="73"/>
      <c r="I1018274" s="74"/>
      <c r="J1018274" s="71"/>
      <c r="K1018274" s="75"/>
      <c r="L1018274" s="73"/>
      <c r="M1018274" s="73"/>
      <c r="N1018274" s="76"/>
      <c r="O1018274" s="73"/>
      <c r="P1018274" s="71"/>
      <c r="Q1018274" s="71"/>
      <c r="R1018274" s="77"/>
      <c r="S1018274" s="71"/>
      <c r="T1018274" s="71"/>
      <c r="U1018274" s="71"/>
      <c r="V1018274" s="78"/>
    </row>
    <row r="1018275" spans="1:22" customFormat="1">
      <c r="A1018275" s="2"/>
      <c r="B1018275" s="63"/>
      <c r="C1018275" s="67"/>
      <c r="D1018275" s="54"/>
      <c r="E1018275" s="71"/>
      <c r="F1018275" s="72"/>
      <c r="G1018275" s="72"/>
      <c r="H1018275" s="73"/>
      <c r="I1018275" s="74"/>
      <c r="J1018275" s="71"/>
      <c r="K1018275" s="75"/>
      <c r="L1018275" s="73"/>
      <c r="M1018275" s="73"/>
      <c r="N1018275" s="76"/>
      <c r="O1018275" s="73"/>
      <c r="P1018275" s="71"/>
      <c r="Q1018275" s="71"/>
      <c r="R1018275" s="77"/>
      <c r="S1018275" s="71"/>
      <c r="T1018275" s="71"/>
      <c r="U1018275" s="71"/>
      <c r="V1018275" s="78"/>
    </row>
    <row r="1018276" spans="1:22" customFormat="1">
      <c r="A1018276" s="2"/>
      <c r="B1018276" s="63"/>
      <c r="C1018276" s="67"/>
      <c r="D1018276" s="54"/>
      <c r="E1018276" s="71"/>
      <c r="F1018276" s="72"/>
      <c r="G1018276" s="72"/>
      <c r="H1018276" s="73"/>
      <c r="I1018276" s="74"/>
      <c r="J1018276" s="71"/>
      <c r="K1018276" s="75"/>
      <c r="L1018276" s="73"/>
      <c r="M1018276" s="73"/>
      <c r="N1018276" s="76"/>
      <c r="O1018276" s="73"/>
      <c r="P1018276" s="71"/>
      <c r="Q1018276" s="71"/>
      <c r="R1018276" s="77"/>
      <c r="S1018276" s="71"/>
      <c r="T1018276" s="71"/>
      <c r="U1018276" s="71"/>
      <c r="V1018276" s="78"/>
    </row>
    <row r="1018277" spans="1:22" customFormat="1">
      <c r="A1018277" s="2"/>
      <c r="B1018277" s="63"/>
      <c r="C1018277" s="67"/>
      <c r="D1018277" s="54"/>
      <c r="E1018277" s="71"/>
      <c r="F1018277" s="72"/>
      <c r="G1018277" s="72"/>
      <c r="H1018277" s="73"/>
      <c r="I1018277" s="74"/>
      <c r="J1018277" s="71"/>
      <c r="K1018277" s="75"/>
      <c r="L1018277" s="73"/>
      <c r="M1018277" s="73"/>
      <c r="N1018277" s="76"/>
      <c r="O1018277" s="73"/>
      <c r="P1018277" s="71"/>
      <c r="Q1018277" s="71"/>
      <c r="R1018277" s="77"/>
      <c r="S1018277" s="71"/>
      <c r="T1018277" s="71"/>
      <c r="U1018277" s="71"/>
      <c r="V1018277" s="78"/>
    </row>
    <row r="1018278" spans="1:22" customFormat="1">
      <c r="A1018278" s="2"/>
      <c r="B1018278" s="63"/>
      <c r="C1018278" s="67"/>
      <c r="D1018278" s="54"/>
      <c r="E1018278" s="71"/>
      <c r="F1018278" s="72"/>
      <c r="G1018278" s="72"/>
      <c r="H1018278" s="73"/>
      <c r="I1018278" s="74"/>
      <c r="J1018278" s="71"/>
      <c r="K1018278" s="75"/>
      <c r="L1018278" s="73"/>
      <c r="M1018278" s="73"/>
      <c r="N1018278" s="76"/>
      <c r="O1018278" s="73"/>
      <c r="P1018278" s="71"/>
      <c r="Q1018278" s="71"/>
      <c r="R1018278" s="77"/>
      <c r="S1018278" s="71"/>
      <c r="T1018278" s="71"/>
      <c r="U1018278" s="71"/>
      <c r="V1018278" s="78"/>
    </row>
    <row r="1018279" spans="1:22" customFormat="1">
      <c r="A1018279" s="2"/>
      <c r="B1018279" s="63"/>
      <c r="C1018279" s="67"/>
      <c r="D1018279" s="54"/>
      <c r="E1018279" s="71"/>
      <c r="F1018279" s="72"/>
      <c r="G1018279" s="72"/>
      <c r="H1018279" s="73"/>
      <c r="I1018279" s="74"/>
      <c r="J1018279" s="71"/>
      <c r="K1018279" s="75"/>
      <c r="L1018279" s="73"/>
      <c r="M1018279" s="73"/>
      <c r="N1018279" s="76"/>
      <c r="O1018279" s="73"/>
      <c r="P1018279" s="71"/>
      <c r="Q1018279" s="71"/>
      <c r="R1018279" s="77"/>
      <c r="S1018279" s="71"/>
      <c r="T1018279" s="71"/>
      <c r="U1018279" s="71"/>
      <c r="V1018279" s="78"/>
    </row>
    <row r="1018280" spans="1:22" customFormat="1">
      <c r="A1018280" s="2"/>
      <c r="B1018280" s="63"/>
      <c r="C1018280" s="67"/>
      <c r="D1018280" s="54"/>
      <c r="E1018280" s="71"/>
      <c r="F1018280" s="72"/>
      <c r="G1018280" s="72"/>
      <c r="H1018280" s="73"/>
      <c r="I1018280" s="74"/>
      <c r="J1018280" s="71"/>
      <c r="K1018280" s="75"/>
      <c r="L1018280" s="73"/>
      <c r="M1018280" s="73"/>
      <c r="N1018280" s="76"/>
      <c r="O1018280" s="73"/>
      <c r="P1018280" s="71"/>
      <c r="Q1018280" s="71"/>
      <c r="R1018280" s="77"/>
      <c r="S1018280" s="71"/>
      <c r="T1018280" s="71"/>
      <c r="U1018280" s="71"/>
      <c r="V1018280" s="78"/>
    </row>
    <row r="1018281" spans="1:22" customFormat="1">
      <c r="A1018281" s="2"/>
      <c r="B1018281" s="63"/>
      <c r="C1018281" s="67"/>
      <c r="D1018281" s="54"/>
      <c r="E1018281" s="71"/>
      <c r="F1018281" s="72"/>
      <c r="G1018281" s="72"/>
      <c r="H1018281" s="73"/>
      <c r="I1018281" s="74"/>
      <c r="J1018281" s="71"/>
      <c r="K1018281" s="75"/>
      <c r="L1018281" s="73"/>
      <c r="M1018281" s="73"/>
      <c r="N1018281" s="76"/>
      <c r="O1018281" s="73"/>
      <c r="P1018281" s="71"/>
      <c r="Q1018281" s="71"/>
      <c r="R1018281" s="77"/>
      <c r="S1018281" s="71"/>
      <c r="T1018281" s="71"/>
      <c r="U1018281" s="71"/>
      <c r="V1018281" s="78"/>
    </row>
    <row r="1018282" spans="1:22" customFormat="1">
      <c r="A1018282" s="2"/>
      <c r="B1018282" s="63"/>
      <c r="C1018282" s="67"/>
      <c r="D1018282" s="54"/>
      <c r="E1018282" s="71"/>
      <c r="F1018282" s="72"/>
      <c r="G1018282" s="72"/>
      <c r="H1018282" s="73"/>
      <c r="I1018282" s="74"/>
      <c r="J1018282" s="71"/>
      <c r="K1018282" s="75"/>
      <c r="L1018282" s="73"/>
      <c r="M1018282" s="73"/>
      <c r="N1018282" s="76"/>
      <c r="O1018282" s="73"/>
      <c r="P1018282" s="71"/>
      <c r="Q1018282" s="71"/>
      <c r="R1018282" s="77"/>
      <c r="S1018282" s="71"/>
      <c r="T1018282" s="71"/>
      <c r="U1018282" s="71"/>
      <c r="V1018282" s="78"/>
    </row>
    <row r="1018283" spans="1:22" customFormat="1">
      <c r="A1018283" s="2"/>
      <c r="B1018283" s="63"/>
      <c r="C1018283" s="67"/>
      <c r="D1018283" s="54"/>
      <c r="E1018283" s="71"/>
      <c r="F1018283" s="72"/>
      <c r="G1018283" s="72"/>
      <c r="H1018283" s="73"/>
      <c r="I1018283" s="74"/>
      <c r="J1018283" s="71"/>
      <c r="K1018283" s="75"/>
      <c r="L1018283" s="73"/>
      <c r="M1018283" s="73"/>
      <c r="N1018283" s="76"/>
      <c r="O1018283" s="73"/>
      <c r="P1018283" s="71"/>
      <c r="Q1018283" s="71"/>
      <c r="R1018283" s="77"/>
      <c r="S1018283" s="71"/>
      <c r="T1018283" s="71"/>
      <c r="U1018283" s="71"/>
      <c r="V1018283" s="78"/>
    </row>
    <row r="1018284" spans="1:22" customFormat="1">
      <c r="A1018284" s="2"/>
      <c r="B1018284" s="63"/>
      <c r="C1018284" s="67"/>
      <c r="D1018284" s="54"/>
      <c r="E1018284" s="71"/>
      <c r="F1018284" s="72"/>
      <c r="G1018284" s="72"/>
      <c r="H1018284" s="73"/>
      <c r="I1018284" s="74"/>
      <c r="J1018284" s="71"/>
      <c r="K1018284" s="75"/>
      <c r="L1018284" s="73"/>
      <c r="M1018284" s="73"/>
      <c r="N1018284" s="76"/>
      <c r="O1018284" s="73"/>
      <c r="P1018284" s="71"/>
      <c r="Q1018284" s="71"/>
      <c r="R1018284" s="77"/>
      <c r="S1018284" s="71"/>
      <c r="T1018284" s="71"/>
      <c r="U1018284" s="71"/>
      <c r="V1018284" s="78"/>
    </row>
    <row r="1018285" spans="1:22" customFormat="1">
      <c r="A1018285" s="2"/>
      <c r="B1018285" s="63"/>
      <c r="C1018285" s="67"/>
      <c r="D1018285" s="54"/>
      <c r="E1018285" s="71"/>
      <c r="F1018285" s="72"/>
      <c r="G1018285" s="72"/>
      <c r="H1018285" s="73"/>
      <c r="I1018285" s="74"/>
      <c r="J1018285" s="71"/>
      <c r="K1018285" s="75"/>
      <c r="L1018285" s="73"/>
      <c r="M1018285" s="73"/>
      <c r="N1018285" s="76"/>
      <c r="O1018285" s="73"/>
      <c r="P1018285" s="71"/>
      <c r="Q1018285" s="71"/>
      <c r="R1018285" s="77"/>
      <c r="S1018285" s="71"/>
      <c r="T1018285" s="71"/>
      <c r="U1018285" s="71"/>
      <c r="V1018285" s="78"/>
    </row>
    <row r="1018286" spans="1:22" customFormat="1">
      <c r="A1018286" s="2"/>
      <c r="B1018286" s="63"/>
      <c r="C1018286" s="67"/>
      <c r="D1018286" s="54"/>
      <c r="E1018286" s="71"/>
      <c r="F1018286" s="72"/>
      <c r="G1018286" s="72"/>
      <c r="H1018286" s="73"/>
      <c r="I1018286" s="74"/>
      <c r="J1018286" s="71"/>
      <c r="K1018286" s="75"/>
      <c r="L1018286" s="73"/>
      <c r="M1018286" s="73"/>
      <c r="N1018286" s="76"/>
      <c r="O1018286" s="73"/>
      <c r="P1018286" s="71"/>
      <c r="Q1018286" s="71"/>
      <c r="R1018286" s="77"/>
      <c r="S1018286" s="71"/>
      <c r="T1018286" s="71"/>
      <c r="U1018286" s="71"/>
      <c r="V1018286" s="78"/>
    </row>
    <row r="1018287" spans="1:22" customFormat="1">
      <c r="A1018287" s="2"/>
      <c r="B1018287" s="63"/>
      <c r="C1018287" s="67"/>
      <c r="D1018287" s="54"/>
      <c r="E1018287" s="71"/>
      <c r="F1018287" s="72"/>
      <c r="G1018287" s="72"/>
      <c r="H1018287" s="73"/>
      <c r="I1018287" s="74"/>
      <c r="J1018287" s="71"/>
      <c r="K1018287" s="75"/>
      <c r="L1018287" s="73"/>
      <c r="M1018287" s="73"/>
      <c r="N1018287" s="76"/>
      <c r="O1018287" s="73"/>
      <c r="P1018287" s="71"/>
      <c r="Q1018287" s="71"/>
      <c r="R1018287" s="77"/>
      <c r="S1018287" s="71"/>
      <c r="T1018287" s="71"/>
      <c r="U1018287" s="71"/>
      <c r="V1018287" s="78"/>
    </row>
    <row r="1018288" spans="1:22" customFormat="1">
      <c r="A1018288" s="2"/>
      <c r="B1018288" s="63"/>
      <c r="C1018288" s="67"/>
      <c r="D1018288" s="54"/>
      <c r="E1018288" s="71"/>
      <c r="F1018288" s="72"/>
      <c r="G1018288" s="72"/>
      <c r="H1018288" s="73"/>
      <c r="I1018288" s="74"/>
      <c r="J1018288" s="71"/>
      <c r="K1018288" s="75"/>
      <c r="L1018288" s="73"/>
      <c r="M1018288" s="73"/>
      <c r="N1018288" s="76"/>
      <c r="O1018288" s="73"/>
      <c r="P1018288" s="71"/>
      <c r="Q1018288" s="71"/>
      <c r="R1018288" s="77"/>
      <c r="S1018288" s="71"/>
      <c r="T1018288" s="71"/>
      <c r="U1018288" s="71"/>
      <c r="V1018288" s="78"/>
    </row>
    <row r="1018289" spans="1:22" customFormat="1">
      <c r="A1018289" s="2"/>
      <c r="B1018289" s="63"/>
      <c r="C1018289" s="67"/>
      <c r="D1018289" s="54"/>
      <c r="E1018289" s="71"/>
      <c r="F1018289" s="72"/>
      <c r="G1018289" s="72"/>
      <c r="H1018289" s="73"/>
      <c r="I1018289" s="74"/>
      <c r="J1018289" s="71"/>
      <c r="K1018289" s="75"/>
      <c r="L1018289" s="73"/>
      <c r="M1018289" s="73"/>
      <c r="N1018289" s="76"/>
      <c r="O1018289" s="73"/>
      <c r="P1018289" s="71"/>
      <c r="Q1018289" s="71"/>
      <c r="R1018289" s="77"/>
      <c r="S1018289" s="71"/>
      <c r="T1018289" s="71"/>
      <c r="U1018289" s="71"/>
      <c r="V1018289" s="78"/>
    </row>
    <row r="1018290" spans="1:22" customFormat="1">
      <c r="A1018290" s="2"/>
      <c r="B1018290" s="63"/>
      <c r="C1018290" s="67"/>
      <c r="D1018290" s="54"/>
      <c r="E1018290" s="71"/>
      <c r="F1018290" s="72"/>
      <c r="G1018290" s="72"/>
      <c r="H1018290" s="73"/>
      <c r="I1018290" s="74"/>
      <c r="J1018290" s="71"/>
      <c r="K1018290" s="75"/>
      <c r="L1018290" s="73"/>
      <c r="M1018290" s="73"/>
      <c r="N1018290" s="76"/>
      <c r="O1018290" s="73"/>
      <c r="P1018290" s="71"/>
      <c r="Q1018290" s="71"/>
      <c r="R1018290" s="77"/>
      <c r="S1018290" s="71"/>
      <c r="T1018290" s="71"/>
      <c r="U1018290" s="71"/>
      <c r="V1018290" s="78"/>
    </row>
    <row r="1018291" spans="1:22" customFormat="1">
      <c r="A1018291" s="2"/>
      <c r="B1018291" s="63"/>
      <c r="C1018291" s="67"/>
      <c r="D1018291" s="54"/>
      <c r="E1018291" s="71"/>
      <c r="F1018291" s="72"/>
      <c r="G1018291" s="72"/>
      <c r="H1018291" s="73"/>
      <c r="I1018291" s="74"/>
      <c r="J1018291" s="71"/>
      <c r="K1018291" s="75"/>
      <c r="L1018291" s="73"/>
      <c r="M1018291" s="73"/>
      <c r="N1018291" s="76"/>
      <c r="O1018291" s="73"/>
      <c r="P1018291" s="71"/>
      <c r="Q1018291" s="71"/>
      <c r="R1018291" s="77"/>
      <c r="S1018291" s="71"/>
      <c r="T1018291" s="71"/>
      <c r="U1018291" s="71"/>
      <c r="V1018291" s="78"/>
    </row>
    <row r="1018292" spans="1:22" customFormat="1">
      <c r="A1018292" s="2"/>
      <c r="B1018292" s="63"/>
      <c r="C1018292" s="67"/>
      <c r="D1018292" s="54"/>
      <c r="E1018292" s="71"/>
      <c r="F1018292" s="72"/>
      <c r="G1018292" s="72"/>
      <c r="H1018292" s="73"/>
      <c r="I1018292" s="74"/>
      <c r="J1018292" s="71"/>
      <c r="K1018292" s="75"/>
      <c r="L1018292" s="73"/>
      <c r="M1018292" s="73"/>
      <c r="N1018292" s="76"/>
      <c r="O1018292" s="73"/>
      <c r="P1018292" s="71"/>
      <c r="Q1018292" s="71"/>
      <c r="R1018292" s="77"/>
      <c r="S1018292" s="71"/>
      <c r="T1018292" s="71"/>
      <c r="U1018292" s="71"/>
      <c r="V1018292" s="78"/>
    </row>
    <row r="1018293" spans="1:22" customFormat="1">
      <c r="A1018293" s="2"/>
      <c r="B1018293" s="63"/>
      <c r="C1018293" s="67"/>
      <c r="D1018293" s="54"/>
      <c r="E1018293" s="71"/>
      <c r="F1018293" s="72"/>
      <c r="G1018293" s="72"/>
      <c r="H1018293" s="73"/>
      <c r="I1018293" s="74"/>
      <c r="J1018293" s="71"/>
      <c r="K1018293" s="75"/>
      <c r="L1018293" s="73"/>
      <c r="M1018293" s="73"/>
      <c r="N1018293" s="76"/>
      <c r="O1018293" s="73"/>
      <c r="P1018293" s="71"/>
      <c r="Q1018293" s="71"/>
      <c r="R1018293" s="77"/>
      <c r="S1018293" s="71"/>
      <c r="T1018293" s="71"/>
      <c r="U1018293" s="71"/>
      <c r="V1018293" s="78"/>
    </row>
    <row r="1018294" spans="1:22" customFormat="1">
      <c r="A1018294" s="2"/>
      <c r="B1018294" s="63"/>
      <c r="C1018294" s="67"/>
      <c r="D1018294" s="54"/>
      <c r="E1018294" s="71"/>
      <c r="F1018294" s="72"/>
      <c r="G1018294" s="72"/>
      <c r="H1018294" s="73"/>
      <c r="I1018294" s="74"/>
      <c r="J1018294" s="71"/>
      <c r="K1018294" s="75"/>
      <c r="L1018294" s="73"/>
      <c r="M1018294" s="73"/>
      <c r="N1018294" s="76"/>
      <c r="O1018294" s="73"/>
      <c r="P1018294" s="71"/>
      <c r="Q1018294" s="71"/>
      <c r="R1018294" s="77"/>
      <c r="S1018294" s="71"/>
      <c r="T1018294" s="71"/>
      <c r="U1018294" s="71"/>
      <c r="V1018294" s="78"/>
    </row>
    <row r="1018295" spans="1:22" customFormat="1">
      <c r="A1018295" s="2"/>
      <c r="B1018295" s="63"/>
      <c r="C1018295" s="67"/>
      <c r="D1018295" s="54"/>
      <c r="E1018295" s="71"/>
      <c r="F1018295" s="72"/>
      <c r="G1018295" s="72"/>
      <c r="H1018295" s="73"/>
      <c r="I1018295" s="74"/>
      <c r="J1018295" s="71"/>
      <c r="K1018295" s="75"/>
      <c r="L1018295" s="73"/>
      <c r="M1018295" s="73"/>
      <c r="N1018295" s="76"/>
      <c r="O1018295" s="73"/>
      <c r="P1018295" s="71"/>
      <c r="Q1018295" s="71"/>
      <c r="R1018295" s="77"/>
      <c r="S1018295" s="71"/>
      <c r="T1018295" s="71"/>
      <c r="U1018295" s="71"/>
      <c r="V1018295" s="78"/>
    </row>
    <row r="1018296" spans="1:22" customFormat="1">
      <c r="A1018296" s="2"/>
      <c r="B1018296" s="63"/>
      <c r="C1018296" s="67"/>
      <c r="D1018296" s="54"/>
      <c r="E1018296" s="71"/>
      <c r="F1018296" s="72"/>
      <c r="G1018296" s="72"/>
      <c r="H1018296" s="73"/>
      <c r="I1018296" s="74"/>
      <c r="J1018296" s="71"/>
      <c r="K1018296" s="75"/>
      <c r="L1018296" s="73"/>
      <c r="M1018296" s="73"/>
      <c r="N1018296" s="76"/>
      <c r="O1018296" s="73"/>
      <c r="P1018296" s="71"/>
      <c r="Q1018296" s="71"/>
      <c r="R1018296" s="77"/>
      <c r="S1018296" s="71"/>
      <c r="T1018296" s="71"/>
      <c r="U1018296" s="71"/>
      <c r="V1018296" s="78"/>
    </row>
    <row r="1018297" spans="1:22" customFormat="1">
      <c r="A1018297" s="2"/>
      <c r="B1018297" s="63"/>
      <c r="C1018297" s="67"/>
      <c r="D1018297" s="54"/>
      <c r="E1018297" s="71"/>
      <c r="F1018297" s="72"/>
      <c r="G1018297" s="72"/>
      <c r="H1018297" s="73"/>
      <c r="I1018297" s="74"/>
      <c r="J1018297" s="71"/>
      <c r="K1018297" s="75"/>
      <c r="L1018297" s="73"/>
      <c r="M1018297" s="73"/>
      <c r="N1018297" s="76"/>
      <c r="O1018297" s="73"/>
      <c r="P1018297" s="71"/>
      <c r="Q1018297" s="71"/>
      <c r="R1018297" s="77"/>
      <c r="S1018297" s="71"/>
      <c r="T1018297" s="71"/>
      <c r="U1018297" s="71"/>
      <c r="V1018297" s="78"/>
    </row>
    <row r="1018298" spans="1:22" customFormat="1">
      <c r="A1018298" s="2"/>
      <c r="B1018298" s="63"/>
      <c r="C1018298" s="67"/>
      <c r="D1018298" s="54"/>
      <c r="E1018298" s="71"/>
      <c r="F1018298" s="72"/>
      <c r="G1018298" s="72"/>
      <c r="H1018298" s="73"/>
      <c r="I1018298" s="74"/>
      <c r="J1018298" s="71"/>
      <c r="K1018298" s="75"/>
      <c r="L1018298" s="73"/>
      <c r="M1018298" s="73"/>
      <c r="N1018298" s="76"/>
      <c r="O1018298" s="73"/>
      <c r="P1018298" s="71"/>
      <c r="Q1018298" s="71"/>
      <c r="R1018298" s="77"/>
      <c r="S1018298" s="71"/>
      <c r="T1018298" s="71"/>
      <c r="U1018298" s="71"/>
      <c r="V1018298" s="78"/>
    </row>
    <row r="1018299" spans="1:22" customFormat="1">
      <c r="A1018299" s="2"/>
      <c r="B1018299" s="63"/>
      <c r="C1018299" s="67"/>
      <c r="D1018299" s="54"/>
      <c r="E1018299" s="71"/>
      <c r="F1018299" s="72"/>
      <c r="G1018299" s="72"/>
      <c r="H1018299" s="73"/>
      <c r="I1018299" s="74"/>
      <c r="J1018299" s="71"/>
      <c r="K1018299" s="75"/>
      <c r="L1018299" s="73"/>
      <c r="M1018299" s="73"/>
      <c r="N1018299" s="76"/>
      <c r="O1018299" s="73"/>
      <c r="P1018299" s="71"/>
      <c r="Q1018299" s="71"/>
      <c r="R1018299" s="77"/>
      <c r="S1018299" s="71"/>
      <c r="T1018299" s="71"/>
      <c r="U1018299" s="71"/>
      <c r="V1018299" s="78"/>
    </row>
    <row r="1018300" spans="1:22" customFormat="1">
      <c r="A1018300" s="2"/>
      <c r="B1018300" s="63"/>
      <c r="C1018300" s="67"/>
      <c r="D1018300" s="54"/>
      <c r="E1018300" s="71"/>
      <c r="F1018300" s="72"/>
      <c r="G1018300" s="72"/>
      <c r="H1018300" s="73"/>
      <c r="I1018300" s="74"/>
      <c r="J1018300" s="71"/>
      <c r="K1018300" s="75"/>
      <c r="L1018300" s="73"/>
      <c r="M1018300" s="73"/>
      <c r="N1018300" s="76"/>
      <c r="O1018300" s="73"/>
      <c r="P1018300" s="71"/>
      <c r="Q1018300" s="71"/>
      <c r="R1018300" s="77"/>
      <c r="S1018300" s="71"/>
      <c r="T1018300" s="71"/>
      <c r="U1018300" s="71"/>
      <c r="V1018300" s="78"/>
    </row>
    <row r="1018301" spans="1:22" customFormat="1">
      <c r="A1018301" s="2"/>
      <c r="B1018301" s="63"/>
      <c r="C1018301" s="67"/>
      <c r="D1018301" s="54"/>
      <c r="E1018301" s="71"/>
      <c r="F1018301" s="72"/>
      <c r="G1018301" s="72"/>
      <c r="H1018301" s="73"/>
      <c r="I1018301" s="74"/>
      <c r="J1018301" s="71"/>
      <c r="K1018301" s="75"/>
      <c r="L1018301" s="73"/>
      <c r="M1018301" s="73"/>
      <c r="N1018301" s="76"/>
      <c r="O1018301" s="73"/>
      <c r="P1018301" s="71"/>
      <c r="Q1018301" s="71"/>
      <c r="R1018301" s="77"/>
      <c r="S1018301" s="71"/>
      <c r="T1018301" s="71"/>
      <c r="U1018301" s="71"/>
      <c r="V1018301" s="78"/>
    </row>
    <row r="1018302" spans="1:22" customFormat="1">
      <c r="A1018302" s="2"/>
      <c r="B1018302" s="63"/>
      <c r="C1018302" s="67"/>
      <c r="D1018302" s="54"/>
      <c r="E1018302" s="71"/>
      <c r="F1018302" s="72"/>
      <c r="G1018302" s="72"/>
      <c r="H1018302" s="73"/>
      <c r="I1018302" s="74"/>
      <c r="J1018302" s="71"/>
      <c r="K1018302" s="75"/>
      <c r="L1018302" s="73"/>
      <c r="M1018302" s="73"/>
      <c r="N1018302" s="76"/>
      <c r="O1018302" s="73"/>
      <c r="P1018302" s="71"/>
      <c r="Q1018302" s="71"/>
      <c r="R1018302" s="77"/>
      <c r="S1018302" s="71"/>
      <c r="T1018302" s="71"/>
      <c r="U1018302" s="71"/>
      <c r="V1018302" s="78"/>
    </row>
    <row r="1018303" spans="1:22" customFormat="1">
      <c r="A1018303" s="2"/>
      <c r="B1018303" s="63"/>
      <c r="C1018303" s="67"/>
      <c r="D1018303" s="54"/>
      <c r="E1018303" s="71"/>
      <c r="F1018303" s="72"/>
      <c r="G1018303" s="72"/>
      <c r="H1018303" s="73"/>
      <c r="I1018303" s="74"/>
      <c r="J1018303" s="71"/>
      <c r="K1018303" s="75"/>
      <c r="L1018303" s="73"/>
      <c r="M1018303" s="73"/>
      <c r="N1018303" s="76"/>
      <c r="O1018303" s="73"/>
      <c r="P1018303" s="71"/>
      <c r="Q1018303" s="71"/>
      <c r="R1018303" s="77"/>
      <c r="S1018303" s="71"/>
      <c r="T1018303" s="71"/>
      <c r="U1018303" s="71"/>
      <c r="V1018303" s="78"/>
    </row>
    <row r="1018304" spans="1:22" customFormat="1">
      <c r="A1018304" s="2"/>
      <c r="B1018304" s="63"/>
      <c r="C1018304" s="67"/>
      <c r="D1018304" s="54"/>
      <c r="E1018304" s="71"/>
      <c r="F1018304" s="72"/>
      <c r="G1018304" s="72"/>
      <c r="H1018304" s="73"/>
      <c r="I1018304" s="74"/>
      <c r="J1018304" s="71"/>
      <c r="K1018304" s="75"/>
      <c r="L1018304" s="73"/>
      <c r="M1018304" s="73"/>
      <c r="N1018304" s="76"/>
      <c r="O1018304" s="73"/>
      <c r="P1018304" s="71"/>
      <c r="Q1018304" s="71"/>
      <c r="R1018304" s="77"/>
      <c r="S1018304" s="71"/>
      <c r="T1018304" s="71"/>
      <c r="U1018304" s="71"/>
      <c r="V1018304" s="78"/>
    </row>
    <row r="1018305" spans="1:22" customFormat="1">
      <c r="A1018305" s="2"/>
      <c r="B1018305" s="63"/>
      <c r="C1018305" s="67"/>
      <c r="D1018305" s="54"/>
      <c r="E1018305" s="71"/>
      <c r="F1018305" s="72"/>
      <c r="G1018305" s="72"/>
      <c r="H1018305" s="73"/>
      <c r="I1018305" s="74"/>
      <c r="J1018305" s="71"/>
      <c r="K1018305" s="75"/>
      <c r="L1018305" s="73"/>
      <c r="M1018305" s="73"/>
      <c r="N1018305" s="76"/>
      <c r="O1018305" s="73"/>
      <c r="P1018305" s="71"/>
      <c r="Q1018305" s="71"/>
      <c r="R1018305" s="77"/>
      <c r="S1018305" s="71"/>
      <c r="T1018305" s="71"/>
      <c r="U1018305" s="71"/>
      <c r="V1018305" s="78"/>
    </row>
    <row r="1018306" spans="1:22" customFormat="1">
      <c r="A1018306" s="2"/>
      <c r="B1018306" s="63"/>
      <c r="C1018306" s="67"/>
      <c r="D1018306" s="54"/>
      <c r="E1018306" s="71"/>
      <c r="F1018306" s="72"/>
      <c r="G1018306" s="72"/>
      <c r="H1018306" s="73"/>
      <c r="I1018306" s="74"/>
      <c r="J1018306" s="71"/>
      <c r="K1018306" s="75"/>
      <c r="L1018306" s="73"/>
      <c r="M1018306" s="73"/>
      <c r="N1018306" s="76"/>
      <c r="O1018306" s="73"/>
      <c r="P1018306" s="71"/>
      <c r="Q1018306" s="71"/>
      <c r="R1018306" s="77"/>
      <c r="S1018306" s="71"/>
      <c r="T1018306" s="71"/>
      <c r="U1018306" s="71"/>
      <c r="V1018306" s="78"/>
    </row>
    <row r="1018307" spans="1:22" customFormat="1">
      <c r="A1018307" s="2"/>
      <c r="B1018307" s="63"/>
      <c r="C1018307" s="67"/>
      <c r="D1018307" s="54"/>
      <c r="E1018307" s="71"/>
      <c r="F1018307" s="72"/>
      <c r="G1018307" s="72"/>
      <c r="H1018307" s="73"/>
      <c r="I1018307" s="74"/>
      <c r="J1018307" s="71"/>
      <c r="K1018307" s="75"/>
      <c r="L1018307" s="73"/>
      <c r="M1018307" s="73"/>
      <c r="N1018307" s="76"/>
      <c r="O1018307" s="73"/>
      <c r="P1018307" s="71"/>
      <c r="Q1018307" s="71"/>
      <c r="R1018307" s="77"/>
      <c r="S1018307" s="71"/>
      <c r="T1018307" s="71"/>
      <c r="U1018307" s="71"/>
      <c r="V1018307" s="78"/>
    </row>
    <row r="1018308" spans="1:22" customFormat="1">
      <c r="A1018308" s="2"/>
      <c r="B1018308" s="63"/>
      <c r="C1018308" s="67"/>
      <c r="D1018308" s="54"/>
      <c r="E1018308" s="71"/>
      <c r="F1018308" s="72"/>
      <c r="G1018308" s="72"/>
      <c r="H1018308" s="73"/>
      <c r="I1018308" s="74"/>
      <c r="J1018308" s="71"/>
      <c r="K1018308" s="75"/>
      <c r="L1018308" s="73"/>
      <c r="M1018308" s="73"/>
      <c r="N1018308" s="76"/>
      <c r="O1018308" s="73"/>
      <c r="P1018308" s="71"/>
      <c r="Q1018308" s="71"/>
      <c r="R1018308" s="77"/>
      <c r="S1018308" s="71"/>
      <c r="T1018308" s="71"/>
      <c r="U1018308" s="71"/>
      <c r="V1018308" s="78"/>
    </row>
    <row r="1018309" spans="1:22" customFormat="1">
      <c r="A1018309" s="2"/>
      <c r="B1018309" s="63"/>
      <c r="C1018309" s="67"/>
      <c r="D1018309" s="54"/>
      <c r="E1018309" s="71"/>
      <c r="F1018309" s="72"/>
      <c r="G1018309" s="72"/>
      <c r="H1018309" s="73"/>
      <c r="I1018309" s="74"/>
      <c r="J1018309" s="71"/>
      <c r="K1018309" s="75"/>
      <c r="L1018309" s="73"/>
      <c r="M1018309" s="73"/>
      <c r="N1018309" s="76"/>
      <c r="O1018309" s="73"/>
      <c r="P1018309" s="71"/>
      <c r="Q1018309" s="71"/>
      <c r="R1018309" s="77"/>
      <c r="S1018309" s="71"/>
      <c r="T1018309" s="71"/>
      <c r="U1018309" s="71"/>
      <c r="V1018309" s="78"/>
    </row>
    <row r="1018310" spans="1:22" customFormat="1">
      <c r="A1018310" s="2"/>
      <c r="B1018310" s="63"/>
      <c r="C1018310" s="67"/>
      <c r="D1018310" s="54"/>
      <c r="E1018310" s="71"/>
      <c r="F1018310" s="72"/>
      <c r="G1018310" s="72"/>
      <c r="H1018310" s="73"/>
      <c r="I1018310" s="74"/>
      <c r="J1018310" s="71"/>
      <c r="K1018310" s="75"/>
      <c r="L1018310" s="73"/>
      <c r="M1018310" s="73"/>
      <c r="N1018310" s="76"/>
      <c r="O1018310" s="73"/>
      <c r="P1018310" s="71"/>
      <c r="Q1018310" s="71"/>
      <c r="R1018310" s="77"/>
      <c r="S1018310" s="71"/>
      <c r="T1018310" s="71"/>
      <c r="U1018310" s="71"/>
      <c r="V1018310" s="78"/>
    </row>
    <row r="1018311" spans="1:22" customFormat="1">
      <c r="A1018311" s="2"/>
      <c r="B1018311" s="63"/>
      <c r="C1018311" s="67"/>
      <c r="D1018311" s="54"/>
      <c r="E1018311" s="71"/>
      <c r="F1018311" s="72"/>
      <c r="G1018311" s="72"/>
      <c r="H1018311" s="73"/>
      <c r="I1018311" s="74"/>
      <c r="J1018311" s="71"/>
      <c r="K1018311" s="75"/>
      <c r="L1018311" s="73"/>
      <c r="M1018311" s="73"/>
      <c r="N1018311" s="76"/>
      <c r="O1018311" s="73"/>
      <c r="P1018311" s="71"/>
      <c r="Q1018311" s="71"/>
      <c r="R1018311" s="77"/>
      <c r="S1018311" s="71"/>
      <c r="T1018311" s="71"/>
      <c r="U1018311" s="71"/>
      <c r="V1018311" s="78"/>
    </row>
    <row r="1018312" spans="1:22" customFormat="1">
      <c r="A1018312" s="2"/>
      <c r="B1018312" s="63"/>
      <c r="C1018312" s="67"/>
      <c r="D1018312" s="54"/>
      <c r="E1018312" s="71"/>
      <c r="F1018312" s="72"/>
      <c r="G1018312" s="72"/>
      <c r="H1018312" s="73"/>
      <c r="I1018312" s="74"/>
      <c r="J1018312" s="71"/>
      <c r="K1018312" s="75"/>
      <c r="L1018312" s="73"/>
      <c r="M1018312" s="73"/>
      <c r="N1018312" s="76"/>
      <c r="O1018312" s="73"/>
      <c r="P1018312" s="71"/>
      <c r="Q1018312" s="71"/>
      <c r="R1018312" s="77"/>
      <c r="S1018312" s="71"/>
      <c r="T1018312" s="71"/>
      <c r="U1018312" s="71"/>
      <c r="V1018312" s="78"/>
    </row>
    <row r="1018313" spans="1:22" customFormat="1">
      <c r="A1018313" s="2"/>
      <c r="B1018313" s="63"/>
      <c r="C1018313" s="67"/>
      <c r="D1018313" s="54"/>
      <c r="E1018313" s="71"/>
      <c r="F1018313" s="72"/>
      <c r="G1018313" s="72"/>
      <c r="H1018313" s="73"/>
      <c r="I1018313" s="74"/>
      <c r="J1018313" s="71"/>
      <c r="K1018313" s="75"/>
      <c r="L1018313" s="73"/>
      <c r="M1018313" s="73"/>
      <c r="N1018313" s="76"/>
      <c r="O1018313" s="73"/>
      <c r="P1018313" s="71"/>
      <c r="Q1018313" s="71"/>
      <c r="R1018313" s="77"/>
      <c r="S1018313" s="71"/>
      <c r="T1018313" s="71"/>
      <c r="U1018313" s="71"/>
      <c r="V1018313" s="78"/>
    </row>
    <row r="1018314" spans="1:22" customFormat="1">
      <c r="A1018314" s="2"/>
      <c r="B1018314" s="63"/>
      <c r="C1018314" s="67"/>
      <c r="D1018314" s="54"/>
      <c r="E1018314" s="71"/>
      <c r="F1018314" s="72"/>
      <c r="G1018314" s="72"/>
      <c r="H1018314" s="73"/>
      <c r="I1018314" s="74"/>
      <c r="J1018314" s="71"/>
      <c r="K1018314" s="75"/>
      <c r="L1018314" s="73"/>
      <c r="M1018314" s="73"/>
      <c r="N1018314" s="76"/>
      <c r="O1018314" s="73"/>
      <c r="P1018314" s="71"/>
      <c r="Q1018314" s="71"/>
      <c r="R1018314" s="77"/>
      <c r="S1018314" s="71"/>
      <c r="T1018314" s="71"/>
      <c r="U1018314" s="71"/>
      <c r="V1018314" s="78"/>
    </row>
    <row r="1018315" spans="1:22" customFormat="1">
      <c r="A1018315" s="2"/>
      <c r="B1018315" s="63"/>
      <c r="C1018315" s="67"/>
      <c r="D1018315" s="54"/>
      <c r="E1018315" s="71"/>
      <c r="F1018315" s="72"/>
      <c r="G1018315" s="72"/>
      <c r="H1018315" s="73"/>
      <c r="I1018315" s="74"/>
      <c r="J1018315" s="71"/>
      <c r="K1018315" s="75"/>
      <c r="L1018315" s="73"/>
      <c r="M1018315" s="73"/>
      <c r="N1018315" s="76"/>
      <c r="O1018315" s="73"/>
      <c r="P1018315" s="71"/>
      <c r="Q1018315" s="71"/>
      <c r="R1018315" s="77"/>
      <c r="S1018315" s="71"/>
      <c r="T1018315" s="71"/>
      <c r="U1018315" s="71"/>
      <c r="V1018315" s="78"/>
    </row>
    <row r="1018316" spans="1:22" customFormat="1">
      <c r="A1018316" s="2"/>
      <c r="B1018316" s="63"/>
      <c r="C1018316" s="67"/>
      <c r="D1018316" s="54"/>
      <c r="E1018316" s="71"/>
      <c r="F1018316" s="72"/>
      <c r="G1018316" s="72"/>
      <c r="H1018316" s="73"/>
      <c r="I1018316" s="74"/>
      <c r="J1018316" s="71"/>
      <c r="K1018316" s="75"/>
      <c r="L1018316" s="73"/>
      <c r="M1018316" s="73"/>
      <c r="N1018316" s="76"/>
      <c r="O1018316" s="73"/>
      <c r="P1018316" s="71"/>
      <c r="Q1018316" s="71"/>
      <c r="R1018316" s="77"/>
      <c r="S1018316" s="71"/>
      <c r="T1018316" s="71"/>
      <c r="U1018316" s="71"/>
      <c r="V1018316" s="78"/>
    </row>
    <row r="1018317" spans="1:22" customFormat="1">
      <c r="A1018317" s="2"/>
      <c r="B1018317" s="63"/>
      <c r="C1018317" s="67"/>
      <c r="D1018317" s="54"/>
      <c r="E1018317" s="71"/>
      <c r="F1018317" s="72"/>
      <c r="G1018317" s="72"/>
      <c r="H1018317" s="73"/>
      <c r="I1018317" s="74"/>
      <c r="J1018317" s="71"/>
      <c r="K1018317" s="75"/>
      <c r="L1018317" s="73"/>
      <c r="M1018317" s="73"/>
      <c r="N1018317" s="76"/>
      <c r="O1018317" s="73"/>
      <c r="P1018317" s="71"/>
      <c r="Q1018317" s="71"/>
      <c r="R1018317" s="77"/>
      <c r="S1018317" s="71"/>
      <c r="T1018317" s="71"/>
      <c r="U1018317" s="71"/>
      <c r="V1018317" s="78"/>
    </row>
    <row r="1018318" spans="1:22" customFormat="1">
      <c r="A1018318" s="2"/>
      <c r="B1018318" s="63"/>
      <c r="C1018318" s="67"/>
      <c r="D1018318" s="54"/>
      <c r="E1018318" s="71"/>
      <c r="F1018318" s="72"/>
      <c r="G1018318" s="72"/>
      <c r="H1018318" s="73"/>
      <c r="I1018318" s="74"/>
      <c r="J1018318" s="71"/>
      <c r="K1018318" s="75"/>
      <c r="L1018318" s="73"/>
      <c r="M1018318" s="73"/>
      <c r="N1018318" s="76"/>
      <c r="O1018318" s="73"/>
      <c r="P1018318" s="71"/>
      <c r="Q1018318" s="71"/>
      <c r="R1018318" s="77"/>
      <c r="S1018318" s="71"/>
      <c r="T1018318" s="71"/>
      <c r="U1018318" s="71"/>
      <c r="V1018318" s="78"/>
    </row>
    <row r="1018319" spans="1:22" customFormat="1">
      <c r="A1018319" s="2"/>
      <c r="B1018319" s="63"/>
      <c r="C1018319" s="67"/>
      <c r="D1018319" s="54"/>
      <c r="E1018319" s="71"/>
      <c r="F1018319" s="72"/>
      <c r="G1018319" s="72"/>
      <c r="H1018319" s="73"/>
      <c r="I1018319" s="74"/>
      <c r="J1018319" s="71"/>
      <c r="K1018319" s="75"/>
      <c r="L1018319" s="73"/>
      <c r="M1018319" s="73"/>
      <c r="N1018319" s="76"/>
      <c r="O1018319" s="73"/>
      <c r="P1018319" s="71"/>
      <c r="Q1018319" s="71"/>
      <c r="R1018319" s="77"/>
      <c r="S1018319" s="71"/>
      <c r="T1018319" s="71"/>
      <c r="U1018319" s="71"/>
      <c r="V1018319" s="78"/>
    </row>
    <row r="1018320" spans="1:22" customFormat="1">
      <c r="A1018320" s="2"/>
      <c r="B1018320" s="63"/>
      <c r="C1018320" s="67"/>
      <c r="D1018320" s="54"/>
      <c r="E1018320" s="71"/>
      <c r="F1018320" s="72"/>
      <c r="G1018320" s="72"/>
      <c r="H1018320" s="73"/>
      <c r="I1018320" s="74"/>
      <c r="J1018320" s="71"/>
      <c r="K1018320" s="75"/>
      <c r="L1018320" s="73"/>
      <c r="M1018320" s="73"/>
      <c r="N1018320" s="76"/>
      <c r="O1018320" s="73"/>
      <c r="P1018320" s="71"/>
      <c r="Q1018320" s="71"/>
      <c r="R1018320" s="77"/>
      <c r="S1018320" s="71"/>
      <c r="T1018320" s="71"/>
      <c r="U1018320" s="71"/>
      <c r="V1018320" s="78"/>
    </row>
    <row r="1018321" spans="1:22" customFormat="1">
      <c r="A1018321" s="2"/>
      <c r="B1018321" s="63"/>
      <c r="C1018321" s="67"/>
      <c r="D1018321" s="54"/>
      <c r="E1018321" s="71"/>
      <c r="F1018321" s="72"/>
      <c r="G1018321" s="72"/>
      <c r="H1018321" s="73"/>
      <c r="I1018321" s="74"/>
      <c r="J1018321" s="71"/>
      <c r="K1018321" s="75"/>
      <c r="L1018321" s="73"/>
      <c r="M1018321" s="73"/>
      <c r="N1018321" s="76"/>
      <c r="O1018321" s="73"/>
      <c r="P1018321" s="71"/>
      <c r="Q1018321" s="71"/>
      <c r="R1018321" s="77"/>
      <c r="S1018321" s="71"/>
      <c r="T1018321" s="71"/>
      <c r="U1018321" s="71"/>
      <c r="V1018321" s="78"/>
    </row>
    <row r="1018322" spans="1:22" customFormat="1">
      <c r="A1018322" s="2"/>
      <c r="B1018322" s="63"/>
      <c r="C1018322" s="67"/>
      <c r="D1018322" s="54"/>
      <c r="E1018322" s="71"/>
      <c r="F1018322" s="72"/>
      <c r="G1018322" s="72"/>
      <c r="H1018322" s="73"/>
      <c r="I1018322" s="74"/>
      <c r="J1018322" s="71"/>
      <c r="K1018322" s="75"/>
      <c r="L1018322" s="73"/>
      <c r="M1018322" s="73"/>
      <c r="N1018322" s="76"/>
      <c r="O1018322" s="73"/>
      <c r="P1018322" s="71"/>
      <c r="Q1018322" s="71"/>
      <c r="R1018322" s="77"/>
      <c r="S1018322" s="71"/>
      <c r="T1018322" s="71"/>
      <c r="U1018322" s="71"/>
      <c r="V1018322" s="78"/>
    </row>
    <row r="1018323" spans="1:22" customFormat="1">
      <c r="A1018323" s="2"/>
      <c r="B1018323" s="63"/>
      <c r="C1018323" s="67"/>
      <c r="D1018323" s="54"/>
      <c r="E1018323" s="71"/>
      <c r="F1018323" s="72"/>
      <c r="G1018323" s="72"/>
      <c r="H1018323" s="73"/>
      <c r="I1018323" s="74"/>
      <c r="J1018323" s="71"/>
      <c r="K1018323" s="75"/>
      <c r="L1018323" s="73"/>
      <c r="M1018323" s="73"/>
      <c r="N1018323" s="76"/>
      <c r="O1018323" s="73"/>
      <c r="P1018323" s="71"/>
      <c r="Q1018323" s="71"/>
      <c r="R1018323" s="77"/>
      <c r="S1018323" s="71"/>
      <c r="T1018323" s="71"/>
      <c r="U1018323" s="71"/>
      <c r="V1018323" s="78"/>
    </row>
    <row r="1018324" spans="1:22" customFormat="1">
      <c r="A1018324" s="2"/>
      <c r="B1018324" s="63"/>
      <c r="C1018324" s="67"/>
      <c r="D1018324" s="54"/>
      <c r="E1018324" s="71"/>
      <c r="F1018324" s="72"/>
      <c r="G1018324" s="72"/>
      <c r="H1018324" s="73"/>
      <c r="I1018324" s="74"/>
      <c r="J1018324" s="71"/>
      <c r="K1018324" s="75"/>
      <c r="L1018324" s="73"/>
      <c r="M1018324" s="73"/>
      <c r="N1018324" s="76"/>
      <c r="O1018324" s="73"/>
      <c r="P1018324" s="71"/>
      <c r="Q1018324" s="71"/>
      <c r="R1018324" s="77"/>
      <c r="S1018324" s="71"/>
      <c r="T1018324" s="71"/>
      <c r="U1018324" s="71"/>
      <c r="V1018324" s="78"/>
    </row>
    <row r="1018325" spans="1:22" customFormat="1">
      <c r="A1018325" s="2"/>
      <c r="B1018325" s="63"/>
      <c r="C1018325" s="67"/>
      <c r="D1018325" s="54"/>
      <c r="E1018325" s="71"/>
      <c r="F1018325" s="72"/>
      <c r="G1018325" s="72"/>
      <c r="H1018325" s="73"/>
      <c r="I1018325" s="74"/>
      <c r="J1018325" s="71"/>
      <c r="K1018325" s="75"/>
      <c r="L1018325" s="73"/>
      <c r="M1018325" s="73"/>
      <c r="N1018325" s="76"/>
      <c r="O1018325" s="73"/>
      <c r="P1018325" s="71"/>
      <c r="Q1018325" s="71"/>
      <c r="R1018325" s="77"/>
      <c r="S1018325" s="71"/>
      <c r="T1018325" s="71"/>
      <c r="U1018325" s="71"/>
      <c r="V1018325" s="78"/>
    </row>
    <row r="1018326" spans="1:22" customFormat="1">
      <c r="A1018326" s="2"/>
      <c r="B1018326" s="63"/>
      <c r="C1018326" s="67"/>
      <c r="D1018326" s="54"/>
      <c r="E1018326" s="71"/>
      <c r="F1018326" s="72"/>
      <c r="G1018326" s="72"/>
      <c r="H1018326" s="73"/>
      <c r="I1018326" s="74"/>
      <c r="J1018326" s="71"/>
      <c r="K1018326" s="75"/>
      <c r="L1018326" s="73"/>
      <c r="M1018326" s="73"/>
      <c r="N1018326" s="76"/>
      <c r="O1018326" s="73"/>
      <c r="P1018326" s="71"/>
      <c r="Q1018326" s="71"/>
      <c r="R1018326" s="77"/>
      <c r="S1018326" s="71"/>
      <c r="T1018326" s="71"/>
      <c r="U1018326" s="71"/>
      <c r="V1018326" s="78"/>
    </row>
    <row r="1018327" spans="1:22" customFormat="1">
      <c r="A1018327" s="2"/>
      <c r="B1018327" s="63"/>
      <c r="C1018327" s="67"/>
      <c r="D1018327" s="54"/>
      <c r="E1018327" s="71"/>
      <c r="F1018327" s="72"/>
      <c r="G1018327" s="72"/>
      <c r="H1018327" s="73"/>
      <c r="I1018327" s="74"/>
      <c r="J1018327" s="71"/>
      <c r="K1018327" s="75"/>
      <c r="L1018327" s="73"/>
      <c r="M1018327" s="73"/>
      <c r="N1018327" s="76"/>
      <c r="O1018327" s="73"/>
      <c r="P1018327" s="71"/>
      <c r="Q1018327" s="71"/>
      <c r="R1018327" s="77"/>
      <c r="S1018327" s="71"/>
      <c r="T1018327" s="71"/>
      <c r="U1018327" s="71"/>
      <c r="V1018327" s="78"/>
    </row>
    <row r="1018328" spans="1:22" customFormat="1">
      <c r="A1018328" s="2"/>
      <c r="B1018328" s="63"/>
      <c r="C1018328" s="67"/>
      <c r="D1018328" s="54"/>
      <c r="E1018328" s="71"/>
      <c r="F1018328" s="72"/>
      <c r="G1018328" s="72"/>
      <c r="H1018328" s="73"/>
      <c r="I1018328" s="74"/>
      <c r="J1018328" s="71"/>
      <c r="K1018328" s="75"/>
      <c r="L1018328" s="73"/>
      <c r="M1018328" s="73"/>
      <c r="N1018328" s="76"/>
      <c r="O1018328" s="73"/>
      <c r="P1018328" s="71"/>
      <c r="Q1018328" s="71"/>
      <c r="R1018328" s="77"/>
      <c r="S1018328" s="71"/>
      <c r="T1018328" s="71"/>
      <c r="U1018328" s="71"/>
      <c r="V1018328" s="78"/>
    </row>
    <row r="1018329" spans="1:22" customFormat="1">
      <c r="A1018329" s="2"/>
      <c r="B1018329" s="63"/>
      <c r="C1018329" s="67"/>
      <c r="D1018329" s="54"/>
      <c r="E1018329" s="71"/>
      <c r="F1018329" s="72"/>
      <c r="G1018329" s="72"/>
      <c r="H1018329" s="73"/>
      <c r="I1018329" s="74"/>
      <c r="J1018329" s="71"/>
      <c r="K1018329" s="75"/>
      <c r="L1018329" s="73"/>
      <c r="M1018329" s="73"/>
      <c r="N1018329" s="76"/>
      <c r="O1018329" s="73"/>
      <c r="P1018329" s="71"/>
      <c r="Q1018329" s="71"/>
      <c r="R1018329" s="77"/>
      <c r="S1018329" s="71"/>
      <c r="T1018329" s="71"/>
      <c r="U1018329" s="71"/>
      <c r="V1018329" s="78"/>
    </row>
    <row r="1018330" spans="1:22" customFormat="1">
      <c r="A1018330" s="2"/>
      <c r="B1018330" s="63"/>
      <c r="C1018330" s="67"/>
      <c r="D1018330" s="54"/>
      <c r="E1018330" s="71"/>
      <c r="F1018330" s="72"/>
      <c r="G1018330" s="72"/>
      <c r="H1018330" s="73"/>
      <c r="I1018330" s="74"/>
      <c r="J1018330" s="71"/>
      <c r="K1018330" s="75"/>
      <c r="L1018330" s="73"/>
      <c r="M1018330" s="73"/>
      <c r="N1018330" s="76"/>
      <c r="O1018330" s="73"/>
      <c r="P1018330" s="71"/>
      <c r="Q1018330" s="71"/>
      <c r="R1018330" s="77"/>
      <c r="S1018330" s="71"/>
      <c r="T1018330" s="71"/>
      <c r="U1018330" s="71"/>
      <c r="V1018330" s="78"/>
    </row>
    <row r="1018331" spans="1:22" customFormat="1">
      <c r="A1018331" s="2"/>
      <c r="B1018331" s="63"/>
      <c r="C1018331" s="67"/>
      <c r="D1018331" s="54"/>
      <c r="E1018331" s="71"/>
      <c r="F1018331" s="72"/>
      <c r="G1018331" s="72"/>
      <c r="H1018331" s="73"/>
      <c r="I1018331" s="74"/>
      <c r="J1018331" s="71"/>
      <c r="K1018331" s="75"/>
      <c r="L1018331" s="73"/>
      <c r="M1018331" s="73"/>
      <c r="N1018331" s="76"/>
      <c r="O1018331" s="73"/>
      <c r="P1018331" s="71"/>
      <c r="Q1018331" s="71"/>
      <c r="R1018331" s="77"/>
      <c r="S1018331" s="71"/>
      <c r="T1018331" s="71"/>
      <c r="U1018331" s="71"/>
      <c r="V1018331" s="78"/>
    </row>
    <row r="1018332" spans="1:22" customFormat="1">
      <c r="A1018332" s="2"/>
      <c r="B1018332" s="63"/>
      <c r="C1018332" s="67"/>
      <c r="D1018332" s="54"/>
      <c r="E1018332" s="71"/>
      <c r="F1018332" s="72"/>
      <c r="G1018332" s="72"/>
      <c r="H1018332" s="73"/>
      <c r="I1018332" s="74"/>
      <c r="J1018332" s="71"/>
      <c r="K1018332" s="75"/>
      <c r="L1018332" s="73"/>
      <c r="M1018332" s="73"/>
      <c r="N1018332" s="76"/>
      <c r="O1018332" s="73"/>
      <c r="P1018332" s="71"/>
      <c r="Q1018332" s="71"/>
      <c r="R1018332" s="77"/>
      <c r="S1018332" s="71"/>
      <c r="T1018332" s="71"/>
      <c r="U1018332" s="71"/>
      <c r="V1018332" s="78"/>
    </row>
    <row r="1018333" spans="1:22" customFormat="1">
      <c r="A1018333" s="2"/>
      <c r="B1018333" s="63"/>
      <c r="C1018333" s="67"/>
      <c r="D1018333" s="54"/>
      <c r="E1018333" s="71"/>
      <c r="F1018333" s="72"/>
      <c r="G1018333" s="72"/>
      <c r="H1018333" s="73"/>
      <c r="I1018333" s="74"/>
      <c r="J1018333" s="71"/>
      <c r="K1018333" s="75"/>
      <c r="L1018333" s="73"/>
      <c r="M1018333" s="73"/>
      <c r="N1018333" s="76"/>
      <c r="O1018333" s="73"/>
      <c r="P1018333" s="71"/>
      <c r="Q1018333" s="71"/>
      <c r="R1018333" s="77"/>
      <c r="S1018333" s="71"/>
      <c r="T1018333" s="71"/>
      <c r="U1018333" s="71"/>
      <c r="V1018333" s="78"/>
    </row>
    <row r="1018334" spans="1:22" customFormat="1">
      <c r="A1018334" s="2"/>
      <c r="B1018334" s="63"/>
      <c r="C1018334" s="67"/>
      <c r="D1018334" s="54"/>
      <c r="E1018334" s="71"/>
      <c r="F1018334" s="72"/>
      <c r="G1018334" s="72"/>
      <c r="H1018334" s="73"/>
      <c r="I1018334" s="74"/>
      <c r="J1018334" s="71"/>
      <c r="K1018334" s="75"/>
      <c r="L1018334" s="73"/>
      <c r="M1018334" s="73"/>
      <c r="N1018334" s="76"/>
      <c r="O1018334" s="73"/>
      <c r="P1018334" s="71"/>
      <c r="Q1018334" s="71"/>
      <c r="R1018334" s="77"/>
      <c r="S1018334" s="71"/>
      <c r="T1018334" s="71"/>
      <c r="U1018334" s="71"/>
      <c r="V1018334" s="78"/>
    </row>
    <row r="1018335" spans="1:22" customFormat="1">
      <c r="A1018335" s="2"/>
      <c r="B1018335" s="63"/>
      <c r="C1018335" s="67"/>
      <c r="D1018335" s="54"/>
      <c r="E1018335" s="71"/>
      <c r="F1018335" s="72"/>
      <c r="G1018335" s="72"/>
      <c r="H1018335" s="73"/>
      <c r="I1018335" s="74"/>
      <c r="J1018335" s="71"/>
      <c r="K1018335" s="75"/>
      <c r="L1018335" s="73"/>
      <c r="M1018335" s="73"/>
      <c r="N1018335" s="76"/>
      <c r="O1018335" s="73"/>
      <c r="P1018335" s="71"/>
      <c r="Q1018335" s="71"/>
      <c r="R1018335" s="77"/>
      <c r="S1018335" s="71"/>
      <c r="T1018335" s="71"/>
      <c r="U1018335" s="71"/>
      <c r="V1018335" s="78"/>
    </row>
    <row r="1018336" spans="1:22" customFormat="1">
      <c r="A1018336" s="2"/>
      <c r="B1018336" s="63"/>
      <c r="C1018336" s="67"/>
      <c r="D1018336" s="54"/>
      <c r="E1018336" s="71"/>
      <c r="F1018336" s="72"/>
      <c r="G1018336" s="72"/>
      <c r="H1018336" s="73"/>
      <c r="I1018336" s="74"/>
      <c r="J1018336" s="71"/>
      <c r="K1018336" s="75"/>
      <c r="L1018336" s="73"/>
      <c r="M1018336" s="73"/>
      <c r="N1018336" s="76"/>
      <c r="O1018336" s="73"/>
      <c r="P1018336" s="71"/>
      <c r="Q1018336" s="71"/>
      <c r="R1018336" s="77"/>
      <c r="S1018336" s="71"/>
      <c r="T1018336" s="71"/>
      <c r="U1018336" s="71"/>
      <c r="V1018336" s="78"/>
    </row>
    <row r="1018337" spans="1:22" customFormat="1">
      <c r="A1018337" s="2"/>
      <c r="B1018337" s="63"/>
      <c r="C1018337" s="67"/>
      <c r="D1018337" s="54"/>
      <c r="E1018337" s="71"/>
      <c r="F1018337" s="72"/>
      <c r="G1018337" s="72"/>
      <c r="H1018337" s="73"/>
      <c r="I1018337" s="74"/>
      <c r="J1018337" s="71"/>
      <c r="K1018337" s="75"/>
      <c r="L1018337" s="73"/>
      <c r="M1018337" s="73"/>
      <c r="N1018337" s="76"/>
      <c r="O1018337" s="73"/>
      <c r="P1018337" s="71"/>
      <c r="Q1018337" s="71"/>
      <c r="R1018337" s="77"/>
      <c r="S1018337" s="71"/>
      <c r="T1018337" s="71"/>
      <c r="U1018337" s="71"/>
      <c r="V1018337" s="78"/>
    </row>
    <row r="1018338" spans="1:22" customFormat="1">
      <c r="A1018338" s="2"/>
      <c r="B1018338" s="63"/>
      <c r="C1018338" s="67"/>
      <c r="D1018338" s="54"/>
      <c r="E1018338" s="71"/>
      <c r="F1018338" s="72"/>
      <c r="G1018338" s="72"/>
      <c r="H1018338" s="73"/>
      <c r="I1018338" s="74"/>
      <c r="J1018338" s="71"/>
      <c r="K1018338" s="75"/>
      <c r="L1018338" s="73"/>
      <c r="M1018338" s="73"/>
      <c r="N1018338" s="76"/>
      <c r="O1018338" s="73"/>
      <c r="P1018338" s="71"/>
      <c r="Q1018338" s="71"/>
      <c r="R1018338" s="77"/>
      <c r="S1018338" s="71"/>
      <c r="T1018338" s="71"/>
      <c r="U1018338" s="71"/>
      <c r="V1018338" s="78"/>
    </row>
    <row r="1018339" spans="1:22" customFormat="1">
      <c r="A1018339" s="2"/>
      <c r="B1018339" s="63"/>
      <c r="C1018339" s="67"/>
      <c r="D1018339" s="54"/>
      <c r="E1018339" s="71"/>
      <c r="F1018339" s="72"/>
      <c r="G1018339" s="72"/>
      <c r="H1018339" s="73"/>
      <c r="I1018339" s="74"/>
      <c r="J1018339" s="71"/>
      <c r="K1018339" s="75"/>
      <c r="L1018339" s="73"/>
      <c r="M1018339" s="73"/>
      <c r="N1018339" s="76"/>
      <c r="O1018339" s="73"/>
      <c r="P1018339" s="71"/>
      <c r="Q1018339" s="71"/>
      <c r="R1018339" s="77"/>
      <c r="S1018339" s="71"/>
      <c r="T1018339" s="71"/>
      <c r="U1018339" s="71"/>
      <c r="V1018339" s="78"/>
    </row>
    <row r="1018340" spans="1:22" customFormat="1">
      <c r="A1018340" s="2"/>
      <c r="B1018340" s="63"/>
      <c r="C1018340" s="67"/>
      <c r="D1018340" s="54"/>
      <c r="E1018340" s="71"/>
      <c r="F1018340" s="72"/>
      <c r="G1018340" s="72"/>
      <c r="H1018340" s="73"/>
      <c r="I1018340" s="74"/>
      <c r="J1018340" s="71"/>
      <c r="K1018340" s="75"/>
      <c r="L1018340" s="73"/>
      <c r="M1018340" s="73"/>
      <c r="N1018340" s="76"/>
      <c r="O1018340" s="73"/>
      <c r="P1018340" s="71"/>
      <c r="Q1018340" s="71"/>
      <c r="R1018340" s="77"/>
      <c r="S1018340" s="71"/>
      <c r="T1018340" s="71"/>
      <c r="U1018340" s="71"/>
      <c r="V1018340" s="78"/>
    </row>
    <row r="1018341" spans="1:22" customFormat="1">
      <c r="A1018341" s="2"/>
      <c r="B1018341" s="63"/>
      <c r="C1018341" s="67"/>
      <c r="D1018341" s="54"/>
      <c r="E1018341" s="71"/>
      <c r="F1018341" s="72"/>
      <c r="G1018341" s="72"/>
      <c r="H1018341" s="73"/>
      <c r="I1018341" s="74"/>
      <c r="J1018341" s="71"/>
      <c r="K1018341" s="75"/>
      <c r="L1018341" s="73"/>
      <c r="M1018341" s="73"/>
      <c r="N1018341" s="76"/>
      <c r="O1018341" s="73"/>
      <c r="P1018341" s="71"/>
      <c r="Q1018341" s="71"/>
      <c r="R1018341" s="77"/>
      <c r="S1018341" s="71"/>
      <c r="T1018341" s="71"/>
      <c r="U1018341" s="71"/>
      <c r="V1018341" s="78"/>
    </row>
    <row r="1018342" spans="1:22" customFormat="1">
      <c r="A1018342" s="2"/>
      <c r="B1018342" s="63"/>
      <c r="C1018342" s="67"/>
      <c r="D1018342" s="54"/>
      <c r="E1018342" s="71"/>
      <c r="F1018342" s="72"/>
      <c r="G1018342" s="72"/>
      <c r="H1018342" s="73"/>
      <c r="I1018342" s="74"/>
      <c r="J1018342" s="71"/>
      <c r="K1018342" s="75"/>
      <c r="L1018342" s="73"/>
      <c r="M1018342" s="73"/>
      <c r="N1018342" s="76"/>
      <c r="O1018342" s="73"/>
      <c r="P1018342" s="71"/>
      <c r="Q1018342" s="71"/>
      <c r="R1018342" s="77"/>
      <c r="S1018342" s="71"/>
      <c r="T1018342" s="71"/>
      <c r="U1018342" s="71"/>
      <c r="V1018342" s="78"/>
    </row>
    <row r="1018343" spans="1:22" customFormat="1">
      <c r="A1018343" s="2"/>
      <c r="B1018343" s="63"/>
      <c r="C1018343" s="67"/>
      <c r="D1018343" s="54"/>
      <c r="E1018343" s="71"/>
      <c r="F1018343" s="72"/>
      <c r="G1018343" s="72"/>
      <c r="H1018343" s="73"/>
      <c r="I1018343" s="74"/>
      <c r="J1018343" s="71"/>
      <c r="K1018343" s="75"/>
      <c r="L1018343" s="73"/>
      <c r="M1018343" s="73"/>
      <c r="N1018343" s="76"/>
      <c r="O1018343" s="73"/>
      <c r="P1018343" s="71"/>
      <c r="Q1018343" s="71"/>
      <c r="R1018343" s="77"/>
      <c r="S1018343" s="71"/>
      <c r="T1018343" s="71"/>
      <c r="U1018343" s="71"/>
      <c r="V1018343" s="78"/>
    </row>
    <row r="1018344" spans="1:22" customFormat="1">
      <c r="A1018344" s="2"/>
      <c r="B1018344" s="63"/>
      <c r="C1018344" s="67"/>
      <c r="D1018344" s="54"/>
      <c r="E1018344" s="71"/>
      <c r="F1018344" s="72"/>
      <c r="G1018344" s="72"/>
      <c r="H1018344" s="73"/>
      <c r="I1018344" s="74"/>
      <c r="J1018344" s="71"/>
      <c r="K1018344" s="75"/>
      <c r="L1018344" s="73"/>
      <c r="M1018344" s="73"/>
      <c r="N1018344" s="76"/>
      <c r="O1018344" s="73"/>
      <c r="P1018344" s="71"/>
      <c r="Q1018344" s="71"/>
      <c r="R1018344" s="77"/>
      <c r="S1018344" s="71"/>
      <c r="T1018344" s="71"/>
      <c r="U1018344" s="71"/>
      <c r="V1018344" s="78"/>
    </row>
    <row r="1018345" spans="1:22" customFormat="1">
      <c r="A1018345" s="2"/>
      <c r="B1018345" s="63"/>
      <c r="C1018345" s="67"/>
      <c r="D1018345" s="54"/>
      <c r="E1018345" s="71"/>
      <c r="F1018345" s="72"/>
      <c r="G1018345" s="72"/>
      <c r="H1018345" s="73"/>
      <c r="I1018345" s="74"/>
      <c r="J1018345" s="71"/>
      <c r="K1018345" s="75"/>
      <c r="L1018345" s="73"/>
      <c r="M1018345" s="73"/>
      <c r="N1018345" s="76"/>
      <c r="O1018345" s="73"/>
      <c r="P1018345" s="71"/>
      <c r="Q1018345" s="71"/>
      <c r="R1018345" s="77"/>
      <c r="S1018345" s="71"/>
      <c r="T1018345" s="71"/>
      <c r="U1018345" s="71"/>
      <c r="V1018345" s="78"/>
    </row>
    <row r="1018346" spans="1:22" customFormat="1">
      <c r="A1018346" s="2"/>
      <c r="B1018346" s="63"/>
      <c r="C1018346" s="67"/>
      <c r="D1018346" s="54"/>
      <c r="E1018346" s="71"/>
      <c r="F1018346" s="72"/>
      <c r="G1018346" s="72"/>
      <c r="H1018346" s="73"/>
      <c r="I1018346" s="74"/>
      <c r="J1018346" s="71"/>
      <c r="K1018346" s="75"/>
      <c r="L1018346" s="73"/>
      <c r="M1018346" s="73"/>
      <c r="N1018346" s="76"/>
      <c r="O1018346" s="73"/>
      <c r="P1018346" s="71"/>
      <c r="Q1018346" s="71"/>
      <c r="R1018346" s="77"/>
      <c r="S1018346" s="71"/>
      <c r="T1018346" s="71"/>
      <c r="U1018346" s="71"/>
      <c r="V1018346" s="78"/>
    </row>
    <row r="1018347" spans="1:22" customFormat="1">
      <c r="A1018347" s="2"/>
      <c r="B1018347" s="63"/>
      <c r="C1018347" s="67"/>
      <c r="D1018347" s="54"/>
      <c r="E1018347" s="71"/>
      <c r="F1018347" s="72"/>
      <c r="G1018347" s="72"/>
      <c r="H1018347" s="73"/>
      <c r="I1018347" s="74"/>
      <c r="J1018347" s="71"/>
      <c r="K1018347" s="75"/>
      <c r="L1018347" s="73"/>
      <c r="M1018347" s="73"/>
      <c r="N1018347" s="76"/>
      <c r="O1018347" s="73"/>
      <c r="P1018347" s="71"/>
      <c r="Q1018347" s="71"/>
      <c r="R1018347" s="77"/>
      <c r="S1018347" s="71"/>
      <c r="T1018347" s="71"/>
      <c r="U1018347" s="71"/>
      <c r="V1018347" s="78"/>
    </row>
    <row r="1018348" spans="1:22" customFormat="1">
      <c r="A1018348" s="2"/>
      <c r="B1018348" s="63"/>
      <c r="C1018348" s="67"/>
      <c r="D1018348" s="54"/>
      <c r="E1018348" s="71"/>
      <c r="F1018348" s="72"/>
      <c r="G1018348" s="72"/>
      <c r="H1018348" s="73"/>
      <c r="I1018348" s="74"/>
      <c r="J1018348" s="71"/>
      <c r="K1018348" s="75"/>
      <c r="L1018348" s="73"/>
      <c r="M1018348" s="73"/>
      <c r="N1018348" s="76"/>
      <c r="O1018348" s="73"/>
      <c r="P1018348" s="71"/>
      <c r="Q1018348" s="71"/>
      <c r="R1018348" s="77"/>
      <c r="S1018348" s="71"/>
      <c r="T1018348" s="71"/>
      <c r="U1018348" s="71"/>
      <c r="V1018348" s="78"/>
    </row>
    <row r="1018349" spans="1:22" customFormat="1">
      <c r="A1018349" s="2"/>
      <c r="B1018349" s="63"/>
      <c r="C1018349" s="67"/>
      <c r="D1018349" s="54"/>
      <c r="E1018349" s="71"/>
      <c r="F1018349" s="72"/>
      <c r="G1018349" s="72"/>
      <c r="H1018349" s="73"/>
      <c r="I1018349" s="74"/>
      <c r="J1018349" s="71"/>
      <c r="K1018349" s="75"/>
      <c r="L1018349" s="73"/>
      <c r="M1018349" s="73"/>
      <c r="N1018349" s="76"/>
      <c r="O1018349" s="73"/>
      <c r="P1018349" s="71"/>
      <c r="Q1018349" s="71"/>
      <c r="R1018349" s="77"/>
      <c r="S1018349" s="71"/>
      <c r="T1018349" s="71"/>
      <c r="U1018349" s="71"/>
      <c r="V1018349" s="78"/>
    </row>
    <row r="1018350" spans="1:22" customFormat="1">
      <c r="A1018350" s="2"/>
      <c r="B1018350" s="63"/>
      <c r="C1018350" s="67"/>
      <c r="D1018350" s="54"/>
      <c r="E1018350" s="71"/>
      <c r="F1018350" s="72"/>
      <c r="G1018350" s="72"/>
      <c r="H1018350" s="73"/>
      <c r="I1018350" s="74"/>
      <c r="J1018350" s="71"/>
      <c r="K1018350" s="75"/>
      <c r="L1018350" s="73"/>
      <c r="M1018350" s="73"/>
      <c r="N1018350" s="76"/>
      <c r="O1018350" s="73"/>
      <c r="P1018350" s="71"/>
      <c r="Q1018350" s="71"/>
      <c r="R1018350" s="77"/>
      <c r="S1018350" s="71"/>
      <c r="T1018350" s="71"/>
      <c r="U1018350" s="71"/>
      <c r="V1018350" s="78"/>
    </row>
    <row r="1018351" spans="1:22" customFormat="1">
      <c r="A1018351" s="2"/>
      <c r="B1018351" s="63"/>
      <c r="C1018351" s="67"/>
      <c r="D1018351" s="54"/>
      <c r="E1018351" s="71"/>
      <c r="F1018351" s="72"/>
      <c r="G1018351" s="72"/>
      <c r="H1018351" s="73"/>
      <c r="I1018351" s="74"/>
      <c r="J1018351" s="71"/>
      <c r="K1018351" s="75"/>
      <c r="L1018351" s="73"/>
      <c r="M1018351" s="73"/>
      <c r="N1018351" s="76"/>
      <c r="O1018351" s="73"/>
      <c r="P1018351" s="71"/>
      <c r="Q1018351" s="71"/>
      <c r="R1018351" s="77"/>
      <c r="S1018351" s="71"/>
      <c r="T1018351" s="71"/>
      <c r="U1018351" s="71"/>
      <c r="V1018351" s="78"/>
    </row>
    <row r="1018352" spans="1:22" customFormat="1">
      <c r="A1018352" s="2"/>
      <c r="B1018352" s="63"/>
      <c r="C1018352" s="67"/>
      <c r="D1018352" s="54"/>
      <c r="E1018352" s="71"/>
      <c r="F1018352" s="72"/>
      <c r="G1018352" s="72"/>
      <c r="H1018352" s="73"/>
      <c r="I1018352" s="74"/>
      <c r="J1018352" s="71"/>
      <c r="K1018352" s="75"/>
      <c r="L1018352" s="73"/>
      <c r="M1018352" s="73"/>
      <c r="N1018352" s="76"/>
      <c r="O1018352" s="73"/>
      <c r="P1018352" s="71"/>
      <c r="Q1018352" s="71"/>
      <c r="R1018352" s="77"/>
      <c r="S1018352" s="71"/>
      <c r="T1018352" s="71"/>
      <c r="U1018352" s="71"/>
      <c r="V1018352" s="78"/>
    </row>
    <row r="1018353" spans="1:22" customFormat="1">
      <c r="A1018353" s="2"/>
      <c r="B1018353" s="63"/>
      <c r="C1018353" s="67"/>
      <c r="D1018353" s="54"/>
      <c r="E1018353" s="71"/>
      <c r="F1018353" s="72"/>
      <c r="G1018353" s="72"/>
      <c r="H1018353" s="73"/>
      <c r="I1018353" s="74"/>
      <c r="J1018353" s="71"/>
      <c r="K1018353" s="75"/>
      <c r="L1018353" s="73"/>
      <c r="M1018353" s="73"/>
      <c r="N1018353" s="76"/>
      <c r="O1018353" s="73"/>
      <c r="P1018353" s="71"/>
      <c r="Q1018353" s="71"/>
      <c r="R1018353" s="77"/>
      <c r="S1018353" s="71"/>
      <c r="T1018353" s="71"/>
      <c r="U1018353" s="71"/>
      <c r="V1018353" s="78"/>
    </row>
    <row r="1018354" spans="1:22" customFormat="1">
      <c r="A1018354" s="2"/>
      <c r="B1018354" s="63"/>
      <c r="C1018354" s="67"/>
      <c r="D1018354" s="54"/>
      <c r="E1018354" s="71"/>
      <c r="F1018354" s="72"/>
      <c r="G1018354" s="72"/>
      <c r="H1018354" s="73"/>
      <c r="I1018354" s="74"/>
      <c r="J1018354" s="71"/>
      <c r="K1018354" s="75"/>
      <c r="L1018354" s="73"/>
      <c r="M1018354" s="73"/>
      <c r="N1018354" s="76"/>
      <c r="O1018354" s="73"/>
      <c r="P1018354" s="71"/>
      <c r="Q1018354" s="71"/>
      <c r="R1018354" s="77"/>
      <c r="S1018354" s="71"/>
      <c r="T1018354" s="71"/>
      <c r="U1018354" s="71"/>
      <c r="V1018354" s="78"/>
    </row>
    <row r="1018355" spans="1:22" customFormat="1">
      <c r="A1018355" s="2"/>
      <c r="B1018355" s="63"/>
      <c r="C1018355" s="67"/>
      <c r="D1018355" s="54"/>
      <c r="E1018355" s="71"/>
      <c r="F1018355" s="72"/>
      <c r="G1018355" s="72"/>
      <c r="H1018355" s="73"/>
      <c r="I1018355" s="74"/>
      <c r="J1018355" s="71"/>
      <c r="K1018355" s="75"/>
      <c r="L1018355" s="73"/>
      <c r="M1018355" s="73"/>
      <c r="N1018355" s="76"/>
      <c r="O1018355" s="73"/>
      <c r="P1018355" s="71"/>
      <c r="Q1018355" s="71"/>
      <c r="R1018355" s="77"/>
      <c r="S1018355" s="71"/>
      <c r="T1018355" s="71"/>
      <c r="U1018355" s="71"/>
      <c r="V1018355" s="78"/>
    </row>
    <row r="1018356" spans="1:22" customFormat="1">
      <c r="A1018356" s="2"/>
      <c r="B1018356" s="63"/>
      <c r="C1018356" s="67"/>
      <c r="D1018356" s="54"/>
      <c r="E1018356" s="71"/>
      <c r="F1018356" s="72"/>
      <c r="G1018356" s="72"/>
      <c r="H1018356" s="73"/>
      <c r="I1018356" s="74"/>
      <c r="J1018356" s="71"/>
      <c r="K1018356" s="75"/>
      <c r="L1018356" s="73"/>
      <c r="M1018356" s="73"/>
      <c r="N1018356" s="76"/>
      <c r="O1018356" s="73"/>
      <c r="P1018356" s="71"/>
      <c r="Q1018356" s="71"/>
      <c r="R1018356" s="77"/>
      <c r="S1018356" s="71"/>
      <c r="T1018356" s="71"/>
      <c r="U1018356" s="71"/>
      <c r="V1018356" s="78"/>
    </row>
    <row r="1018357" spans="1:22" customFormat="1">
      <c r="A1018357" s="2"/>
      <c r="B1018357" s="63"/>
      <c r="C1018357" s="67"/>
      <c r="D1018357" s="54"/>
      <c r="E1018357" s="71"/>
      <c r="F1018357" s="72"/>
      <c r="G1018357" s="72"/>
      <c r="H1018357" s="73"/>
      <c r="I1018357" s="74"/>
      <c r="J1018357" s="71"/>
      <c r="K1018357" s="75"/>
      <c r="L1018357" s="73"/>
      <c r="M1018357" s="73"/>
      <c r="N1018357" s="76"/>
      <c r="O1018357" s="73"/>
      <c r="P1018357" s="71"/>
      <c r="Q1018357" s="71"/>
      <c r="R1018357" s="77"/>
      <c r="S1018357" s="71"/>
      <c r="T1018357" s="71"/>
      <c r="U1018357" s="71"/>
      <c r="V1018357" s="78"/>
    </row>
    <row r="1018358" spans="1:22" customFormat="1">
      <c r="A1018358" s="2"/>
      <c r="B1018358" s="63"/>
      <c r="C1018358" s="67"/>
      <c r="D1018358" s="54"/>
      <c r="E1018358" s="71"/>
      <c r="F1018358" s="72"/>
      <c r="G1018358" s="72"/>
      <c r="H1018358" s="73"/>
      <c r="I1018358" s="74"/>
      <c r="J1018358" s="71"/>
      <c r="K1018358" s="75"/>
      <c r="L1018358" s="73"/>
      <c r="M1018358" s="73"/>
      <c r="N1018358" s="76"/>
      <c r="O1018358" s="73"/>
      <c r="P1018358" s="71"/>
      <c r="Q1018358" s="71"/>
      <c r="R1018358" s="77"/>
      <c r="S1018358" s="71"/>
      <c r="T1018358" s="71"/>
      <c r="U1018358" s="71"/>
      <c r="V1018358" s="78"/>
    </row>
    <row r="1018359" spans="1:22" customFormat="1">
      <c r="A1018359" s="2"/>
      <c r="B1018359" s="63"/>
      <c r="C1018359" s="67"/>
      <c r="D1018359" s="54"/>
      <c r="E1018359" s="71"/>
      <c r="F1018359" s="72"/>
      <c r="G1018359" s="72"/>
      <c r="H1018359" s="73"/>
      <c r="I1018359" s="74"/>
      <c r="J1018359" s="71"/>
      <c r="K1018359" s="75"/>
      <c r="L1018359" s="73"/>
      <c r="M1018359" s="73"/>
      <c r="N1018359" s="76"/>
      <c r="O1018359" s="73"/>
      <c r="P1018359" s="71"/>
      <c r="Q1018359" s="71"/>
      <c r="R1018359" s="77"/>
      <c r="S1018359" s="71"/>
      <c r="T1018359" s="71"/>
      <c r="U1018359" s="71"/>
      <c r="V1018359" s="78"/>
    </row>
    <row r="1018360" spans="1:22" customFormat="1">
      <c r="A1018360" s="2"/>
      <c r="B1018360" s="63"/>
      <c r="C1018360" s="67"/>
      <c r="D1018360" s="54"/>
      <c r="E1018360" s="71"/>
      <c r="F1018360" s="72"/>
      <c r="G1018360" s="72"/>
      <c r="H1018360" s="73"/>
      <c r="I1018360" s="74"/>
      <c r="J1018360" s="71"/>
      <c r="K1018360" s="75"/>
      <c r="L1018360" s="73"/>
      <c r="M1018360" s="73"/>
      <c r="N1018360" s="76"/>
      <c r="O1018360" s="73"/>
      <c r="P1018360" s="71"/>
      <c r="Q1018360" s="71"/>
      <c r="R1018360" s="77"/>
      <c r="S1018360" s="71"/>
      <c r="T1018360" s="71"/>
      <c r="U1018360" s="71"/>
      <c r="V1018360" s="78"/>
    </row>
    <row r="1018361" spans="1:22" customFormat="1">
      <c r="A1018361" s="2"/>
      <c r="B1018361" s="63"/>
      <c r="C1018361" s="67"/>
      <c r="D1018361" s="54"/>
      <c r="E1018361" s="71"/>
      <c r="F1018361" s="72"/>
      <c r="G1018361" s="72"/>
      <c r="H1018361" s="73"/>
      <c r="I1018361" s="74"/>
      <c r="J1018361" s="71"/>
      <c r="K1018361" s="75"/>
      <c r="L1018361" s="73"/>
      <c r="M1018361" s="73"/>
      <c r="N1018361" s="76"/>
      <c r="O1018361" s="73"/>
      <c r="P1018361" s="71"/>
      <c r="Q1018361" s="71"/>
      <c r="R1018361" s="77"/>
      <c r="S1018361" s="71"/>
      <c r="T1018361" s="71"/>
      <c r="U1018361" s="71"/>
      <c r="V1018361" s="78"/>
    </row>
    <row r="1018362" spans="1:22" customFormat="1">
      <c r="A1018362" s="2"/>
      <c r="B1018362" s="63"/>
      <c r="C1018362" s="67"/>
      <c r="D1018362" s="54"/>
      <c r="E1018362" s="71"/>
      <c r="F1018362" s="72"/>
      <c r="G1018362" s="72"/>
      <c r="H1018362" s="73"/>
      <c r="I1018362" s="74"/>
      <c r="J1018362" s="71"/>
      <c r="K1018362" s="75"/>
      <c r="L1018362" s="73"/>
      <c r="M1018362" s="73"/>
      <c r="N1018362" s="76"/>
      <c r="O1018362" s="73"/>
      <c r="P1018362" s="71"/>
      <c r="Q1018362" s="71"/>
      <c r="R1018362" s="77"/>
      <c r="S1018362" s="71"/>
      <c r="T1018362" s="71"/>
      <c r="U1018362" s="71"/>
      <c r="V1018362" s="78"/>
    </row>
    <row r="1018363" spans="1:22" customFormat="1">
      <c r="A1018363" s="2"/>
      <c r="B1018363" s="63"/>
      <c r="C1018363" s="67"/>
      <c r="D1018363" s="54"/>
      <c r="E1018363" s="71"/>
      <c r="F1018363" s="72"/>
      <c r="G1018363" s="72"/>
      <c r="H1018363" s="73"/>
      <c r="I1018363" s="74"/>
      <c r="J1018363" s="71"/>
      <c r="K1018363" s="75"/>
      <c r="L1018363" s="73"/>
      <c r="M1018363" s="73"/>
      <c r="N1018363" s="76"/>
      <c r="O1018363" s="73"/>
      <c r="P1018363" s="71"/>
      <c r="Q1018363" s="71"/>
      <c r="R1018363" s="77"/>
      <c r="S1018363" s="71"/>
      <c r="T1018363" s="71"/>
      <c r="U1018363" s="71"/>
      <c r="V1018363" s="78"/>
    </row>
    <row r="1018364" spans="1:22" customFormat="1">
      <c r="A1018364" s="2"/>
      <c r="B1018364" s="63"/>
      <c r="C1018364" s="67"/>
      <c r="D1018364" s="54"/>
      <c r="E1018364" s="71"/>
      <c r="F1018364" s="72"/>
      <c r="G1018364" s="72"/>
      <c r="H1018364" s="73"/>
      <c r="I1018364" s="74"/>
      <c r="J1018364" s="71"/>
      <c r="K1018364" s="75"/>
      <c r="L1018364" s="73"/>
      <c r="M1018364" s="73"/>
      <c r="N1018364" s="76"/>
      <c r="O1018364" s="73"/>
      <c r="P1018364" s="71"/>
      <c r="Q1018364" s="71"/>
      <c r="R1018364" s="77"/>
      <c r="S1018364" s="71"/>
      <c r="T1018364" s="71"/>
      <c r="U1018364" s="71"/>
      <c r="V1018364" s="78"/>
    </row>
    <row r="1018365" spans="1:22" customFormat="1">
      <c r="A1018365" s="2"/>
      <c r="B1018365" s="63"/>
      <c r="C1018365" s="67"/>
      <c r="D1018365" s="54"/>
      <c r="E1018365" s="71"/>
      <c r="F1018365" s="72"/>
      <c r="G1018365" s="72"/>
      <c r="H1018365" s="73"/>
      <c r="I1018365" s="74"/>
      <c r="J1018365" s="71"/>
      <c r="K1018365" s="75"/>
      <c r="L1018365" s="73"/>
      <c r="M1018365" s="73"/>
      <c r="N1018365" s="76"/>
      <c r="O1018365" s="73"/>
      <c r="P1018365" s="71"/>
      <c r="Q1018365" s="71"/>
      <c r="R1018365" s="77"/>
      <c r="S1018365" s="71"/>
      <c r="T1018365" s="71"/>
      <c r="U1018365" s="71"/>
      <c r="V1018365" s="78"/>
    </row>
    <row r="1018366" spans="1:22" customFormat="1">
      <c r="A1018366" s="2"/>
      <c r="B1018366" s="63"/>
      <c r="C1018366" s="67"/>
      <c r="D1018366" s="54"/>
      <c r="E1018366" s="71"/>
      <c r="F1018366" s="72"/>
      <c r="G1018366" s="72"/>
      <c r="H1018366" s="73"/>
      <c r="I1018366" s="74"/>
      <c r="J1018366" s="71"/>
      <c r="K1018366" s="75"/>
      <c r="L1018366" s="73"/>
      <c r="M1018366" s="73"/>
      <c r="N1018366" s="76"/>
      <c r="O1018366" s="73"/>
      <c r="P1018366" s="71"/>
      <c r="Q1018366" s="71"/>
      <c r="R1018366" s="77"/>
      <c r="S1018366" s="71"/>
      <c r="T1018366" s="71"/>
      <c r="U1018366" s="71"/>
      <c r="V1018366" s="78"/>
    </row>
    <row r="1018367" spans="1:22" customFormat="1">
      <c r="A1018367" s="2"/>
      <c r="B1018367" s="63"/>
      <c r="C1018367" s="67"/>
      <c r="D1018367" s="54"/>
      <c r="E1018367" s="71"/>
      <c r="F1018367" s="72"/>
      <c r="G1018367" s="72"/>
      <c r="H1018367" s="73"/>
      <c r="I1018367" s="74"/>
      <c r="J1018367" s="71"/>
      <c r="K1018367" s="75"/>
      <c r="L1018367" s="73"/>
      <c r="M1018367" s="73"/>
      <c r="N1018367" s="76"/>
      <c r="O1018367" s="73"/>
      <c r="P1018367" s="71"/>
      <c r="Q1018367" s="71"/>
      <c r="R1018367" s="77"/>
      <c r="S1018367" s="71"/>
      <c r="T1018367" s="71"/>
      <c r="U1018367" s="71"/>
      <c r="V1018367" s="78"/>
    </row>
    <row r="1018368" spans="1:22" customFormat="1">
      <c r="A1018368" s="2"/>
      <c r="B1018368" s="63"/>
      <c r="C1018368" s="67"/>
      <c r="D1018368" s="54"/>
      <c r="E1018368" s="71"/>
      <c r="F1018368" s="72"/>
      <c r="G1018368" s="72"/>
      <c r="H1018368" s="73"/>
      <c r="I1018368" s="74"/>
      <c r="J1018368" s="71"/>
      <c r="K1018368" s="75"/>
      <c r="L1018368" s="73"/>
      <c r="M1018368" s="73"/>
      <c r="N1018368" s="76"/>
      <c r="O1018368" s="73"/>
      <c r="P1018368" s="71"/>
      <c r="Q1018368" s="71"/>
      <c r="R1018368" s="77"/>
      <c r="S1018368" s="71"/>
      <c r="T1018368" s="71"/>
      <c r="U1018368" s="71"/>
      <c r="V1018368" s="78"/>
    </row>
    <row r="1018369" spans="1:22" customFormat="1">
      <c r="A1018369" s="2"/>
      <c r="B1018369" s="63"/>
      <c r="C1018369" s="67"/>
      <c r="D1018369" s="54"/>
      <c r="E1018369" s="71"/>
      <c r="F1018369" s="72"/>
      <c r="G1018369" s="72"/>
      <c r="H1018369" s="73"/>
      <c r="I1018369" s="74"/>
      <c r="J1018369" s="71"/>
      <c r="K1018369" s="75"/>
      <c r="L1018369" s="73"/>
      <c r="M1018369" s="73"/>
      <c r="N1018369" s="76"/>
      <c r="O1018369" s="73"/>
      <c r="P1018369" s="71"/>
      <c r="Q1018369" s="71"/>
      <c r="R1018369" s="77"/>
      <c r="S1018369" s="71"/>
      <c r="T1018369" s="71"/>
      <c r="U1018369" s="71"/>
      <c r="V1018369" s="78"/>
    </row>
    <row r="1018370" spans="1:22" customFormat="1">
      <c r="A1018370" s="2"/>
      <c r="B1018370" s="63"/>
      <c r="C1018370" s="67"/>
      <c r="D1018370" s="54"/>
      <c r="E1018370" s="71"/>
      <c r="F1018370" s="72"/>
      <c r="G1018370" s="72"/>
      <c r="H1018370" s="73"/>
      <c r="I1018370" s="74"/>
      <c r="J1018370" s="71"/>
      <c r="K1018370" s="75"/>
      <c r="L1018370" s="73"/>
      <c r="M1018370" s="73"/>
      <c r="N1018370" s="76"/>
      <c r="O1018370" s="73"/>
      <c r="P1018370" s="71"/>
      <c r="Q1018370" s="71"/>
      <c r="R1018370" s="77"/>
      <c r="S1018370" s="71"/>
      <c r="T1018370" s="71"/>
      <c r="U1018370" s="71"/>
      <c r="V1018370" s="78"/>
    </row>
    <row r="1018371" spans="1:22" customFormat="1">
      <c r="A1018371" s="2"/>
      <c r="B1018371" s="63"/>
      <c r="C1018371" s="67"/>
      <c r="D1018371" s="54"/>
      <c r="E1018371" s="71"/>
      <c r="F1018371" s="72"/>
      <c r="G1018371" s="72"/>
      <c r="H1018371" s="73"/>
      <c r="I1018371" s="74"/>
      <c r="J1018371" s="71"/>
      <c r="K1018371" s="75"/>
      <c r="L1018371" s="73"/>
      <c r="M1018371" s="73"/>
      <c r="N1018371" s="76"/>
      <c r="O1018371" s="73"/>
      <c r="P1018371" s="71"/>
      <c r="Q1018371" s="71"/>
      <c r="R1018371" s="77"/>
      <c r="S1018371" s="71"/>
      <c r="T1018371" s="71"/>
      <c r="U1018371" s="71"/>
      <c r="V1018371" s="78"/>
    </row>
    <row r="1018372" spans="1:22" customFormat="1">
      <c r="A1018372" s="2"/>
      <c r="B1018372" s="63"/>
      <c r="C1018372" s="67"/>
      <c r="D1018372" s="54"/>
      <c r="E1018372" s="71"/>
      <c r="F1018372" s="72"/>
      <c r="G1018372" s="72"/>
      <c r="H1018372" s="73"/>
      <c r="I1018372" s="74"/>
      <c r="J1018372" s="71"/>
      <c r="K1018372" s="75"/>
      <c r="L1018372" s="73"/>
      <c r="M1018372" s="73"/>
      <c r="N1018372" s="76"/>
      <c r="O1018372" s="73"/>
      <c r="P1018372" s="71"/>
      <c r="Q1018372" s="71"/>
      <c r="R1018372" s="77"/>
      <c r="S1018372" s="71"/>
      <c r="T1018372" s="71"/>
      <c r="U1018372" s="71"/>
      <c r="V1018372" s="78"/>
    </row>
    <row r="1018373" spans="1:22" customFormat="1">
      <c r="A1018373" s="2"/>
      <c r="B1018373" s="63"/>
      <c r="C1018373" s="67"/>
      <c r="D1018373" s="54"/>
      <c r="E1018373" s="71"/>
      <c r="F1018373" s="72"/>
      <c r="G1018373" s="72"/>
      <c r="H1018373" s="73"/>
      <c r="I1018373" s="74"/>
      <c r="J1018373" s="71"/>
      <c r="K1018373" s="75"/>
      <c r="L1018373" s="73"/>
      <c r="M1018373" s="73"/>
      <c r="N1018373" s="76"/>
      <c r="O1018373" s="73"/>
      <c r="P1018373" s="71"/>
      <c r="Q1018373" s="71"/>
      <c r="R1018373" s="77"/>
      <c r="S1018373" s="71"/>
      <c r="T1018373" s="71"/>
      <c r="U1018373" s="71"/>
      <c r="V1018373" s="78"/>
    </row>
    <row r="1018374" spans="1:22" customFormat="1">
      <c r="A1018374" s="2"/>
      <c r="B1018374" s="63"/>
      <c r="C1018374" s="67"/>
      <c r="D1018374" s="54"/>
      <c r="E1018374" s="71"/>
      <c r="F1018374" s="72"/>
      <c r="G1018374" s="72"/>
      <c r="H1018374" s="73"/>
      <c r="I1018374" s="74"/>
      <c r="J1018374" s="71"/>
      <c r="K1018374" s="75"/>
      <c r="L1018374" s="73"/>
      <c r="M1018374" s="73"/>
      <c r="N1018374" s="76"/>
      <c r="O1018374" s="73"/>
      <c r="P1018374" s="71"/>
      <c r="Q1018374" s="71"/>
      <c r="R1018374" s="77"/>
      <c r="S1018374" s="71"/>
      <c r="T1018374" s="71"/>
      <c r="U1018374" s="71"/>
      <c r="V1018374" s="78"/>
    </row>
    <row r="1018375" spans="1:22" customFormat="1">
      <c r="A1018375" s="2"/>
      <c r="B1018375" s="63"/>
      <c r="C1018375" s="67"/>
      <c r="D1018375" s="54"/>
      <c r="E1018375" s="71"/>
      <c r="F1018375" s="72"/>
      <c r="G1018375" s="72"/>
      <c r="H1018375" s="73"/>
      <c r="I1018375" s="74"/>
      <c r="J1018375" s="71"/>
      <c r="K1018375" s="75"/>
      <c r="L1018375" s="73"/>
      <c r="M1018375" s="73"/>
      <c r="N1018375" s="76"/>
      <c r="O1018375" s="73"/>
      <c r="P1018375" s="71"/>
      <c r="Q1018375" s="71"/>
      <c r="R1018375" s="77"/>
      <c r="S1018375" s="71"/>
      <c r="T1018375" s="71"/>
      <c r="U1018375" s="71"/>
      <c r="V1018375" s="78"/>
    </row>
    <row r="1018376" spans="1:22" customFormat="1">
      <c r="A1018376" s="2"/>
      <c r="B1018376" s="63"/>
      <c r="C1018376" s="67"/>
      <c r="D1018376" s="54"/>
      <c r="E1018376" s="71"/>
      <c r="F1018376" s="72"/>
      <c r="G1018376" s="72"/>
      <c r="H1018376" s="73"/>
      <c r="I1018376" s="74"/>
      <c r="J1018376" s="71"/>
      <c r="K1018376" s="75"/>
      <c r="L1018376" s="73"/>
      <c r="M1018376" s="73"/>
      <c r="N1018376" s="76"/>
      <c r="O1018376" s="73"/>
      <c r="P1018376" s="71"/>
      <c r="Q1018376" s="71"/>
      <c r="R1018376" s="77"/>
      <c r="S1018376" s="71"/>
      <c r="T1018376" s="71"/>
      <c r="U1018376" s="71"/>
      <c r="V1018376" s="78"/>
    </row>
    <row r="1018377" spans="1:22" customFormat="1">
      <c r="A1018377" s="2"/>
      <c r="B1018377" s="63"/>
      <c r="C1018377" s="67"/>
      <c r="D1018377" s="54"/>
      <c r="E1018377" s="71"/>
      <c r="F1018377" s="72"/>
      <c r="G1018377" s="72"/>
      <c r="H1018377" s="73"/>
      <c r="I1018377" s="74"/>
      <c r="J1018377" s="71"/>
      <c r="K1018377" s="75"/>
      <c r="L1018377" s="73"/>
      <c r="M1018377" s="73"/>
      <c r="N1018377" s="76"/>
      <c r="O1018377" s="73"/>
      <c r="P1018377" s="71"/>
      <c r="Q1018377" s="71"/>
      <c r="R1018377" s="77"/>
      <c r="S1018377" s="71"/>
      <c r="T1018377" s="71"/>
      <c r="U1018377" s="71"/>
      <c r="V1018377" s="78"/>
    </row>
    <row r="1018378" spans="1:22" customFormat="1">
      <c r="A1018378" s="2"/>
      <c r="B1018378" s="63"/>
      <c r="C1018378" s="67"/>
      <c r="D1018378" s="54"/>
      <c r="E1018378" s="71"/>
      <c r="F1018378" s="72"/>
      <c r="G1018378" s="72"/>
      <c r="H1018378" s="73"/>
      <c r="I1018378" s="74"/>
      <c r="J1018378" s="71"/>
      <c r="K1018378" s="75"/>
      <c r="L1018378" s="73"/>
      <c r="M1018378" s="73"/>
      <c r="N1018378" s="76"/>
      <c r="O1018378" s="73"/>
      <c r="P1018378" s="71"/>
      <c r="Q1018378" s="71"/>
      <c r="R1018378" s="77"/>
      <c r="S1018378" s="71"/>
      <c r="T1018378" s="71"/>
      <c r="U1018378" s="71"/>
      <c r="V1018378" s="78"/>
    </row>
    <row r="1018379" spans="1:22" customFormat="1">
      <c r="A1018379" s="2"/>
      <c r="B1018379" s="63"/>
      <c r="C1018379" s="67"/>
      <c r="D1018379" s="54"/>
      <c r="E1018379" s="71"/>
      <c r="F1018379" s="72"/>
      <c r="G1018379" s="72"/>
      <c r="H1018379" s="73"/>
      <c r="I1018379" s="74"/>
      <c r="J1018379" s="71"/>
      <c r="K1018379" s="75"/>
      <c r="L1018379" s="73"/>
      <c r="M1018379" s="73"/>
      <c r="N1018379" s="76"/>
      <c r="O1018379" s="73"/>
      <c r="P1018379" s="71"/>
      <c r="Q1018379" s="71"/>
      <c r="R1018379" s="77"/>
      <c r="S1018379" s="71"/>
      <c r="T1018379" s="71"/>
      <c r="U1018379" s="71"/>
      <c r="V1018379" s="78"/>
    </row>
    <row r="1018380" spans="1:22" customFormat="1">
      <c r="A1018380" s="2"/>
      <c r="B1018380" s="63"/>
      <c r="C1018380" s="67"/>
      <c r="D1018380" s="54"/>
      <c r="E1018380" s="71"/>
      <c r="F1018380" s="72"/>
      <c r="G1018380" s="72"/>
      <c r="H1018380" s="73"/>
      <c r="I1018380" s="74"/>
      <c r="J1018380" s="71"/>
      <c r="K1018380" s="75"/>
      <c r="L1018380" s="73"/>
      <c r="M1018380" s="73"/>
      <c r="N1018380" s="76"/>
      <c r="O1018380" s="73"/>
      <c r="P1018380" s="71"/>
      <c r="Q1018380" s="71"/>
      <c r="R1018380" s="77"/>
      <c r="S1018380" s="71"/>
      <c r="T1018380" s="71"/>
      <c r="U1018380" s="71"/>
      <c r="V1018380" s="78"/>
    </row>
    <row r="1018381" spans="1:22" customFormat="1">
      <c r="A1018381" s="2"/>
      <c r="B1018381" s="63"/>
      <c r="C1018381" s="67"/>
      <c r="D1018381" s="54"/>
      <c r="E1018381" s="71"/>
      <c r="F1018381" s="72"/>
      <c r="G1018381" s="72"/>
      <c r="H1018381" s="73"/>
      <c r="I1018381" s="74"/>
      <c r="J1018381" s="71"/>
      <c r="K1018381" s="75"/>
      <c r="L1018381" s="73"/>
      <c r="M1018381" s="73"/>
      <c r="N1018381" s="76"/>
      <c r="O1018381" s="73"/>
      <c r="P1018381" s="71"/>
      <c r="Q1018381" s="71"/>
      <c r="R1018381" s="77"/>
      <c r="S1018381" s="71"/>
      <c r="T1018381" s="71"/>
      <c r="U1018381" s="71"/>
      <c r="V1018381" s="78"/>
    </row>
    <row r="1018382" spans="1:22" customFormat="1">
      <c r="A1018382" s="2"/>
      <c r="B1018382" s="63"/>
      <c r="C1018382" s="67"/>
      <c r="D1018382" s="54"/>
      <c r="E1018382" s="71"/>
      <c r="F1018382" s="72"/>
      <c r="G1018382" s="72"/>
      <c r="H1018382" s="73"/>
      <c r="I1018382" s="74"/>
      <c r="J1018382" s="71"/>
      <c r="K1018382" s="75"/>
      <c r="L1018382" s="73"/>
      <c r="M1018382" s="73"/>
      <c r="N1018382" s="76"/>
      <c r="O1018382" s="73"/>
      <c r="P1018382" s="71"/>
      <c r="Q1018382" s="71"/>
      <c r="R1018382" s="77"/>
      <c r="S1018382" s="71"/>
      <c r="T1018382" s="71"/>
      <c r="U1018382" s="71"/>
      <c r="V1018382" s="78"/>
    </row>
    <row r="1018383" spans="1:22" customFormat="1">
      <c r="A1018383" s="2"/>
      <c r="B1018383" s="63"/>
      <c r="C1018383" s="67"/>
      <c r="D1018383" s="54"/>
      <c r="E1018383" s="71"/>
      <c r="F1018383" s="72"/>
      <c r="G1018383" s="72"/>
      <c r="H1018383" s="73"/>
      <c r="I1018383" s="74"/>
      <c r="J1018383" s="71"/>
      <c r="K1018383" s="75"/>
      <c r="L1018383" s="73"/>
      <c r="M1018383" s="73"/>
      <c r="N1018383" s="76"/>
      <c r="O1018383" s="73"/>
      <c r="P1018383" s="71"/>
      <c r="Q1018383" s="71"/>
      <c r="R1018383" s="77"/>
      <c r="S1018383" s="71"/>
      <c r="T1018383" s="71"/>
      <c r="U1018383" s="71"/>
      <c r="V1018383" s="78"/>
    </row>
    <row r="1018384" spans="1:22" customFormat="1">
      <c r="A1018384" s="2"/>
      <c r="B1018384" s="63"/>
      <c r="C1018384" s="67"/>
      <c r="D1018384" s="54"/>
      <c r="E1018384" s="71"/>
      <c r="F1018384" s="72"/>
      <c r="G1018384" s="72"/>
      <c r="H1018384" s="73"/>
      <c r="I1018384" s="74"/>
      <c r="J1018384" s="71"/>
      <c r="K1018384" s="75"/>
      <c r="L1018384" s="73"/>
      <c r="M1018384" s="73"/>
      <c r="N1018384" s="76"/>
      <c r="O1018384" s="73"/>
      <c r="P1018384" s="71"/>
      <c r="Q1018384" s="71"/>
      <c r="R1018384" s="77"/>
      <c r="S1018384" s="71"/>
      <c r="T1018384" s="71"/>
      <c r="U1018384" s="71"/>
      <c r="V1018384" s="78"/>
    </row>
    <row r="1018385" spans="1:22" customFormat="1">
      <c r="A1018385" s="2"/>
      <c r="B1018385" s="63"/>
      <c r="C1018385" s="67"/>
      <c r="D1018385" s="54"/>
      <c r="E1018385" s="71"/>
      <c r="F1018385" s="72"/>
      <c r="G1018385" s="72"/>
      <c r="H1018385" s="73"/>
      <c r="I1018385" s="74"/>
      <c r="J1018385" s="71"/>
      <c r="K1018385" s="75"/>
      <c r="L1018385" s="73"/>
      <c r="M1018385" s="73"/>
      <c r="N1018385" s="76"/>
      <c r="O1018385" s="73"/>
      <c r="P1018385" s="71"/>
      <c r="Q1018385" s="71"/>
      <c r="R1018385" s="77"/>
      <c r="S1018385" s="71"/>
      <c r="T1018385" s="71"/>
      <c r="U1018385" s="71"/>
      <c r="V1018385" s="78"/>
    </row>
    <row r="1018386" spans="1:22" customFormat="1">
      <c r="A1018386" s="2"/>
      <c r="B1018386" s="63"/>
      <c r="C1018386" s="67"/>
      <c r="D1018386" s="54"/>
      <c r="E1018386" s="71"/>
      <c r="F1018386" s="72"/>
      <c r="G1018386" s="72"/>
      <c r="H1018386" s="73"/>
      <c r="I1018386" s="74"/>
      <c r="J1018386" s="71"/>
      <c r="K1018386" s="75"/>
      <c r="L1018386" s="73"/>
      <c r="M1018386" s="73"/>
      <c r="N1018386" s="76"/>
      <c r="O1018386" s="73"/>
      <c r="P1018386" s="71"/>
      <c r="Q1018386" s="71"/>
      <c r="R1018386" s="77"/>
      <c r="S1018386" s="71"/>
      <c r="T1018386" s="71"/>
      <c r="U1018386" s="71"/>
      <c r="V1018386" s="78"/>
    </row>
    <row r="1018387" spans="1:22" customFormat="1">
      <c r="A1018387" s="2"/>
      <c r="B1018387" s="63"/>
      <c r="C1018387" s="67"/>
      <c r="D1018387" s="54"/>
      <c r="E1018387" s="71"/>
      <c r="F1018387" s="72"/>
      <c r="G1018387" s="72"/>
      <c r="H1018387" s="73"/>
      <c r="I1018387" s="74"/>
      <c r="J1018387" s="71"/>
      <c r="K1018387" s="75"/>
      <c r="L1018387" s="73"/>
      <c r="M1018387" s="73"/>
      <c r="N1018387" s="76"/>
      <c r="O1018387" s="73"/>
      <c r="P1018387" s="71"/>
      <c r="Q1018387" s="71"/>
      <c r="R1018387" s="77"/>
      <c r="S1018387" s="71"/>
      <c r="T1018387" s="71"/>
      <c r="U1018387" s="71"/>
      <c r="V1018387" s="78"/>
    </row>
    <row r="1018388" spans="1:22" customFormat="1">
      <c r="A1018388" s="2"/>
      <c r="B1018388" s="63"/>
      <c r="C1018388" s="67"/>
      <c r="D1018388" s="54"/>
      <c r="E1018388" s="71"/>
      <c r="F1018388" s="72"/>
      <c r="G1018388" s="72"/>
      <c r="H1018388" s="73"/>
      <c r="I1018388" s="74"/>
      <c r="J1018388" s="71"/>
      <c r="K1018388" s="75"/>
      <c r="L1018388" s="73"/>
      <c r="M1018388" s="73"/>
      <c r="N1018388" s="76"/>
      <c r="O1018388" s="73"/>
      <c r="P1018388" s="71"/>
      <c r="Q1018388" s="71"/>
      <c r="R1018388" s="77"/>
      <c r="S1018388" s="71"/>
      <c r="T1018388" s="71"/>
      <c r="U1018388" s="71"/>
      <c r="V1018388" s="78"/>
    </row>
    <row r="1018389" spans="1:22" customFormat="1">
      <c r="A1018389" s="2"/>
      <c r="B1018389" s="63"/>
      <c r="C1018389" s="67"/>
      <c r="D1018389" s="54"/>
      <c r="E1018389" s="71"/>
      <c r="F1018389" s="72"/>
      <c r="G1018389" s="72"/>
      <c r="H1018389" s="73"/>
      <c r="I1018389" s="74"/>
      <c r="J1018389" s="71"/>
      <c r="K1018389" s="75"/>
      <c r="L1018389" s="73"/>
      <c r="M1018389" s="73"/>
      <c r="N1018389" s="76"/>
      <c r="O1018389" s="73"/>
      <c r="P1018389" s="71"/>
      <c r="Q1018389" s="71"/>
      <c r="R1018389" s="77"/>
      <c r="S1018389" s="71"/>
      <c r="T1018389" s="71"/>
      <c r="U1018389" s="71"/>
      <c r="V1018389" s="78"/>
    </row>
    <row r="1018390" spans="1:22" customFormat="1">
      <c r="A1018390" s="2"/>
      <c r="B1018390" s="63"/>
      <c r="C1018390" s="67"/>
      <c r="D1018390" s="54"/>
      <c r="E1018390" s="71"/>
      <c r="F1018390" s="72"/>
      <c r="G1018390" s="72"/>
      <c r="H1018390" s="73"/>
      <c r="I1018390" s="74"/>
      <c r="J1018390" s="71"/>
      <c r="K1018390" s="75"/>
      <c r="L1018390" s="73"/>
      <c r="M1018390" s="73"/>
      <c r="N1018390" s="76"/>
      <c r="O1018390" s="73"/>
      <c r="P1018390" s="71"/>
      <c r="Q1018390" s="71"/>
      <c r="R1018390" s="77"/>
      <c r="S1018390" s="71"/>
      <c r="T1018390" s="71"/>
      <c r="U1018390" s="71"/>
      <c r="V1018390" s="78"/>
    </row>
    <row r="1018391" spans="1:22" customFormat="1">
      <c r="A1018391" s="2"/>
      <c r="B1018391" s="63"/>
      <c r="C1018391" s="67"/>
      <c r="D1018391" s="54"/>
      <c r="E1018391" s="71"/>
      <c r="F1018391" s="72"/>
      <c r="G1018391" s="72"/>
      <c r="H1018391" s="73"/>
      <c r="I1018391" s="74"/>
      <c r="J1018391" s="71"/>
      <c r="K1018391" s="75"/>
      <c r="L1018391" s="73"/>
      <c r="M1018391" s="73"/>
      <c r="N1018391" s="76"/>
      <c r="O1018391" s="73"/>
      <c r="P1018391" s="71"/>
      <c r="Q1018391" s="71"/>
      <c r="R1018391" s="77"/>
      <c r="S1018391" s="71"/>
      <c r="T1018391" s="71"/>
      <c r="U1018391" s="71"/>
      <c r="V1018391" s="78"/>
    </row>
    <row r="1018392" spans="1:22" customFormat="1">
      <c r="A1018392" s="2"/>
      <c r="B1018392" s="63"/>
      <c r="C1018392" s="67"/>
      <c r="D1018392" s="54"/>
      <c r="E1018392" s="71"/>
      <c r="F1018392" s="72"/>
      <c r="G1018392" s="72"/>
      <c r="H1018392" s="73"/>
      <c r="I1018392" s="74"/>
      <c r="J1018392" s="71"/>
      <c r="K1018392" s="75"/>
      <c r="L1018392" s="73"/>
      <c r="M1018392" s="73"/>
      <c r="N1018392" s="76"/>
      <c r="O1018392" s="73"/>
      <c r="P1018392" s="71"/>
      <c r="Q1018392" s="71"/>
      <c r="R1018392" s="77"/>
      <c r="S1018392" s="71"/>
      <c r="T1018392" s="71"/>
      <c r="U1018392" s="71"/>
      <c r="V1018392" s="78"/>
    </row>
    <row r="1018393" spans="1:22" customFormat="1">
      <c r="A1018393" s="2"/>
      <c r="B1018393" s="63"/>
      <c r="C1018393" s="67"/>
      <c r="D1018393" s="54"/>
      <c r="E1018393" s="71"/>
      <c r="F1018393" s="72"/>
      <c r="G1018393" s="72"/>
      <c r="H1018393" s="73"/>
      <c r="I1018393" s="74"/>
      <c r="J1018393" s="71"/>
      <c r="K1018393" s="75"/>
      <c r="L1018393" s="73"/>
      <c r="M1018393" s="73"/>
      <c r="N1018393" s="76"/>
      <c r="O1018393" s="73"/>
      <c r="P1018393" s="71"/>
      <c r="Q1018393" s="71"/>
      <c r="R1018393" s="77"/>
      <c r="S1018393" s="71"/>
      <c r="T1018393" s="71"/>
      <c r="U1018393" s="71"/>
      <c r="V1018393" s="78"/>
    </row>
    <row r="1018394" spans="1:22" customFormat="1">
      <c r="A1018394" s="2"/>
      <c r="B1018394" s="63"/>
      <c r="C1018394" s="67"/>
      <c r="D1018394" s="54"/>
      <c r="E1018394" s="71"/>
      <c r="F1018394" s="72"/>
      <c r="G1018394" s="72"/>
      <c r="H1018394" s="73"/>
      <c r="I1018394" s="74"/>
      <c r="J1018394" s="71"/>
      <c r="K1018394" s="75"/>
      <c r="L1018394" s="73"/>
      <c r="M1018394" s="73"/>
      <c r="N1018394" s="76"/>
      <c r="O1018394" s="73"/>
      <c r="P1018394" s="71"/>
      <c r="Q1018394" s="71"/>
      <c r="R1018394" s="77"/>
      <c r="S1018394" s="71"/>
      <c r="T1018394" s="71"/>
      <c r="U1018394" s="71"/>
      <c r="V1018394" s="78"/>
    </row>
    <row r="1018395" spans="1:22" customFormat="1">
      <c r="A1018395" s="2"/>
      <c r="B1018395" s="63"/>
      <c r="C1018395" s="67"/>
      <c r="D1018395" s="54"/>
      <c r="E1018395" s="71"/>
      <c r="F1018395" s="72"/>
      <c r="G1018395" s="72"/>
      <c r="H1018395" s="73"/>
      <c r="I1018395" s="74"/>
      <c r="J1018395" s="71"/>
      <c r="K1018395" s="75"/>
      <c r="L1018395" s="73"/>
      <c r="M1018395" s="73"/>
      <c r="N1018395" s="76"/>
      <c r="O1018395" s="73"/>
      <c r="P1018395" s="71"/>
      <c r="Q1018395" s="71"/>
      <c r="R1018395" s="77"/>
      <c r="S1018395" s="71"/>
      <c r="T1018395" s="71"/>
      <c r="U1018395" s="71"/>
      <c r="V1018395" s="78"/>
    </row>
    <row r="1018396" spans="1:22" customFormat="1">
      <c r="A1018396" s="2"/>
      <c r="B1018396" s="63"/>
      <c r="C1018396" s="67"/>
      <c r="D1018396" s="54"/>
      <c r="E1018396" s="71"/>
      <c r="F1018396" s="72"/>
      <c r="G1018396" s="72"/>
      <c r="H1018396" s="73"/>
      <c r="I1018396" s="74"/>
      <c r="J1018396" s="71"/>
      <c r="K1018396" s="75"/>
      <c r="L1018396" s="73"/>
      <c r="M1018396" s="73"/>
      <c r="N1018396" s="76"/>
      <c r="O1018396" s="73"/>
      <c r="P1018396" s="71"/>
      <c r="Q1018396" s="71"/>
      <c r="R1018396" s="77"/>
      <c r="S1018396" s="71"/>
      <c r="T1018396" s="71"/>
      <c r="U1018396" s="71"/>
      <c r="V1018396" s="78"/>
    </row>
    <row r="1018397" spans="1:22" customFormat="1">
      <c r="A1018397" s="2"/>
      <c r="B1018397" s="63"/>
      <c r="C1018397" s="67"/>
      <c r="D1018397" s="54"/>
      <c r="E1018397" s="71"/>
      <c r="F1018397" s="72"/>
      <c r="G1018397" s="72"/>
      <c r="H1018397" s="73"/>
      <c r="I1018397" s="74"/>
      <c r="J1018397" s="71"/>
      <c r="K1018397" s="75"/>
      <c r="L1018397" s="73"/>
      <c r="M1018397" s="73"/>
      <c r="N1018397" s="76"/>
      <c r="O1018397" s="73"/>
      <c r="P1018397" s="71"/>
      <c r="Q1018397" s="71"/>
      <c r="R1018397" s="77"/>
      <c r="S1018397" s="71"/>
      <c r="T1018397" s="71"/>
      <c r="U1018397" s="71"/>
      <c r="V1018397" s="78"/>
    </row>
    <row r="1018398" spans="1:22" customFormat="1">
      <c r="A1018398" s="2"/>
      <c r="B1018398" s="63"/>
      <c r="C1018398" s="67"/>
      <c r="D1018398" s="54"/>
      <c r="E1018398" s="71"/>
      <c r="F1018398" s="72"/>
      <c r="G1018398" s="72"/>
      <c r="H1018398" s="73"/>
      <c r="I1018398" s="74"/>
      <c r="J1018398" s="71"/>
      <c r="K1018398" s="75"/>
      <c r="L1018398" s="73"/>
      <c r="M1018398" s="73"/>
      <c r="N1018398" s="76"/>
      <c r="O1018398" s="73"/>
      <c r="P1018398" s="71"/>
      <c r="Q1018398" s="71"/>
      <c r="R1018398" s="77"/>
      <c r="S1018398" s="71"/>
      <c r="T1018398" s="71"/>
      <c r="U1018398" s="71"/>
      <c r="V1018398" s="78"/>
    </row>
    <row r="1018399" spans="1:22" customFormat="1">
      <c r="A1018399" s="2"/>
      <c r="B1018399" s="63"/>
      <c r="C1018399" s="67"/>
      <c r="D1018399" s="54"/>
      <c r="E1018399" s="71"/>
      <c r="F1018399" s="72"/>
      <c r="G1018399" s="72"/>
      <c r="H1018399" s="73"/>
      <c r="I1018399" s="74"/>
      <c r="J1018399" s="71"/>
      <c r="K1018399" s="75"/>
      <c r="L1018399" s="73"/>
      <c r="M1018399" s="73"/>
      <c r="N1018399" s="76"/>
      <c r="O1018399" s="73"/>
      <c r="P1018399" s="71"/>
      <c r="Q1018399" s="71"/>
      <c r="R1018399" s="77"/>
      <c r="S1018399" s="71"/>
      <c r="T1018399" s="71"/>
      <c r="U1018399" s="71"/>
      <c r="V1018399" s="78"/>
    </row>
    <row r="1018400" spans="1:22" customFormat="1">
      <c r="A1018400" s="2"/>
      <c r="B1018400" s="63"/>
      <c r="C1018400" s="67"/>
      <c r="D1018400" s="54"/>
      <c r="E1018400" s="71"/>
      <c r="F1018400" s="72"/>
      <c r="G1018400" s="72"/>
      <c r="H1018400" s="73"/>
      <c r="I1018400" s="74"/>
      <c r="J1018400" s="71"/>
      <c r="K1018400" s="75"/>
      <c r="L1018400" s="73"/>
      <c r="M1018400" s="73"/>
      <c r="N1018400" s="76"/>
      <c r="O1018400" s="73"/>
      <c r="P1018400" s="71"/>
      <c r="Q1018400" s="71"/>
      <c r="R1018400" s="77"/>
      <c r="S1018400" s="71"/>
      <c r="T1018400" s="71"/>
      <c r="U1018400" s="71"/>
      <c r="V1018400" s="78"/>
    </row>
    <row r="1018401" spans="1:22" customFormat="1">
      <c r="A1018401" s="2"/>
      <c r="B1018401" s="63"/>
      <c r="C1018401" s="67"/>
      <c r="D1018401" s="54"/>
      <c r="E1018401" s="71"/>
      <c r="F1018401" s="72"/>
      <c r="G1018401" s="72"/>
      <c r="H1018401" s="73"/>
      <c r="I1018401" s="74"/>
      <c r="J1018401" s="71"/>
      <c r="K1018401" s="75"/>
      <c r="L1018401" s="73"/>
      <c r="M1018401" s="73"/>
      <c r="N1018401" s="76"/>
      <c r="O1018401" s="73"/>
      <c r="P1018401" s="71"/>
      <c r="Q1018401" s="71"/>
      <c r="R1018401" s="77"/>
      <c r="S1018401" s="71"/>
      <c r="T1018401" s="71"/>
      <c r="U1018401" s="71"/>
      <c r="V1018401" s="78"/>
    </row>
    <row r="1018402" spans="1:22" customFormat="1">
      <c r="A1018402" s="2"/>
      <c r="B1018402" s="63"/>
      <c r="C1018402" s="67"/>
      <c r="D1018402" s="54"/>
      <c r="E1018402" s="71"/>
      <c r="F1018402" s="72"/>
      <c r="G1018402" s="72"/>
      <c r="H1018402" s="73"/>
      <c r="I1018402" s="74"/>
      <c r="J1018402" s="71"/>
      <c r="K1018402" s="75"/>
      <c r="L1018402" s="73"/>
      <c r="M1018402" s="73"/>
      <c r="N1018402" s="76"/>
      <c r="O1018402" s="73"/>
      <c r="P1018402" s="71"/>
      <c r="Q1018402" s="71"/>
      <c r="R1018402" s="77"/>
      <c r="S1018402" s="71"/>
      <c r="T1018402" s="71"/>
      <c r="U1018402" s="71"/>
      <c r="V1018402" s="78"/>
    </row>
    <row r="1018403" spans="1:22" customFormat="1">
      <c r="A1018403" s="2"/>
      <c r="B1018403" s="63"/>
      <c r="C1018403" s="67"/>
      <c r="D1018403" s="54"/>
      <c r="E1018403" s="71"/>
      <c r="F1018403" s="72"/>
      <c r="G1018403" s="72"/>
      <c r="H1018403" s="73"/>
      <c r="I1018403" s="74"/>
      <c r="J1018403" s="71"/>
      <c r="K1018403" s="75"/>
      <c r="L1018403" s="73"/>
      <c r="M1018403" s="73"/>
      <c r="N1018403" s="76"/>
      <c r="O1018403" s="73"/>
      <c r="P1018403" s="71"/>
      <c r="Q1018403" s="71"/>
      <c r="R1018403" s="77"/>
      <c r="S1018403" s="71"/>
      <c r="T1018403" s="71"/>
      <c r="U1018403" s="71"/>
      <c r="V1018403" s="78"/>
    </row>
    <row r="1018404" spans="1:22" customFormat="1">
      <c r="A1018404" s="2"/>
      <c r="B1018404" s="63"/>
      <c r="C1018404" s="67"/>
      <c r="D1018404" s="54"/>
      <c r="E1018404" s="71"/>
      <c r="F1018404" s="72"/>
      <c r="G1018404" s="72"/>
      <c r="H1018404" s="73"/>
      <c r="I1018404" s="74"/>
      <c r="J1018404" s="71"/>
      <c r="K1018404" s="75"/>
      <c r="L1018404" s="73"/>
      <c r="M1018404" s="73"/>
      <c r="N1018404" s="76"/>
      <c r="O1018404" s="73"/>
      <c r="P1018404" s="71"/>
      <c r="Q1018404" s="71"/>
      <c r="R1018404" s="77"/>
      <c r="S1018404" s="71"/>
      <c r="T1018404" s="71"/>
      <c r="U1018404" s="71"/>
      <c r="V1018404" s="78"/>
    </row>
    <row r="1018405" spans="1:22" customFormat="1">
      <c r="A1018405" s="2"/>
      <c r="B1018405" s="63"/>
      <c r="C1018405" s="67"/>
      <c r="D1018405" s="54"/>
      <c r="E1018405" s="71"/>
      <c r="F1018405" s="72"/>
      <c r="G1018405" s="72"/>
      <c r="H1018405" s="73"/>
      <c r="I1018405" s="74"/>
      <c r="J1018405" s="71"/>
      <c r="K1018405" s="75"/>
      <c r="L1018405" s="73"/>
      <c r="M1018405" s="73"/>
      <c r="N1018405" s="76"/>
      <c r="O1018405" s="73"/>
      <c r="P1018405" s="71"/>
      <c r="Q1018405" s="71"/>
      <c r="R1018405" s="77"/>
      <c r="S1018405" s="71"/>
      <c r="T1018405" s="71"/>
      <c r="U1018405" s="71"/>
      <c r="V1018405" s="78"/>
    </row>
    <row r="1018406" spans="1:22" customFormat="1">
      <c r="A1018406" s="2"/>
      <c r="B1018406" s="63"/>
      <c r="C1018406" s="67"/>
      <c r="D1018406" s="54"/>
      <c r="E1018406" s="71"/>
      <c r="F1018406" s="72"/>
      <c r="G1018406" s="72"/>
      <c r="H1018406" s="73"/>
      <c r="I1018406" s="74"/>
      <c r="J1018406" s="71"/>
      <c r="K1018406" s="75"/>
      <c r="L1018406" s="73"/>
      <c r="M1018406" s="73"/>
      <c r="N1018406" s="76"/>
      <c r="O1018406" s="73"/>
      <c r="P1018406" s="71"/>
      <c r="Q1018406" s="71"/>
      <c r="R1018406" s="77"/>
      <c r="S1018406" s="71"/>
      <c r="T1018406" s="71"/>
      <c r="U1018406" s="71"/>
      <c r="V1018406" s="78"/>
    </row>
    <row r="1018407" spans="1:22" customFormat="1">
      <c r="A1018407" s="2"/>
      <c r="B1018407" s="63"/>
      <c r="C1018407" s="67"/>
      <c r="D1018407" s="54"/>
      <c r="E1018407" s="71"/>
      <c r="F1018407" s="72"/>
      <c r="G1018407" s="72"/>
      <c r="H1018407" s="73"/>
      <c r="I1018407" s="74"/>
      <c r="J1018407" s="71"/>
      <c r="K1018407" s="75"/>
      <c r="L1018407" s="73"/>
      <c r="M1018407" s="73"/>
      <c r="N1018407" s="76"/>
      <c r="O1018407" s="73"/>
      <c r="P1018407" s="71"/>
      <c r="Q1018407" s="71"/>
      <c r="R1018407" s="77"/>
      <c r="S1018407" s="71"/>
      <c r="T1018407" s="71"/>
      <c r="U1018407" s="71"/>
      <c r="V1018407" s="78"/>
    </row>
    <row r="1018408" spans="1:22" customFormat="1">
      <c r="A1018408" s="2"/>
      <c r="B1018408" s="63"/>
      <c r="C1018408" s="67"/>
      <c r="D1018408" s="54"/>
      <c r="E1018408" s="71"/>
      <c r="F1018408" s="72"/>
      <c r="G1018408" s="72"/>
      <c r="H1018408" s="73"/>
      <c r="I1018408" s="74"/>
      <c r="J1018408" s="71"/>
      <c r="K1018408" s="75"/>
      <c r="L1018408" s="73"/>
      <c r="M1018408" s="73"/>
      <c r="N1018408" s="76"/>
      <c r="O1018408" s="73"/>
      <c r="P1018408" s="71"/>
      <c r="Q1018408" s="71"/>
      <c r="R1018408" s="77"/>
      <c r="S1018408" s="71"/>
      <c r="T1018408" s="71"/>
      <c r="U1018408" s="71"/>
      <c r="V1018408" s="78"/>
    </row>
    <row r="1018409" spans="1:22" customFormat="1">
      <c r="A1018409" s="2"/>
      <c r="B1018409" s="63"/>
      <c r="C1018409" s="67"/>
      <c r="D1018409" s="54"/>
      <c r="E1018409" s="71"/>
      <c r="F1018409" s="72"/>
      <c r="G1018409" s="72"/>
      <c r="H1018409" s="73"/>
      <c r="I1018409" s="74"/>
      <c r="J1018409" s="71"/>
      <c r="K1018409" s="75"/>
      <c r="L1018409" s="73"/>
      <c r="M1018409" s="73"/>
      <c r="N1018409" s="76"/>
      <c r="O1018409" s="73"/>
      <c r="P1018409" s="71"/>
      <c r="Q1018409" s="71"/>
      <c r="R1018409" s="77"/>
      <c r="S1018409" s="71"/>
      <c r="T1018409" s="71"/>
      <c r="U1018409" s="71"/>
      <c r="V1018409" s="78"/>
    </row>
    <row r="1018410" spans="1:22" customFormat="1">
      <c r="A1018410" s="2"/>
      <c r="B1018410" s="63"/>
      <c r="C1018410" s="67"/>
      <c r="D1018410" s="54"/>
      <c r="E1018410" s="71"/>
      <c r="F1018410" s="72"/>
      <c r="G1018410" s="72"/>
      <c r="H1018410" s="73"/>
      <c r="I1018410" s="74"/>
      <c r="J1018410" s="71"/>
      <c r="K1018410" s="75"/>
      <c r="L1018410" s="73"/>
      <c r="M1018410" s="73"/>
      <c r="N1018410" s="76"/>
      <c r="O1018410" s="73"/>
      <c r="P1018410" s="71"/>
      <c r="Q1018410" s="71"/>
      <c r="R1018410" s="77"/>
      <c r="S1018410" s="71"/>
      <c r="T1018410" s="71"/>
      <c r="U1018410" s="71"/>
      <c r="V1018410" s="78"/>
    </row>
    <row r="1018411" spans="1:22" customFormat="1">
      <c r="A1018411" s="2"/>
      <c r="B1018411" s="63"/>
      <c r="C1018411" s="67"/>
      <c r="D1018411" s="54"/>
      <c r="E1018411" s="71"/>
      <c r="F1018411" s="72"/>
      <c r="G1018411" s="72"/>
      <c r="H1018411" s="73"/>
      <c r="I1018411" s="74"/>
      <c r="J1018411" s="71"/>
      <c r="K1018411" s="75"/>
      <c r="L1018411" s="73"/>
      <c r="M1018411" s="73"/>
      <c r="N1018411" s="76"/>
      <c r="O1018411" s="73"/>
      <c r="P1018411" s="71"/>
      <c r="Q1018411" s="71"/>
      <c r="R1018411" s="77"/>
      <c r="S1018411" s="71"/>
      <c r="T1018411" s="71"/>
      <c r="U1018411" s="71"/>
      <c r="V1018411" s="78"/>
    </row>
    <row r="1018412" spans="1:22" customFormat="1">
      <c r="A1018412" s="2"/>
      <c r="B1018412" s="63"/>
      <c r="C1018412" s="67"/>
      <c r="D1018412" s="54"/>
      <c r="E1018412" s="71"/>
      <c r="F1018412" s="72"/>
      <c r="G1018412" s="72"/>
      <c r="H1018412" s="73"/>
      <c r="I1018412" s="74"/>
      <c r="J1018412" s="71"/>
      <c r="K1018412" s="75"/>
      <c r="L1018412" s="73"/>
      <c r="M1018412" s="73"/>
      <c r="N1018412" s="76"/>
      <c r="O1018412" s="73"/>
      <c r="P1018412" s="71"/>
      <c r="Q1018412" s="71"/>
      <c r="R1018412" s="77"/>
      <c r="S1018412" s="71"/>
      <c r="T1018412" s="71"/>
      <c r="U1018412" s="71"/>
      <c r="V1018412" s="78"/>
    </row>
    <row r="1018413" spans="1:22" customFormat="1">
      <c r="A1018413" s="2"/>
      <c r="B1018413" s="63"/>
      <c r="C1018413" s="67"/>
      <c r="D1018413" s="54"/>
      <c r="E1018413" s="71"/>
      <c r="F1018413" s="72"/>
      <c r="G1018413" s="72"/>
      <c r="H1018413" s="73"/>
      <c r="I1018413" s="74"/>
      <c r="J1018413" s="71"/>
      <c r="K1018413" s="75"/>
      <c r="L1018413" s="73"/>
      <c r="M1018413" s="73"/>
      <c r="N1018413" s="76"/>
      <c r="O1018413" s="73"/>
      <c r="P1018413" s="71"/>
      <c r="Q1018413" s="71"/>
      <c r="R1018413" s="77"/>
      <c r="S1018413" s="71"/>
      <c r="T1018413" s="71"/>
      <c r="U1018413" s="71"/>
      <c r="V1018413" s="78"/>
    </row>
    <row r="1018414" spans="1:22" customFormat="1">
      <c r="A1018414" s="2"/>
      <c r="B1018414" s="63"/>
      <c r="C1018414" s="67"/>
      <c r="D1018414" s="54"/>
      <c r="E1018414" s="71"/>
      <c r="F1018414" s="72"/>
      <c r="G1018414" s="72"/>
      <c r="H1018414" s="73"/>
      <c r="I1018414" s="74"/>
      <c r="J1018414" s="71"/>
      <c r="K1018414" s="75"/>
      <c r="L1018414" s="73"/>
      <c r="M1018414" s="73"/>
      <c r="N1018414" s="76"/>
      <c r="O1018414" s="73"/>
      <c r="P1018414" s="71"/>
      <c r="Q1018414" s="71"/>
      <c r="R1018414" s="77"/>
      <c r="S1018414" s="71"/>
      <c r="T1018414" s="71"/>
      <c r="U1018414" s="71"/>
      <c r="V1018414" s="78"/>
    </row>
    <row r="1018415" spans="1:22" customFormat="1">
      <c r="A1018415" s="2"/>
      <c r="B1018415" s="63"/>
      <c r="C1018415" s="67"/>
      <c r="D1018415" s="54"/>
      <c r="E1018415" s="71"/>
      <c r="F1018415" s="72"/>
      <c r="G1018415" s="72"/>
      <c r="H1018415" s="73"/>
      <c r="I1018415" s="74"/>
      <c r="J1018415" s="71"/>
      <c r="K1018415" s="75"/>
      <c r="L1018415" s="73"/>
      <c r="M1018415" s="73"/>
      <c r="N1018415" s="76"/>
      <c r="O1018415" s="73"/>
      <c r="P1018415" s="71"/>
      <c r="Q1018415" s="71"/>
      <c r="R1018415" s="77"/>
      <c r="S1018415" s="71"/>
      <c r="T1018415" s="71"/>
      <c r="U1018415" s="71"/>
      <c r="V1018415" s="78"/>
    </row>
    <row r="1018416" spans="1:22" customFormat="1">
      <c r="A1018416" s="2"/>
      <c r="B1018416" s="63"/>
      <c r="C1018416" s="67"/>
      <c r="D1018416" s="54"/>
      <c r="E1018416" s="71"/>
      <c r="F1018416" s="72"/>
      <c r="G1018416" s="72"/>
      <c r="H1018416" s="73"/>
      <c r="I1018416" s="74"/>
      <c r="J1018416" s="71"/>
      <c r="K1018416" s="75"/>
      <c r="L1018416" s="73"/>
      <c r="M1018416" s="73"/>
      <c r="N1018416" s="76"/>
      <c r="O1018416" s="73"/>
      <c r="P1018416" s="71"/>
      <c r="Q1018416" s="71"/>
      <c r="R1018416" s="77"/>
      <c r="S1018416" s="71"/>
      <c r="T1018416" s="71"/>
      <c r="U1018416" s="71"/>
      <c r="V1018416" s="78"/>
    </row>
    <row r="1018417" spans="1:22" customFormat="1">
      <c r="A1018417" s="2"/>
      <c r="B1018417" s="63"/>
      <c r="C1018417" s="67"/>
      <c r="D1018417" s="54"/>
      <c r="E1018417" s="71"/>
      <c r="F1018417" s="72"/>
      <c r="G1018417" s="72"/>
      <c r="H1018417" s="73"/>
      <c r="I1018417" s="74"/>
      <c r="J1018417" s="71"/>
      <c r="K1018417" s="75"/>
      <c r="L1018417" s="73"/>
      <c r="M1018417" s="73"/>
      <c r="N1018417" s="76"/>
      <c r="O1018417" s="73"/>
      <c r="P1018417" s="71"/>
      <c r="Q1018417" s="71"/>
      <c r="R1018417" s="77"/>
      <c r="S1018417" s="71"/>
      <c r="T1018417" s="71"/>
      <c r="U1018417" s="71"/>
      <c r="V1018417" s="78"/>
    </row>
    <row r="1018418" spans="1:22" customFormat="1">
      <c r="A1018418" s="2"/>
      <c r="B1018418" s="63"/>
      <c r="C1018418" s="67"/>
      <c r="D1018418" s="54"/>
      <c r="E1018418" s="71"/>
      <c r="F1018418" s="72"/>
      <c r="G1018418" s="72"/>
      <c r="H1018418" s="73"/>
      <c r="I1018418" s="74"/>
      <c r="J1018418" s="71"/>
      <c r="K1018418" s="75"/>
      <c r="L1018418" s="73"/>
      <c r="M1018418" s="73"/>
      <c r="N1018418" s="76"/>
      <c r="O1018418" s="73"/>
      <c r="P1018418" s="71"/>
      <c r="Q1018418" s="71"/>
      <c r="R1018418" s="77"/>
      <c r="S1018418" s="71"/>
      <c r="T1018418" s="71"/>
      <c r="U1018418" s="71"/>
      <c r="V1018418" s="78"/>
    </row>
    <row r="1018419" spans="1:22" customFormat="1">
      <c r="A1018419" s="2"/>
      <c r="B1018419" s="63"/>
      <c r="C1018419" s="67"/>
      <c r="D1018419" s="54"/>
      <c r="E1018419" s="71"/>
      <c r="F1018419" s="72"/>
      <c r="G1018419" s="72"/>
      <c r="H1018419" s="73"/>
      <c r="I1018419" s="74"/>
      <c r="J1018419" s="71"/>
      <c r="K1018419" s="75"/>
      <c r="L1018419" s="73"/>
      <c r="M1018419" s="73"/>
      <c r="N1018419" s="76"/>
      <c r="O1018419" s="73"/>
      <c r="P1018419" s="71"/>
      <c r="Q1018419" s="71"/>
      <c r="R1018419" s="77"/>
      <c r="S1018419" s="71"/>
      <c r="T1018419" s="71"/>
      <c r="U1018419" s="71"/>
      <c r="V1018419" s="78"/>
    </row>
    <row r="1018420" spans="1:22" customFormat="1">
      <c r="A1018420" s="2"/>
      <c r="B1018420" s="63"/>
      <c r="C1018420" s="67"/>
      <c r="D1018420" s="54"/>
      <c r="E1018420" s="71"/>
      <c r="F1018420" s="72"/>
      <c r="G1018420" s="72"/>
      <c r="H1018420" s="73"/>
      <c r="I1018420" s="74"/>
      <c r="J1018420" s="71"/>
      <c r="K1018420" s="75"/>
      <c r="L1018420" s="73"/>
      <c r="M1018420" s="73"/>
      <c r="N1018420" s="76"/>
      <c r="O1018420" s="73"/>
      <c r="P1018420" s="71"/>
      <c r="Q1018420" s="71"/>
      <c r="R1018420" s="77"/>
      <c r="S1018420" s="71"/>
      <c r="T1018420" s="71"/>
      <c r="U1018420" s="71"/>
      <c r="V1018420" s="78"/>
    </row>
    <row r="1018421" spans="1:22" customFormat="1">
      <c r="A1018421" s="2"/>
      <c r="B1018421" s="63"/>
      <c r="C1018421" s="67"/>
      <c r="D1018421" s="54"/>
      <c r="E1018421" s="71"/>
      <c r="F1018421" s="72"/>
      <c r="G1018421" s="72"/>
      <c r="H1018421" s="73"/>
      <c r="I1018421" s="74"/>
      <c r="J1018421" s="71"/>
      <c r="K1018421" s="75"/>
      <c r="L1018421" s="73"/>
      <c r="M1018421" s="73"/>
      <c r="N1018421" s="76"/>
      <c r="O1018421" s="73"/>
      <c r="P1018421" s="71"/>
      <c r="Q1018421" s="71"/>
      <c r="R1018421" s="77"/>
      <c r="S1018421" s="71"/>
      <c r="T1018421" s="71"/>
      <c r="U1018421" s="71"/>
      <c r="V1018421" s="78"/>
    </row>
    <row r="1018422" spans="1:22" customFormat="1">
      <c r="A1018422" s="2"/>
      <c r="B1018422" s="63"/>
      <c r="C1018422" s="67"/>
      <c r="D1018422" s="54"/>
      <c r="E1018422" s="71"/>
      <c r="F1018422" s="72"/>
      <c r="G1018422" s="72"/>
      <c r="H1018422" s="73"/>
      <c r="I1018422" s="74"/>
      <c r="J1018422" s="71"/>
      <c r="K1018422" s="75"/>
      <c r="L1018422" s="73"/>
      <c r="M1018422" s="73"/>
      <c r="N1018422" s="76"/>
      <c r="O1018422" s="73"/>
      <c r="P1018422" s="71"/>
      <c r="Q1018422" s="71"/>
      <c r="R1018422" s="77"/>
      <c r="S1018422" s="71"/>
      <c r="T1018422" s="71"/>
      <c r="U1018422" s="71"/>
      <c r="V1018422" s="78"/>
    </row>
    <row r="1018423" spans="1:22" customFormat="1">
      <c r="A1018423" s="2"/>
      <c r="B1018423" s="63"/>
      <c r="C1018423" s="67"/>
      <c r="D1018423" s="54"/>
      <c r="E1018423" s="71"/>
      <c r="F1018423" s="72"/>
      <c r="G1018423" s="72"/>
      <c r="H1018423" s="73"/>
      <c r="I1018423" s="74"/>
      <c r="J1018423" s="71"/>
      <c r="K1018423" s="75"/>
      <c r="L1018423" s="73"/>
      <c r="M1018423" s="73"/>
      <c r="N1018423" s="76"/>
      <c r="O1018423" s="73"/>
      <c r="P1018423" s="71"/>
      <c r="Q1018423" s="71"/>
      <c r="R1018423" s="77"/>
      <c r="S1018423" s="71"/>
      <c r="T1018423" s="71"/>
      <c r="U1018423" s="71"/>
      <c r="V1018423" s="78"/>
    </row>
    <row r="1018424" spans="1:22" customFormat="1">
      <c r="A1018424" s="2"/>
      <c r="B1018424" s="63"/>
      <c r="C1018424" s="67"/>
      <c r="D1018424" s="54"/>
      <c r="E1018424" s="71"/>
      <c r="F1018424" s="72"/>
      <c r="G1018424" s="72"/>
      <c r="H1018424" s="73"/>
      <c r="I1018424" s="74"/>
      <c r="J1018424" s="71"/>
      <c r="K1018424" s="75"/>
      <c r="L1018424" s="73"/>
      <c r="M1018424" s="73"/>
      <c r="N1018424" s="76"/>
      <c r="O1018424" s="73"/>
      <c r="P1018424" s="71"/>
      <c r="Q1018424" s="71"/>
      <c r="R1018424" s="77"/>
      <c r="S1018424" s="71"/>
      <c r="T1018424" s="71"/>
      <c r="U1018424" s="71"/>
      <c r="V1018424" s="78"/>
    </row>
    <row r="1018425" spans="1:22" customFormat="1">
      <c r="A1018425" s="2"/>
      <c r="B1018425" s="63"/>
      <c r="C1018425" s="67"/>
      <c r="D1018425" s="54"/>
      <c r="E1018425" s="71"/>
      <c r="F1018425" s="72"/>
      <c r="G1018425" s="72"/>
      <c r="H1018425" s="73"/>
      <c r="I1018425" s="74"/>
      <c r="J1018425" s="71"/>
      <c r="K1018425" s="75"/>
      <c r="L1018425" s="73"/>
      <c r="M1018425" s="73"/>
      <c r="N1018425" s="76"/>
      <c r="O1018425" s="73"/>
      <c r="P1018425" s="71"/>
      <c r="Q1018425" s="71"/>
      <c r="R1018425" s="77"/>
      <c r="S1018425" s="71"/>
      <c r="T1018425" s="71"/>
      <c r="U1018425" s="71"/>
      <c r="V1018425" s="78"/>
    </row>
    <row r="1018426" spans="1:22" customFormat="1">
      <c r="A1018426" s="2"/>
      <c r="B1018426" s="63"/>
      <c r="C1018426" s="67"/>
      <c r="D1018426" s="54"/>
      <c r="E1018426" s="71"/>
      <c r="F1018426" s="72"/>
      <c r="G1018426" s="72"/>
      <c r="H1018426" s="73"/>
      <c r="I1018426" s="74"/>
      <c r="J1018426" s="71"/>
      <c r="K1018426" s="75"/>
      <c r="L1018426" s="73"/>
      <c r="M1018426" s="73"/>
      <c r="N1018426" s="76"/>
      <c r="O1018426" s="73"/>
      <c r="P1018426" s="71"/>
      <c r="Q1018426" s="71"/>
      <c r="R1018426" s="77"/>
      <c r="S1018426" s="71"/>
      <c r="T1018426" s="71"/>
      <c r="U1018426" s="71"/>
      <c r="V1018426" s="78"/>
    </row>
    <row r="1018427" spans="1:22" customFormat="1">
      <c r="A1018427" s="2"/>
      <c r="B1018427" s="63"/>
      <c r="C1018427" s="67"/>
      <c r="D1018427" s="54"/>
      <c r="E1018427" s="71"/>
      <c r="F1018427" s="72"/>
      <c r="G1018427" s="72"/>
      <c r="H1018427" s="73"/>
      <c r="I1018427" s="74"/>
      <c r="J1018427" s="71"/>
      <c r="K1018427" s="75"/>
      <c r="L1018427" s="73"/>
      <c r="M1018427" s="73"/>
      <c r="N1018427" s="76"/>
      <c r="O1018427" s="73"/>
      <c r="P1018427" s="71"/>
      <c r="Q1018427" s="71"/>
      <c r="R1018427" s="77"/>
      <c r="S1018427" s="71"/>
      <c r="T1018427" s="71"/>
      <c r="U1018427" s="71"/>
      <c r="V1018427" s="78"/>
    </row>
    <row r="1018428" spans="1:22" customFormat="1">
      <c r="A1018428" s="2"/>
      <c r="B1018428" s="63"/>
      <c r="C1018428" s="67"/>
      <c r="D1018428" s="54"/>
      <c r="E1018428" s="71"/>
      <c r="F1018428" s="72"/>
      <c r="G1018428" s="72"/>
      <c r="H1018428" s="73"/>
      <c r="I1018428" s="74"/>
      <c r="J1018428" s="71"/>
      <c r="K1018428" s="75"/>
      <c r="L1018428" s="73"/>
      <c r="M1018428" s="73"/>
      <c r="N1018428" s="76"/>
      <c r="O1018428" s="73"/>
      <c r="P1018428" s="71"/>
      <c r="Q1018428" s="71"/>
      <c r="R1018428" s="77"/>
      <c r="S1018428" s="71"/>
      <c r="T1018428" s="71"/>
      <c r="U1018428" s="71"/>
      <c r="V1018428" s="78"/>
    </row>
    <row r="1018429" spans="1:22" customFormat="1">
      <c r="A1018429" s="2"/>
      <c r="B1018429" s="63"/>
      <c r="C1018429" s="67"/>
      <c r="D1018429" s="54"/>
      <c r="E1018429" s="71"/>
      <c r="F1018429" s="72"/>
      <c r="G1018429" s="72"/>
      <c r="H1018429" s="73"/>
      <c r="I1018429" s="74"/>
      <c r="J1018429" s="71"/>
      <c r="K1018429" s="75"/>
      <c r="L1018429" s="73"/>
      <c r="M1018429" s="73"/>
      <c r="N1018429" s="76"/>
      <c r="O1018429" s="73"/>
      <c r="P1018429" s="71"/>
      <c r="Q1018429" s="71"/>
      <c r="R1018429" s="77"/>
      <c r="S1018429" s="71"/>
      <c r="T1018429" s="71"/>
      <c r="U1018429" s="71"/>
      <c r="V1018429" s="78"/>
    </row>
    <row r="1018430" spans="1:22" customFormat="1">
      <c r="A1018430" s="2"/>
      <c r="B1018430" s="63"/>
      <c r="C1018430" s="67"/>
      <c r="D1018430" s="54"/>
      <c r="E1018430" s="71"/>
      <c r="F1018430" s="72"/>
      <c r="G1018430" s="72"/>
      <c r="H1018430" s="73"/>
      <c r="I1018430" s="74"/>
      <c r="J1018430" s="71"/>
      <c r="K1018430" s="75"/>
      <c r="L1018430" s="73"/>
      <c r="M1018430" s="73"/>
      <c r="N1018430" s="76"/>
      <c r="O1018430" s="73"/>
      <c r="P1018430" s="71"/>
      <c r="Q1018430" s="71"/>
      <c r="R1018430" s="77"/>
      <c r="S1018430" s="71"/>
      <c r="T1018430" s="71"/>
      <c r="U1018430" s="71"/>
      <c r="V1018430" s="78"/>
    </row>
    <row r="1018431" spans="1:22" customFormat="1">
      <c r="A1018431" s="2"/>
      <c r="B1018431" s="63"/>
      <c r="C1018431" s="67"/>
      <c r="D1018431" s="54"/>
      <c r="E1018431" s="71"/>
      <c r="F1018431" s="72"/>
      <c r="G1018431" s="72"/>
      <c r="H1018431" s="73"/>
      <c r="I1018431" s="74"/>
      <c r="J1018431" s="71"/>
      <c r="K1018431" s="75"/>
      <c r="L1018431" s="73"/>
      <c r="M1018431" s="73"/>
      <c r="N1018431" s="76"/>
      <c r="O1018431" s="73"/>
      <c r="P1018431" s="71"/>
      <c r="Q1018431" s="71"/>
      <c r="R1018431" s="77"/>
      <c r="S1018431" s="71"/>
      <c r="T1018431" s="71"/>
      <c r="U1018431" s="71"/>
      <c r="V1018431" s="78"/>
    </row>
    <row r="1018432" spans="1:22" customFormat="1">
      <c r="A1018432" s="2"/>
      <c r="B1018432" s="63"/>
      <c r="C1018432" s="67"/>
      <c r="D1018432" s="54"/>
      <c r="E1018432" s="71"/>
      <c r="F1018432" s="72"/>
      <c r="G1018432" s="72"/>
      <c r="H1018432" s="73"/>
      <c r="I1018432" s="74"/>
      <c r="J1018432" s="71"/>
      <c r="K1018432" s="75"/>
      <c r="L1018432" s="73"/>
      <c r="M1018432" s="73"/>
      <c r="N1018432" s="76"/>
      <c r="O1018432" s="73"/>
      <c r="P1018432" s="71"/>
      <c r="Q1018432" s="71"/>
      <c r="R1018432" s="77"/>
      <c r="S1018432" s="71"/>
      <c r="T1018432" s="71"/>
      <c r="U1018432" s="71"/>
      <c r="V1018432" s="78"/>
    </row>
    <row r="1018433" spans="1:22" customFormat="1">
      <c r="A1018433" s="2"/>
      <c r="B1018433" s="63"/>
      <c r="C1018433" s="67"/>
      <c r="D1018433" s="54"/>
      <c r="E1018433" s="71"/>
      <c r="F1018433" s="72"/>
      <c r="G1018433" s="72"/>
      <c r="H1018433" s="73"/>
      <c r="I1018433" s="74"/>
      <c r="J1018433" s="71"/>
      <c r="K1018433" s="75"/>
      <c r="L1018433" s="73"/>
      <c r="M1018433" s="73"/>
      <c r="N1018433" s="76"/>
      <c r="O1018433" s="73"/>
      <c r="P1018433" s="71"/>
      <c r="Q1018433" s="71"/>
      <c r="R1018433" s="77"/>
      <c r="S1018433" s="71"/>
      <c r="T1018433" s="71"/>
      <c r="U1018433" s="71"/>
      <c r="V1018433" s="78"/>
    </row>
    <row r="1018434" spans="1:22" customFormat="1">
      <c r="A1018434" s="2"/>
      <c r="B1018434" s="63"/>
      <c r="C1018434" s="67"/>
      <c r="D1018434" s="54"/>
      <c r="E1018434" s="71"/>
      <c r="F1018434" s="72"/>
      <c r="G1018434" s="72"/>
      <c r="H1018434" s="73"/>
      <c r="I1018434" s="74"/>
      <c r="J1018434" s="71"/>
      <c r="K1018434" s="75"/>
      <c r="L1018434" s="73"/>
      <c r="M1018434" s="73"/>
      <c r="N1018434" s="76"/>
      <c r="O1018434" s="73"/>
      <c r="P1018434" s="71"/>
      <c r="Q1018434" s="71"/>
      <c r="R1018434" s="77"/>
      <c r="S1018434" s="71"/>
      <c r="T1018434" s="71"/>
      <c r="U1018434" s="71"/>
      <c r="V1018434" s="78"/>
    </row>
    <row r="1018435" spans="1:22" customFormat="1">
      <c r="A1018435" s="2"/>
      <c r="B1018435" s="63"/>
      <c r="C1018435" s="67"/>
      <c r="D1018435" s="54"/>
      <c r="E1018435" s="71"/>
      <c r="F1018435" s="72"/>
      <c r="G1018435" s="72"/>
      <c r="H1018435" s="73"/>
      <c r="I1018435" s="74"/>
      <c r="J1018435" s="71"/>
      <c r="K1018435" s="75"/>
      <c r="L1018435" s="73"/>
      <c r="M1018435" s="73"/>
      <c r="N1018435" s="76"/>
      <c r="O1018435" s="73"/>
      <c r="P1018435" s="71"/>
      <c r="Q1018435" s="71"/>
      <c r="R1018435" s="77"/>
      <c r="S1018435" s="71"/>
      <c r="T1018435" s="71"/>
      <c r="U1018435" s="71"/>
      <c r="V1018435" s="78"/>
    </row>
    <row r="1018436" spans="1:22" customFormat="1">
      <c r="A1018436" s="2"/>
      <c r="B1018436" s="63"/>
      <c r="C1018436" s="67"/>
      <c r="D1018436" s="54"/>
      <c r="E1018436" s="71"/>
      <c r="F1018436" s="72"/>
      <c r="G1018436" s="72"/>
      <c r="H1018436" s="73"/>
      <c r="I1018436" s="74"/>
      <c r="J1018436" s="71"/>
      <c r="K1018436" s="75"/>
      <c r="L1018436" s="73"/>
      <c r="M1018436" s="73"/>
      <c r="N1018436" s="76"/>
      <c r="O1018436" s="73"/>
      <c r="P1018436" s="71"/>
      <c r="Q1018436" s="71"/>
      <c r="R1018436" s="77"/>
      <c r="S1018436" s="71"/>
      <c r="T1018436" s="71"/>
      <c r="U1018436" s="71"/>
      <c r="V1018436" s="78"/>
    </row>
    <row r="1018437" spans="1:22" customFormat="1">
      <c r="A1018437" s="2"/>
      <c r="B1018437" s="63"/>
      <c r="C1018437" s="67"/>
      <c r="D1018437" s="54"/>
      <c r="E1018437" s="71"/>
      <c r="F1018437" s="72"/>
      <c r="G1018437" s="72"/>
      <c r="H1018437" s="73"/>
      <c r="I1018437" s="74"/>
      <c r="J1018437" s="71"/>
      <c r="K1018437" s="75"/>
      <c r="L1018437" s="73"/>
      <c r="M1018437" s="73"/>
      <c r="N1018437" s="76"/>
      <c r="O1018437" s="73"/>
      <c r="P1018437" s="71"/>
      <c r="Q1018437" s="71"/>
      <c r="R1018437" s="77"/>
      <c r="S1018437" s="71"/>
      <c r="T1018437" s="71"/>
      <c r="U1018437" s="71"/>
      <c r="V1018437" s="78"/>
    </row>
    <row r="1018438" spans="1:22" customFormat="1">
      <c r="A1018438" s="2"/>
      <c r="B1018438" s="63"/>
      <c r="C1018438" s="67"/>
      <c r="D1018438" s="54"/>
      <c r="E1018438" s="71"/>
      <c r="F1018438" s="72"/>
      <c r="G1018438" s="72"/>
      <c r="H1018438" s="73"/>
      <c r="I1018438" s="74"/>
      <c r="J1018438" s="71"/>
      <c r="K1018438" s="75"/>
      <c r="L1018438" s="73"/>
      <c r="M1018438" s="73"/>
      <c r="N1018438" s="76"/>
      <c r="O1018438" s="73"/>
      <c r="P1018438" s="71"/>
      <c r="Q1018438" s="71"/>
      <c r="R1018438" s="77"/>
      <c r="S1018438" s="71"/>
      <c r="T1018438" s="71"/>
      <c r="U1018438" s="71"/>
      <c r="V1018438" s="78"/>
    </row>
    <row r="1018439" spans="1:22" customFormat="1">
      <c r="A1018439" s="2"/>
      <c r="B1018439" s="63"/>
      <c r="C1018439" s="67"/>
      <c r="D1018439" s="54"/>
      <c r="E1018439" s="71"/>
      <c r="F1018439" s="72"/>
      <c r="G1018439" s="72"/>
      <c r="H1018439" s="73"/>
      <c r="I1018439" s="74"/>
      <c r="J1018439" s="71"/>
      <c r="K1018439" s="75"/>
      <c r="L1018439" s="73"/>
      <c r="M1018439" s="73"/>
      <c r="N1018439" s="76"/>
      <c r="O1018439" s="73"/>
      <c r="P1018439" s="71"/>
      <c r="Q1018439" s="71"/>
      <c r="R1018439" s="77"/>
      <c r="S1018439" s="71"/>
      <c r="T1018439" s="71"/>
      <c r="U1018439" s="71"/>
      <c r="V1018439" s="78"/>
    </row>
    <row r="1018440" spans="1:22" customFormat="1">
      <c r="A1018440" s="2"/>
      <c r="B1018440" s="63"/>
      <c r="C1018440" s="67"/>
      <c r="D1018440" s="54"/>
      <c r="E1018440" s="71"/>
      <c r="F1018440" s="72"/>
      <c r="G1018440" s="72"/>
      <c r="H1018440" s="73"/>
      <c r="I1018440" s="74"/>
      <c r="J1018440" s="71"/>
      <c r="K1018440" s="75"/>
      <c r="L1018440" s="73"/>
      <c r="M1018440" s="73"/>
      <c r="N1018440" s="76"/>
      <c r="O1018440" s="73"/>
      <c r="P1018440" s="71"/>
      <c r="Q1018440" s="71"/>
      <c r="R1018440" s="77"/>
      <c r="S1018440" s="71"/>
      <c r="T1018440" s="71"/>
      <c r="U1018440" s="71"/>
      <c r="V1018440" s="78"/>
    </row>
    <row r="1018441" spans="1:22" customFormat="1">
      <c r="A1018441" s="2"/>
      <c r="B1018441" s="63"/>
      <c r="C1018441" s="67"/>
      <c r="D1018441" s="54"/>
      <c r="E1018441" s="71"/>
      <c r="F1018441" s="72"/>
      <c r="G1018441" s="72"/>
      <c r="H1018441" s="73"/>
      <c r="I1018441" s="74"/>
      <c r="J1018441" s="71"/>
      <c r="K1018441" s="75"/>
      <c r="L1018441" s="73"/>
      <c r="M1018441" s="73"/>
      <c r="N1018441" s="76"/>
      <c r="O1018441" s="73"/>
      <c r="P1018441" s="71"/>
      <c r="Q1018441" s="71"/>
      <c r="R1018441" s="77"/>
      <c r="S1018441" s="71"/>
      <c r="T1018441" s="71"/>
      <c r="U1018441" s="71"/>
      <c r="V1018441" s="78"/>
    </row>
    <row r="1018442" spans="1:22" customFormat="1">
      <c r="A1018442" s="2"/>
      <c r="B1018442" s="63"/>
      <c r="C1018442" s="67"/>
      <c r="D1018442" s="54"/>
      <c r="E1018442" s="71"/>
      <c r="F1018442" s="72"/>
      <c r="G1018442" s="72"/>
      <c r="H1018442" s="73"/>
      <c r="I1018442" s="74"/>
      <c r="J1018442" s="71"/>
      <c r="K1018442" s="75"/>
      <c r="L1018442" s="73"/>
      <c r="M1018442" s="73"/>
      <c r="N1018442" s="76"/>
      <c r="O1018442" s="73"/>
      <c r="P1018442" s="71"/>
      <c r="Q1018442" s="71"/>
      <c r="R1018442" s="77"/>
      <c r="S1018442" s="71"/>
      <c r="T1018442" s="71"/>
      <c r="U1018442" s="71"/>
      <c r="V1018442" s="78"/>
    </row>
    <row r="1018443" spans="1:22" customFormat="1">
      <c r="A1018443" s="2"/>
      <c r="B1018443" s="63"/>
      <c r="C1018443" s="67"/>
      <c r="D1018443" s="54"/>
      <c r="E1018443" s="71"/>
      <c r="F1018443" s="72"/>
      <c r="G1018443" s="72"/>
      <c r="H1018443" s="73"/>
      <c r="I1018443" s="74"/>
      <c r="J1018443" s="71"/>
      <c r="K1018443" s="75"/>
      <c r="L1018443" s="73"/>
      <c r="M1018443" s="73"/>
      <c r="N1018443" s="76"/>
      <c r="O1018443" s="73"/>
      <c r="P1018443" s="71"/>
      <c r="Q1018443" s="71"/>
      <c r="R1018443" s="77"/>
      <c r="S1018443" s="71"/>
      <c r="T1018443" s="71"/>
      <c r="U1018443" s="71"/>
      <c r="V1018443" s="78"/>
    </row>
    <row r="1018444" spans="1:22" customFormat="1">
      <c r="A1018444" s="2"/>
      <c r="B1018444" s="63"/>
      <c r="C1018444" s="67"/>
      <c r="D1018444" s="54"/>
      <c r="E1018444" s="71"/>
      <c r="F1018444" s="72"/>
      <c r="G1018444" s="72"/>
      <c r="H1018444" s="73"/>
      <c r="I1018444" s="74"/>
      <c r="J1018444" s="71"/>
      <c r="K1018444" s="75"/>
      <c r="L1018444" s="73"/>
      <c r="M1018444" s="73"/>
      <c r="N1018444" s="76"/>
      <c r="O1018444" s="73"/>
      <c r="P1018444" s="71"/>
      <c r="Q1018444" s="71"/>
      <c r="R1018444" s="77"/>
      <c r="S1018444" s="71"/>
      <c r="T1018444" s="71"/>
      <c r="U1018444" s="71"/>
      <c r="V1018444" s="78"/>
    </row>
    <row r="1018445" spans="1:22" customFormat="1">
      <c r="A1018445" s="2"/>
      <c r="B1018445" s="63"/>
      <c r="C1018445" s="67"/>
      <c r="D1018445" s="54"/>
      <c r="E1018445" s="71"/>
      <c r="F1018445" s="72"/>
      <c r="G1018445" s="72"/>
      <c r="H1018445" s="73"/>
      <c r="I1018445" s="74"/>
      <c r="J1018445" s="71"/>
      <c r="K1018445" s="75"/>
      <c r="L1018445" s="73"/>
      <c r="M1018445" s="73"/>
      <c r="N1018445" s="76"/>
      <c r="O1018445" s="73"/>
      <c r="P1018445" s="71"/>
      <c r="Q1018445" s="71"/>
      <c r="R1018445" s="77"/>
      <c r="S1018445" s="71"/>
      <c r="T1018445" s="71"/>
      <c r="U1018445" s="71"/>
      <c r="V1018445" s="78"/>
    </row>
    <row r="1018446" spans="1:22" customFormat="1">
      <c r="A1018446" s="2"/>
      <c r="B1018446" s="63"/>
      <c r="C1018446" s="67"/>
      <c r="D1018446" s="54"/>
      <c r="E1018446" s="71"/>
      <c r="F1018446" s="72"/>
      <c r="G1018446" s="72"/>
      <c r="H1018446" s="73"/>
      <c r="I1018446" s="74"/>
      <c r="J1018446" s="71"/>
      <c r="K1018446" s="75"/>
      <c r="L1018446" s="73"/>
      <c r="M1018446" s="73"/>
      <c r="N1018446" s="76"/>
      <c r="O1018446" s="73"/>
      <c r="P1018446" s="71"/>
      <c r="Q1018446" s="71"/>
      <c r="R1018446" s="77"/>
      <c r="S1018446" s="71"/>
      <c r="T1018446" s="71"/>
      <c r="U1018446" s="71"/>
      <c r="V1018446" s="78"/>
    </row>
    <row r="1018447" spans="1:22" customFormat="1">
      <c r="A1018447" s="2"/>
      <c r="B1018447" s="63"/>
      <c r="C1018447" s="67"/>
      <c r="D1018447" s="54"/>
      <c r="E1018447" s="71"/>
      <c r="F1018447" s="72"/>
      <c r="G1018447" s="72"/>
      <c r="H1018447" s="73"/>
      <c r="I1018447" s="74"/>
      <c r="J1018447" s="71"/>
      <c r="K1018447" s="75"/>
      <c r="L1018447" s="73"/>
      <c r="M1018447" s="73"/>
      <c r="N1018447" s="76"/>
      <c r="O1018447" s="73"/>
      <c r="P1018447" s="71"/>
      <c r="Q1018447" s="71"/>
      <c r="R1018447" s="77"/>
      <c r="S1018447" s="71"/>
      <c r="T1018447" s="71"/>
      <c r="U1018447" s="71"/>
      <c r="V1018447" s="78"/>
    </row>
    <row r="1018448" spans="1:22" customFormat="1">
      <c r="A1018448" s="2"/>
      <c r="B1018448" s="63"/>
      <c r="C1018448" s="67"/>
      <c r="D1018448" s="54"/>
      <c r="E1018448" s="71"/>
      <c r="F1018448" s="72"/>
      <c r="G1018448" s="72"/>
      <c r="H1018448" s="73"/>
      <c r="I1018448" s="74"/>
      <c r="J1018448" s="71"/>
      <c r="K1018448" s="75"/>
      <c r="L1018448" s="73"/>
      <c r="M1018448" s="73"/>
      <c r="N1018448" s="76"/>
      <c r="O1018448" s="73"/>
      <c r="P1018448" s="71"/>
      <c r="Q1018448" s="71"/>
      <c r="R1018448" s="77"/>
      <c r="S1018448" s="71"/>
      <c r="T1018448" s="71"/>
      <c r="U1018448" s="71"/>
      <c r="V1018448" s="78"/>
    </row>
    <row r="1018449" spans="1:22" customFormat="1">
      <c r="A1018449" s="2"/>
      <c r="B1018449" s="63"/>
      <c r="C1018449" s="67"/>
      <c r="D1018449" s="54"/>
      <c r="E1018449" s="71"/>
      <c r="F1018449" s="72"/>
      <c r="G1018449" s="72"/>
      <c r="H1018449" s="73"/>
      <c r="I1018449" s="74"/>
      <c r="J1018449" s="71"/>
      <c r="K1018449" s="75"/>
      <c r="L1018449" s="73"/>
      <c r="M1018449" s="73"/>
      <c r="N1018449" s="76"/>
      <c r="O1018449" s="73"/>
      <c r="P1018449" s="71"/>
      <c r="Q1018449" s="71"/>
      <c r="R1018449" s="77"/>
      <c r="S1018449" s="71"/>
      <c r="T1018449" s="71"/>
      <c r="U1018449" s="71"/>
      <c r="V1018449" s="78"/>
    </row>
    <row r="1018450" spans="1:22" customFormat="1">
      <c r="A1018450" s="2"/>
      <c r="B1018450" s="63"/>
      <c r="C1018450" s="67"/>
      <c r="D1018450" s="54"/>
      <c r="E1018450" s="71"/>
      <c r="F1018450" s="72"/>
      <c r="G1018450" s="72"/>
      <c r="H1018450" s="73"/>
      <c r="I1018450" s="74"/>
      <c r="J1018450" s="71"/>
      <c r="K1018450" s="75"/>
      <c r="L1018450" s="73"/>
      <c r="M1018450" s="73"/>
      <c r="N1018450" s="76"/>
      <c r="O1018450" s="73"/>
      <c r="P1018450" s="71"/>
      <c r="Q1018450" s="71"/>
      <c r="R1018450" s="77"/>
      <c r="S1018450" s="71"/>
      <c r="T1018450" s="71"/>
      <c r="U1018450" s="71"/>
      <c r="V1018450" s="78"/>
    </row>
    <row r="1018451" spans="1:22" customFormat="1">
      <c r="A1018451" s="2"/>
      <c r="B1018451" s="63"/>
      <c r="C1018451" s="67"/>
      <c r="D1018451" s="54"/>
      <c r="E1018451" s="71"/>
      <c r="F1018451" s="72"/>
      <c r="G1018451" s="72"/>
      <c r="H1018451" s="73"/>
      <c r="I1018451" s="74"/>
      <c r="J1018451" s="71"/>
      <c r="K1018451" s="75"/>
      <c r="L1018451" s="73"/>
      <c r="M1018451" s="73"/>
      <c r="N1018451" s="76"/>
      <c r="O1018451" s="73"/>
      <c r="P1018451" s="71"/>
      <c r="Q1018451" s="71"/>
      <c r="R1018451" s="77"/>
      <c r="S1018451" s="71"/>
      <c r="T1018451" s="71"/>
      <c r="U1018451" s="71"/>
      <c r="V1018451" s="78"/>
    </row>
    <row r="1018452" spans="1:22" customFormat="1">
      <c r="A1018452" s="2"/>
      <c r="B1018452" s="63"/>
      <c r="C1018452" s="67"/>
      <c r="D1018452" s="54"/>
      <c r="E1018452" s="71"/>
      <c r="F1018452" s="72"/>
      <c r="G1018452" s="72"/>
      <c r="H1018452" s="73"/>
      <c r="I1018452" s="74"/>
      <c r="J1018452" s="71"/>
      <c r="K1018452" s="75"/>
      <c r="L1018452" s="73"/>
      <c r="M1018452" s="73"/>
      <c r="N1018452" s="76"/>
      <c r="O1018452" s="73"/>
      <c r="P1018452" s="71"/>
      <c r="Q1018452" s="71"/>
      <c r="R1018452" s="77"/>
      <c r="S1018452" s="71"/>
      <c r="T1018452" s="71"/>
      <c r="U1018452" s="71"/>
      <c r="V1018452" s="78"/>
    </row>
    <row r="1018453" spans="1:22" customFormat="1">
      <c r="A1018453" s="2"/>
      <c r="B1018453" s="63"/>
      <c r="C1018453" s="67"/>
      <c r="D1018453" s="54"/>
      <c r="E1018453" s="71"/>
      <c r="F1018453" s="72"/>
      <c r="G1018453" s="72"/>
      <c r="H1018453" s="73"/>
      <c r="I1018453" s="74"/>
      <c r="J1018453" s="71"/>
      <c r="K1018453" s="75"/>
      <c r="L1018453" s="73"/>
      <c r="M1018453" s="73"/>
      <c r="N1018453" s="76"/>
      <c r="O1018453" s="73"/>
      <c r="P1018453" s="71"/>
      <c r="Q1018453" s="71"/>
      <c r="R1018453" s="77"/>
      <c r="S1018453" s="71"/>
      <c r="T1018453" s="71"/>
      <c r="U1018453" s="71"/>
      <c r="V1018453" s="78"/>
    </row>
    <row r="1018454" spans="1:22" customFormat="1">
      <c r="A1018454" s="2"/>
      <c r="B1018454" s="63"/>
      <c r="C1018454" s="67"/>
      <c r="D1018454" s="54"/>
      <c r="E1018454" s="71"/>
      <c r="F1018454" s="72"/>
      <c r="G1018454" s="72"/>
      <c r="H1018454" s="73"/>
      <c r="I1018454" s="74"/>
      <c r="J1018454" s="71"/>
      <c r="K1018454" s="75"/>
      <c r="L1018454" s="73"/>
      <c r="M1018454" s="73"/>
      <c r="N1018454" s="76"/>
      <c r="O1018454" s="73"/>
      <c r="P1018454" s="71"/>
      <c r="Q1018454" s="71"/>
      <c r="R1018454" s="77"/>
      <c r="S1018454" s="71"/>
      <c r="T1018454" s="71"/>
      <c r="U1018454" s="71"/>
      <c r="V1018454" s="78"/>
    </row>
    <row r="1018455" spans="1:22" customFormat="1">
      <c r="A1018455" s="2"/>
      <c r="B1018455" s="63"/>
      <c r="C1018455" s="67"/>
      <c r="D1018455" s="54"/>
      <c r="E1018455" s="71"/>
      <c r="F1018455" s="72"/>
      <c r="G1018455" s="72"/>
      <c r="H1018455" s="73"/>
      <c r="I1018455" s="74"/>
      <c r="J1018455" s="71"/>
      <c r="K1018455" s="75"/>
      <c r="L1018455" s="73"/>
      <c r="M1018455" s="73"/>
      <c r="N1018455" s="76"/>
      <c r="O1018455" s="73"/>
      <c r="P1018455" s="71"/>
      <c r="Q1018455" s="71"/>
      <c r="R1018455" s="77"/>
      <c r="S1018455" s="71"/>
      <c r="T1018455" s="71"/>
      <c r="U1018455" s="71"/>
      <c r="V1018455" s="78"/>
    </row>
    <row r="1018456" spans="1:22" customFormat="1">
      <c r="A1018456" s="2"/>
      <c r="B1018456" s="63"/>
      <c r="C1018456" s="67"/>
      <c r="D1018456" s="54"/>
      <c r="E1018456" s="71"/>
      <c r="F1018456" s="72"/>
      <c r="G1018456" s="72"/>
      <c r="H1018456" s="73"/>
      <c r="I1018456" s="74"/>
      <c r="J1018456" s="71"/>
      <c r="K1018456" s="75"/>
      <c r="L1018456" s="73"/>
      <c r="M1018456" s="73"/>
      <c r="N1018456" s="76"/>
      <c r="O1018456" s="73"/>
      <c r="P1018456" s="71"/>
      <c r="Q1018456" s="71"/>
      <c r="R1018456" s="77"/>
      <c r="S1018456" s="71"/>
      <c r="T1018456" s="71"/>
      <c r="U1018456" s="71"/>
      <c r="V1018456" s="78"/>
    </row>
    <row r="1018457" spans="1:22" customFormat="1">
      <c r="A1018457" s="2"/>
      <c r="B1018457" s="63"/>
      <c r="C1018457" s="67"/>
      <c r="D1018457" s="54"/>
      <c r="E1018457" s="71"/>
      <c r="F1018457" s="72"/>
      <c r="G1018457" s="72"/>
      <c r="H1018457" s="73"/>
      <c r="I1018457" s="74"/>
      <c r="J1018457" s="71"/>
      <c r="K1018457" s="75"/>
      <c r="L1018457" s="73"/>
      <c r="M1018457" s="73"/>
      <c r="N1018457" s="76"/>
      <c r="O1018457" s="73"/>
      <c r="P1018457" s="71"/>
      <c r="Q1018457" s="71"/>
      <c r="R1018457" s="77"/>
      <c r="S1018457" s="71"/>
      <c r="T1018457" s="71"/>
      <c r="U1018457" s="71"/>
      <c r="V1018457" s="78"/>
    </row>
    <row r="1018458" spans="1:22" customFormat="1">
      <c r="A1018458" s="2"/>
      <c r="B1018458" s="63"/>
      <c r="C1018458" s="67"/>
      <c r="D1018458" s="54"/>
      <c r="E1018458" s="71"/>
      <c r="F1018458" s="72"/>
      <c r="G1018458" s="72"/>
      <c r="H1018458" s="73"/>
      <c r="I1018458" s="74"/>
      <c r="J1018458" s="71"/>
      <c r="K1018458" s="75"/>
      <c r="L1018458" s="73"/>
      <c r="M1018458" s="73"/>
      <c r="N1018458" s="76"/>
      <c r="O1018458" s="73"/>
      <c r="P1018458" s="71"/>
      <c r="Q1018458" s="71"/>
      <c r="R1018458" s="77"/>
      <c r="S1018458" s="71"/>
      <c r="T1018458" s="71"/>
      <c r="U1018458" s="71"/>
      <c r="V1018458" s="78"/>
    </row>
    <row r="1018459" spans="1:22" customFormat="1">
      <c r="A1018459" s="2"/>
      <c r="B1018459" s="63"/>
      <c r="C1018459" s="67"/>
      <c r="D1018459" s="54"/>
      <c r="E1018459" s="71"/>
      <c r="F1018459" s="72"/>
      <c r="G1018459" s="72"/>
      <c r="H1018459" s="73"/>
      <c r="I1018459" s="74"/>
      <c r="J1018459" s="71"/>
      <c r="K1018459" s="75"/>
      <c r="L1018459" s="73"/>
      <c r="M1018459" s="73"/>
      <c r="N1018459" s="76"/>
      <c r="O1018459" s="73"/>
      <c r="P1018459" s="71"/>
      <c r="Q1018459" s="71"/>
      <c r="R1018459" s="77"/>
      <c r="S1018459" s="71"/>
      <c r="T1018459" s="71"/>
      <c r="U1018459" s="71"/>
      <c r="V1018459" s="78"/>
    </row>
    <row r="1018460" spans="1:22" customFormat="1">
      <c r="A1018460" s="2"/>
      <c r="B1018460" s="63"/>
      <c r="C1018460" s="67"/>
      <c r="D1018460" s="54"/>
      <c r="E1018460" s="71"/>
      <c r="F1018460" s="72"/>
      <c r="G1018460" s="72"/>
      <c r="H1018460" s="73"/>
      <c r="I1018460" s="74"/>
      <c r="J1018460" s="71"/>
      <c r="K1018460" s="75"/>
      <c r="L1018460" s="73"/>
      <c r="M1018460" s="73"/>
      <c r="N1018460" s="76"/>
      <c r="O1018460" s="73"/>
      <c r="P1018460" s="71"/>
      <c r="Q1018460" s="71"/>
      <c r="R1018460" s="77"/>
      <c r="S1018460" s="71"/>
      <c r="T1018460" s="71"/>
      <c r="U1018460" s="71"/>
      <c r="V1018460" s="78"/>
    </row>
    <row r="1018461" spans="1:22" customFormat="1">
      <c r="A1018461" s="2"/>
      <c r="B1018461" s="63"/>
      <c r="C1018461" s="67"/>
      <c r="D1018461" s="54"/>
      <c r="E1018461" s="71"/>
      <c r="F1018461" s="72"/>
      <c r="G1018461" s="72"/>
      <c r="H1018461" s="73"/>
      <c r="I1018461" s="74"/>
      <c r="J1018461" s="71"/>
      <c r="K1018461" s="75"/>
      <c r="L1018461" s="73"/>
      <c r="M1018461" s="73"/>
      <c r="N1018461" s="76"/>
      <c r="O1018461" s="73"/>
      <c r="P1018461" s="71"/>
      <c r="Q1018461" s="71"/>
      <c r="R1018461" s="77"/>
      <c r="S1018461" s="71"/>
      <c r="T1018461" s="71"/>
      <c r="U1018461" s="71"/>
      <c r="V1018461" s="78"/>
    </row>
    <row r="1018462" spans="1:22" customFormat="1">
      <c r="A1018462" s="2"/>
      <c r="B1018462" s="63"/>
      <c r="C1018462" s="67"/>
      <c r="D1018462" s="54"/>
      <c r="E1018462" s="71"/>
      <c r="F1018462" s="72"/>
      <c r="G1018462" s="72"/>
      <c r="H1018462" s="73"/>
      <c r="I1018462" s="74"/>
      <c r="J1018462" s="71"/>
      <c r="K1018462" s="75"/>
      <c r="L1018462" s="73"/>
      <c r="M1018462" s="73"/>
      <c r="N1018462" s="76"/>
      <c r="O1018462" s="73"/>
      <c r="P1018462" s="71"/>
      <c r="Q1018462" s="71"/>
      <c r="R1018462" s="77"/>
      <c r="S1018462" s="71"/>
      <c r="T1018462" s="71"/>
      <c r="U1018462" s="71"/>
      <c r="V1018462" s="78"/>
    </row>
    <row r="1018463" spans="1:22" customFormat="1">
      <c r="A1018463" s="2"/>
      <c r="B1018463" s="63"/>
      <c r="C1018463" s="67"/>
      <c r="D1018463" s="54"/>
      <c r="E1018463" s="71"/>
      <c r="F1018463" s="72"/>
      <c r="G1018463" s="72"/>
      <c r="H1018463" s="73"/>
      <c r="I1018463" s="74"/>
      <c r="J1018463" s="71"/>
      <c r="K1018463" s="75"/>
      <c r="L1018463" s="73"/>
      <c r="M1018463" s="73"/>
      <c r="N1018463" s="76"/>
      <c r="O1018463" s="73"/>
      <c r="P1018463" s="71"/>
      <c r="Q1018463" s="71"/>
      <c r="R1018463" s="77"/>
      <c r="S1018463" s="71"/>
      <c r="T1018463" s="71"/>
      <c r="U1018463" s="71"/>
      <c r="V1018463" s="78"/>
    </row>
    <row r="1018464" spans="1:22" customFormat="1">
      <c r="A1018464" s="2"/>
      <c r="B1018464" s="63"/>
      <c r="C1018464" s="67"/>
      <c r="D1018464" s="54"/>
      <c r="E1018464" s="71"/>
      <c r="F1018464" s="72"/>
      <c r="G1018464" s="72"/>
      <c r="H1018464" s="73"/>
      <c r="I1018464" s="74"/>
      <c r="J1018464" s="71"/>
      <c r="K1018464" s="75"/>
      <c r="L1018464" s="73"/>
      <c r="M1018464" s="73"/>
      <c r="N1018464" s="76"/>
      <c r="O1018464" s="73"/>
      <c r="P1018464" s="71"/>
      <c r="Q1018464" s="71"/>
      <c r="R1018464" s="77"/>
      <c r="S1018464" s="71"/>
      <c r="T1018464" s="71"/>
      <c r="U1018464" s="71"/>
      <c r="V1018464" s="78"/>
    </row>
    <row r="1018465" spans="1:22" customFormat="1">
      <c r="A1018465" s="2"/>
      <c r="B1018465" s="63"/>
      <c r="C1018465" s="67"/>
      <c r="D1018465" s="54"/>
      <c r="E1018465" s="71"/>
      <c r="F1018465" s="72"/>
      <c r="G1018465" s="72"/>
      <c r="H1018465" s="73"/>
      <c r="I1018465" s="74"/>
      <c r="J1018465" s="71"/>
      <c r="K1018465" s="75"/>
      <c r="L1018465" s="73"/>
      <c r="M1018465" s="73"/>
      <c r="N1018465" s="76"/>
      <c r="O1018465" s="73"/>
      <c r="P1018465" s="71"/>
      <c r="Q1018465" s="71"/>
      <c r="R1018465" s="77"/>
      <c r="S1018465" s="71"/>
      <c r="T1018465" s="71"/>
      <c r="U1018465" s="71"/>
      <c r="V1018465" s="78"/>
    </row>
    <row r="1018466" spans="1:22" customFormat="1">
      <c r="A1018466" s="2"/>
      <c r="B1018466" s="63"/>
      <c r="C1018466" s="67"/>
      <c r="D1018466" s="54"/>
      <c r="E1018466" s="71"/>
      <c r="F1018466" s="72"/>
      <c r="G1018466" s="72"/>
      <c r="H1018466" s="73"/>
      <c r="I1018466" s="74"/>
      <c r="J1018466" s="71"/>
      <c r="K1018466" s="75"/>
      <c r="L1018466" s="73"/>
      <c r="M1018466" s="73"/>
      <c r="N1018466" s="76"/>
      <c r="O1018466" s="73"/>
      <c r="P1018466" s="71"/>
      <c r="Q1018466" s="71"/>
      <c r="R1018466" s="77"/>
      <c r="S1018466" s="71"/>
      <c r="T1018466" s="71"/>
      <c r="U1018466" s="71"/>
      <c r="V1018466" s="78"/>
    </row>
    <row r="1018467" spans="1:22" customFormat="1">
      <c r="A1018467" s="2"/>
      <c r="B1018467" s="63"/>
      <c r="C1018467" s="67"/>
      <c r="D1018467" s="54"/>
      <c r="E1018467" s="71"/>
      <c r="F1018467" s="72"/>
      <c r="G1018467" s="72"/>
      <c r="H1018467" s="73"/>
      <c r="I1018467" s="74"/>
      <c r="J1018467" s="71"/>
      <c r="K1018467" s="75"/>
      <c r="L1018467" s="73"/>
      <c r="M1018467" s="73"/>
      <c r="N1018467" s="76"/>
      <c r="O1018467" s="73"/>
      <c r="P1018467" s="71"/>
      <c r="Q1018467" s="71"/>
      <c r="R1018467" s="77"/>
      <c r="S1018467" s="71"/>
      <c r="T1018467" s="71"/>
      <c r="U1018467" s="71"/>
      <c r="V1018467" s="78"/>
    </row>
    <row r="1018468" spans="1:22" customFormat="1">
      <c r="A1018468" s="2"/>
      <c r="B1018468" s="63"/>
      <c r="C1018468" s="67"/>
      <c r="D1018468" s="54"/>
      <c r="E1018468" s="71"/>
      <c r="F1018468" s="72"/>
      <c r="G1018468" s="72"/>
      <c r="H1018468" s="73"/>
      <c r="I1018468" s="74"/>
      <c r="J1018468" s="71"/>
      <c r="K1018468" s="75"/>
      <c r="L1018468" s="73"/>
      <c r="M1018468" s="73"/>
      <c r="N1018468" s="76"/>
      <c r="O1018468" s="73"/>
      <c r="P1018468" s="71"/>
      <c r="Q1018468" s="71"/>
      <c r="R1018468" s="77"/>
      <c r="S1018468" s="71"/>
      <c r="T1018468" s="71"/>
      <c r="U1018468" s="71"/>
      <c r="V1018468" s="78"/>
    </row>
    <row r="1018469" spans="1:22" customFormat="1">
      <c r="A1018469" s="2"/>
      <c r="B1018469" s="63"/>
      <c r="C1018469" s="67"/>
      <c r="D1018469" s="54"/>
      <c r="E1018469" s="71"/>
      <c r="F1018469" s="72"/>
      <c r="G1018469" s="72"/>
      <c r="H1018469" s="73"/>
      <c r="I1018469" s="74"/>
      <c r="J1018469" s="71"/>
      <c r="K1018469" s="75"/>
      <c r="L1018469" s="73"/>
      <c r="M1018469" s="73"/>
      <c r="N1018469" s="76"/>
      <c r="O1018469" s="73"/>
      <c r="P1018469" s="71"/>
      <c r="Q1018469" s="71"/>
      <c r="R1018469" s="77"/>
      <c r="S1018469" s="71"/>
      <c r="T1018469" s="71"/>
      <c r="U1018469" s="71"/>
      <c r="V1018469" s="78"/>
    </row>
    <row r="1018470" spans="1:22" customFormat="1">
      <c r="A1018470" s="2"/>
      <c r="B1018470" s="63"/>
      <c r="C1018470" s="67"/>
      <c r="D1018470" s="54"/>
      <c r="E1018470" s="71"/>
      <c r="F1018470" s="72"/>
      <c r="G1018470" s="72"/>
      <c r="H1018470" s="73"/>
      <c r="I1018470" s="74"/>
      <c r="J1018470" s="71"/>
      <c r="K1018470" s="75"/>
      <c r="L1018470" s="73"/>
      <c r="M1018470" s="73"/>
      <c r="N1018470" s="76"/>
      <c r="O1018470" s="73"/>
      <c r="P1018470" s="71"/>
      <c r="Q1018470" s="71"/>
      <c r="R1018470" s="77"/>
      <c r="S1018470" s="71"/>
      <c r="T1018470" s="71"/>
      <c r="U1018470" s="71"/>
      <c r="V1018470" s="78"/>
    </row>
    <row r="1018471" spans="1:22" customFormat="1">
      <c r="A1018471" s="2"/>
      <c r="B1018471" s="63"/>
      <c r="C1018471" s="67"/>
      <c r="D1018471" s="54"/>
      <c r="E1018471" s="71"/>
      <c r="F1018471" s="72"/>
      <c r="G1018471" s="72"/>
      <c r="H1018471" s="73"/>
      <c r="I1018471" s="74"/>
      <c r="J1018471" s="71"/>
      <c r="K1018471" s="75"/>
      <c r="L1018471" s="73"/>
      <c r="M1018471" s="73"/>
      <c r="N1018471" s="76"/>
      <c r="O1018471" s="73"/>
      <c r="P1018471" s="71"/>
      <c r="Q1018471" s="71"/>
      <c r="R1018471" s="77"/>
      <c r="S1018471" s="71"/>
      <c r="T1018471" s="71"/>
      <c r="U1018471" s="71"/>
      <c r="V1018471" s="78"/>
    </row>
    <row r="1018472" spans="1:22" customFormat="1">
      <c r="A1018472" s="2"/>
      <c r="B1018472" s="63"/>
      <c r="C1018472" s="67"/>
      <c r="D1018472" s="54"/>
      <c r="E1018472" s="71"/>
      <c r="F1018472" s="72"/>
      <c r="G1018472" s="72"/>
      <c r="H1018472" s="73"/>
      <c r="I1018472" s="74"/>
      <c r="J1018472" s="71"/>
      <c r="K1018472" s="75"/>
      <c r="L1018472" s="73"/>
      <c r="M1018472" s="73"/>
      <c r="N1018472" s="76"/>
      <c r="O1018472" s="73"/>
      <c r="P1018472" s="71"/>
      <c r="Q1018472" s="71"/>
      <c r="R1018472" s="77"/>
      <c r="S1018472" s="71"/>
      <c r="T1018472" s="71"/>
      <c r="U1018472" s="71"/>
      <c r="V1018472" s="78"/>
    </row>
    <row r="1018473" spans="1:22" customFormat="1">
      <c r="A1018473" s="2"/>
      <c r="B1018473" s="63"/>
      <c r="C1018473" s="67"/>
      <c r="D1018473" s="54"/>
      <c r="E1018473" s="71"/>
      <c r="F1018473" s="72"/>
      <c r="G1018473" s="72"/>
      <c r="H1018473" s="73"/>
      <c r="I1018473" s="74"/>
      <c r="J1018473" s="71"/>
      <c r="K1018473" s="75"/>
      <c r="L1018473" s="73"/>
      <c r="M1018473" s="73"/>
      <c r="N1018473" s="76"/>
      <c r="O1018473" s="73"/>
      <c r="P1018473" s="71"/>
      <c r="Q1018473" s="71"/>
      <c r="R1018473" s="77"/>
      <c r="S1018473" s="71"/>
      <c r="T1018473" s="71"/>
      <c r="U1018473" s="71"/>
      <c r="V1018473" s="78"/>
    </row>
    <row r="1018474" spans="1:22" customFormat="1">
      <c r="A1018474" s="2"/>
      <c r="B1018474" s="63"/>
      <c r="C1018474" s="67"/>
      <c r="D1018474" s="54"/>
      <c r="E1018474" s="71"/>
      <c r="F1018474" s="72"/>
      <c r="G1018474" s="72"/>
      <c r="H1018474" s="73"/>
      <c r="I1018474" s="74"/>
      <c r="J1018474" s="71"/>
      <c r="K1018474" s="75"/>
      <c r="L1018474" s="73"/>
      <c r="M1018474" s="73"/>
      <c r="N1018474" s="76"/>
      <c r="O1018474" s="73"/>
      <c r="P1018474" s="71"/>
      <c r="Q1018474" s="71"/>
      <c r="R1018474" s="77"/>
      <c r="S1018474" s="71"/>
      <c r="T1018474" s="71"/>
      <c r="U1018474" s="71"/>
      <c r="V1018474" s="78"/>
    </row>
    <row r="1018475" spans="1:22" customFormat="1">
      <c r="A1018475" s="2"/>
      <c r="B1018475" s="63"/>
      <c r="C1018475" s="67"/>
      <c r="D1018475" s="54"/>
      <c r="E1018475" s="71"/>
      <c r="F1018475" s="72"/>
      <c r="G1018475" s="72"/>
      <c r="H1018475" s="73"/>
      <c r="I1018475" s="74"/>
      <c r="J1018475" s="71"/>
      <c r="K1018475" s="75"/>
      <c r="L1018475" s="73"/>
      <c r="M1018475" s="73"/>
      <c r="N1018475" s="76"/>
      <c r="O1018475" s="73"/>
      <c r="P1018475" s="71"/>
      <c r="Q1018475" s="71"/>
      <c r="R1018475" s="77"/>
      <c r="S1018475" s="71"/>
      <c r="T1018475" s="71"/>
      <c r="U1018475" s="71"/>
      <c r="V1018475" s="78"/>
    </row>
    <row r="1018476" spans="1:22" customFormat="1">
      <c r="A1018476" s="2"/>
      <c r="B1018476" s="63"/>
      <c r="C1018476" s="67"/>
      <c r="D1018476" s="54"/>
      <c r="E1018476" s="71"/>
      <c r="F1018476" s="72"/>
      <c r="G1018476" s="72"/>
      <c r="H1018476" s="73"/>
      <c r="I1018476" s="74"/>
      <c r="J1018476" s="71"/>
      <c r="K1018476" s="75"/>
      <c r="L1018476" s="73"/>
      <c r="M1018476" s="73"/>
      <c r="N1018476" s="76"/>
      <c r="O1018476" s="73"/>
      <c r="P1018476" s="71"/>
      <c r="Q1018476" s="71"/>
      <c r="R1018476" s="77"/>
      <c r="S1018476" s="71"/>
      <c r="T1018476" s="71"/>
      <c r="U1018476" s="71"/>
      <c r="V1018476" s="78"/>
    </row>
    <row r="1018477" spans="1:22" customFormat="1">
      <c r="A1018477" s="2"/>
      <c r="B1018477" s="63"/>
      <c r="C1018477" s="67"/>
      <c r="D1018477" s="54"/>
      <c r="E1018477" s="71"/>
      <c r="F1018477" s="72"/>
      <c r="G1018477" s="72"/>
      <c r="H1018477" s="73"/>
      <c r="I1018477" s="74"/>
      <c r="J1018477" s="71"/>
      <c r="K1018477" s="75"/>
      <c r="L1018477" s="73"/>
      <c r="M1018477" s="73"/>
      <c r="N1018477" s="76"/>
      <c r="O1018477" s="73"/>
      <c r="P1018477" s="71"/>
      <c r="Q1018477" s="71"/>
      <c r="R1018477" s="77"/>
      <c r="S1018477" s="71"/>
      <c r="T1018477" s="71"/>
      <c r="U1018477" s="71"/>
      <c r="V1018477" s="78"/>
    </row>
    <row r="1018478" spans="1:22" customFormat="1">
      <c r="A1018478" s="2"/>
      <c r="B1018478" s="63"/>
      <c r="C1018478" s="67"/>
      <c r="D1018478" s="54"/>
      <c r="E1018478" s="71"/>
      <c r="F1018478" s="72"/>
      <c r="G1018478" s="72"/>
      <c r="H1018478" s="73"/>
      <c r="I1018478" s="74"/>
      <c r="J1018478" s="71"/>
      <c r="K1018478" s="75"/>
      <c r="L1018478" s="73"/>
      <c r="M1018478" s="73"/>
      <c r="N1018478" s="76"/>
      <c r="O1018478" s="73"/>
      <c r="P1018478" s="71"/>
      <c r="Q1018478" s="71"/>
      <c r="R1018478" s="77"/>
      <c r="S1018478" s="71"/>
      <c r="T1018478" s="71"/>
      <c r="U1018478" s="71"/>
      <c r="V1018478" s="78"/>
    </row>
    <row r="1018479" spans="1:22" customFormat="1">
      <c r="A1018479" s="2"/>
      <c r="B1018479" s="63"/>
      <c r="C1018479" s="67"/>
      <c r="D1018479" s="54"/>
      <c r="E1018479" s="71"/>
      <c r="F1018479" s="72"/>
      <c r="G1018479" s="72"/>
      <c r="H1018479" s="73"/>
      <c r="I1018479" s="74"/>
      <c r="J1018479" s="71"/>
      <c r="K1018479" s="75"/>
      <c r="L1018479" s="73"/>
      <c r="M1018479" s="73"/>
      <c r="N1018479" s="76"/>
      <c r="O1018479" s="73"/>
      <c r="P1018479" s="71"/>
      <c r="Q1018479" s="71"/>
      <c r="R1018479" s="77"/>
      <c r="S1018479" s="71"/>
      <c r="T1018479" s="71"/>
      <c r="U1018479" s="71"/>
      <c r="V1018479" s="78"/>
    </row>
    <row r="1018480" spans="1:22" customFormat="1">
      <c r="A1018480" s="2"/>
      <c r="B1018480" s="63"/>
      <c r="C1018480" s="67"/>
      <c r="D1018480" s="54"/>
      <c r="E1018480" s="71"/>
      <c r="F1018480" s="72"/>
      <c r="G1018480" s="72"/>
      <c r="H1018480" s="73"/>
      <c r="I1018480" s="74"/>
      <c r="J1018480" s="71"/>
      <c r="K1018480" s="75"/>
      <c r="L1018480" s="73"/>
      <c r="M1018480" s="73"/>
      <c r="N1018480" s="76"/>
      <c r="O1018480" s="73"/>
      <c r="P1018480" s="71"/>
      <c r="Q1018480" s="71"/>
      <c r="R1018480" s="77"/>
      <c r="S1018480" s="71"/>
      <c r="T1018480" s="71"/>
      <c r="U1018480" s="71"/>
      <c r="V1018480" s="78"/>
    </row>
    <row r="1018481" spans="1:22" customFormat="1">
      <c r="A1018481" s="2"/>
      <c r="B1018481" s="63"/>
      <c r="C1018481" s="67"/>
      <c r="D1018481" s="54"/>
      <c r="E1018481" s="71"/>
      <c r="F1018481" s="72"/>
      <c r="G1018481" s="72"/>
      <c r="H1018481" s="73"/>
      <c r="I1018481" s="74"/>
      <c r="J1018481" s="71"/>
      <c r="K1018481" s="75"/>
      <c r="L1018481" s="73"/>
      <c r="M1018481" s="73"/>
      <c r="N1018481" s="76"/>
      <c r="O1018481" s="73"/>
      <c r="P1018481" s="71"/>
      <c r="Q1018481" s="71"/>
      <c r="R1018481" s="77"/>
      <c r="S1018481" s="71"/>
      <c r="T1018481" s="71"/>
      <c r="U1018481" s="71"/>
      <c r="V1018481" s="78"/>
    </row>
    <row r="1018482" spans="1:22" customFormat="1">
      <c r="A1018482" s="2"/>
      <c r="B1018482" s="63"/>
      <c r="C1018482" s="67"/>
      <c r="D1018482" s="54"/>
      <c r="E1018482" s="71"/>
      <c r="F1018482" s="72"/>
      <c r="G1018482" s="72"/>
      <c r="H1018482" s="73"/>
      <c r="I1018482" s="74"/>
      <c r="J1018482" s="71"/>
      <c r="K1018482" s="75"/>
      <c r="L1018482" s="73"/>
      <c r="M1018482" s="73"/>
      <c r="N1018482" s="76"/>
      <c r="O1018482" s="73"/>
      <c r="P1018482" s="71"/>
      <c r="Q1018482" s="71"/>
      <c r="R1018482" s="77"/>
      <c r="S1018482" s="71"/>
      <c r="T1018482" s="71"/>
      <c r="U1018482" s="71"/>
      <c r="V1018482" s="78"/>
    </row>
    <row r="1018483" spans="1:22" customFormat="1">
      <c r="A1018483" s="2"/>
      <c r="B1018483" s="63"/>
      <c r="C1018483" s="67"/>
      <c r="D1018483" s="54"/>
      <c r="E1018483" s="71"/>
      <c r="F1018483" s="72"/>
      <c r="G1018483" s="72"/>
      <c r="H1018483" s="73"/>
      <c r="I1018483" s="74"/>
      <c r="J1018483" s="71"/>
      <c r="K1018483" s="75"/>
      <c r="L1018483" s="73"/>
      <c r="M1018483" s="73"/>
      <c r="N1018483" s="76"/>
      <c r="O1018483" s="73"/>
      <c r="P1018483" s="71"/>
      <c r="Q1018483" s="71"/>
      <c r="R1018483" s="77"/>
      <c r="S1018483" s="71"/>
      <c r="T1018483" s="71"/>
      <c r="U1018483" s="71"/>
      <c r="V1018483" s="78"/>
    </row>
    <row r="1018484" spans="1:22" customFormat="1">
      <c r="A1018484" s="2"/>
      <c r="B1018484" s="63"/>
      <c r="C1018484" s="67"/>
      <c r="D1018484" s="54"/>
      <c r="E1018484" s="71"/>
      <c r="F1018484" s="72"/>
      <c r="G1018484" s="72"/>
      <c r="H1018484" s="73"/>
      <c r="I1018484" s="74"/>
      <c r="J1018484" s="71"/>
      <c r="K1018484" s="75"/>
      <c r="L1018484" s="73"/>
      <c r="M1018484" s="73"/>
      <c r="N1018484" s="76"/>
      <c r="O1018484" s="73"/>
      <c r="P1018484" s="71"/>
      <c r="Q1018484" s="71"/>
      <c r="R1018484" s="77"/>
      <c r="S1018484" s="71"/>
      <c r="T1018484" s="71"/>
      <c r="U1018484" s="71"/>
      <c r="V1018484" s="78"/>
    </row>
    <row r="1018485" spans="1:22" customFormat="1">
      <c r="A1018485" s="2"/>
      <c r="B1018485" s="63"/>
      <c r="C1018485" s="67"/>
      <c r="D1018485" s="54"/>
      <c r="E1018485" s="71"/>
      <c r="F1018485" s="72"/>
      <c r="G1018485" s="72"/>
      <c r="H1018485" s="73"/>
      <c r="I1018485" s="74"/>
      <c r="J1018485" s="71"/>
      <c r="K1018485" s="75"/>
      <c r="L1018485" s="73"/>
      <c r="M1018485" s="73"/>
      <c r="N1018485" s="76"/>
      <c r="O1018485" s="73"/>
      <c r="P1018485" s="71"/>
      <c r="Q1018485" s="71"/>
      <c r="R1018485" s="77"/>
      <c r="S1018485" s="71"/>
      <c r="T1018485" s="71"/>
      <c r="U1018485" s="71"/>
      <c r="V1018485" s="78"/>
    </row>
    <row r="1018486" spans="1:22" customFormat="1">
      <c r="A1018486" s="2"/>
      <c r="B1018486" s="63"/>
      <c r="C1018486" s="67"/>
      <c r="D1018486" s="54"/>
      <c r="E1018486" s="71"/>
      <c r="F1018486" s="72"/>
      <c r="G1018486" s="72"/>
      <c r="H1018486" s="73"/>
      <c r="I1018486" s="74"/>
      <c r="J1018486" s="71"/>
      <c r="K1018486" s="75"/>
      <c r="L1018486" s="73"/>
      <c r="M1018486" s="73"/>
      <c r="N1018486" s="76"/>
      <c r="O1018486" s="73"/>
      <c r="P1018486" s="71"/>
      <c r="Q1018486" s="71"/>
      <c r="R1018486" s="77"/>
      <c r="S1018486" s="71"/>
      <c r="T1018486" s="71"/>
      <c r="U1018486" s="71"/>
      <c r="V1018486" s="78"/>
    </row>
    <row r="1018487" spans="1:22" customFormat="1">
      <c r="A1018487" s="2"/>
      <c r="B1018487" s="63"/>
      <c r="C1018487" s="67"/>
      <c r="D1018487" s="54"/>
      <c r="E1018487" s="71"/>
      <c r="F1018487" s="72"/>
      <c r="G1018487" s="72"/>
      <c r="H1018487" s="73"/>
      <c r="I1018487" s="74"/>
      <c r="J1018487" s="71"/>
      <c r="K1018487" s="75"/>
      <c r="L1018487" s="73"/>
      <c r="M1018487" s="73"/>
      <c r="N1018487" s="76"/>
      <c r="O1018487" s="73"/>
      <c r="P1018487" s="71"/>
      <c r="Q1018487" s="71"/>
      <c r="R1018487" s="77"/>
      <c r="S1018487" s="71"/>
      <c r="T1018487" s="71"/>
      <c r="U1018487" s="71"/>
      <c r="V1018487" s="78"/>
    </row>
    <row r="1018488" spans="1:22" customFormat="1">
      <c r="A1018488" s="2"/>
      <c r="B1018488" s="63"/>
      <c r="C1018488" s="67"/>
      <c r="D1018488" s="54"/>
      <c r="E1018488" s="71"/>
      <c r="F1018488" s="72"/>
      <c r="G1018488" s="72"/>
      <c r="H1018488" s="73"/>
      <c r="I1018488" s="74"/>
      <c r="J1018488" s="71"/>
      <c r="K1018488" s="75"/>
      <c r="L1018488" s="73"/>
      <c r="M1018488" s="73"/>
      <c r="N1018488" s="76"/>
      <c r="O1018488" s="73"/>
      <c r="P1018488" s="71"/>
      <c r="Q1018488" s="71"/>
      <c r="R1018488" s="77"/>
      <c r="S1018488" s="71"/>
      <c r="T1018488" s="71"/>
      <c r="U1018488" s="71"/>
      <c r="V1018488" s="78"/>
    </row>
    <row r="1018489" spans="1:22" customFormat="1">
      <c r="A1018489" s="2"/>
      <c r="B1018489" s="63"/>
      <c r="C1018489" s="67"/>
      <c r="D1018489" s="54"/>
      <c r="E1018489" s="71"/>
      <c r="F1018489" s="72"/>
      <c r="G1018489" s="72"/>
      <c r="H1018489" s="73"/>
      <c r="I1018489" s="74"/>
      <c r="J1018489" s="71"/>
      <c r="K1018489" s="75"/>
      <c r="L1018489" s="73"/>
      <c r="M1018489" s="73"/>
      <c r="N1018489" s="76"/>
      <c r="O1018489" s="73"/>
      <c r="P1018489" s="71"/>
      <c r="Q1018489" s="71"/>
      <c r="R1018489" s="77"/>
      <c r="S1018489" s="71"/>
      <c r="T1018489" s="71"/>
      <c r="U1018489" s="71"/>
      <c r="V1018489" s="78"/>
    </row>
    <row r="1018490" spans="1:22" customFormat="1">
      <c r="A1018490" s="2"/>
      <c r="B1018490" s="63"/>
      <c r="C1018490" s="67"/>
      <c r="D1018490" s="54"/>
      <c r="E1018490" s="71"/>
      <c r="F1018490" s="72"/>
      <c r="G1018490" s="72"/>
      <c r="H1018490" s="73"/>
      <c r="I1018490" s="74"/>
      <c r="J1018490" s="71"/>
      <c r="K1018490" s="75"/>
      <c r="L1018490" s="73"/>
      <c r="M1018490" s="73"/>
      <c r="N1018490" s="76"/>
      <c r="O1018490" s="73"/>
      <c r="P1018490" s="71"/>
      <c r="Q1018490" s="71"/>
      <c r="R1018490" s="77"/>
      <c r="S1018490" s="71"/>
      <c r="T1018490" s="71"/>
      <c r="U1018490" s="71"/>
      <c r="V1018490" s="78"/>
    </row>
    <row r="1018491" spans="1:22" customFormat="1">
      <c r="A1018491" s="2"/>
      <c r="B1018491" s="63"/>
      <c r="C1018491" s="67"/>
      <c r="D1018491" s="54"/>
      <c r="E1018491" s="71"/>
      <c r="F1018491" s="72"/>
      <c r="G1018491" s="72"/>
      <c r="H1018491" s="73"/>
      <c r="I1018491" s="74"/>
      <c r="J1018491" s="71"/>
      <c r="K1018491" s="75"/>
      <c r="L1018491" s="73"/>
      <c r="M1018491" s="73"/>
      <c r="N1018491" s="76"/>
      <c r="O1018491" s="73"/>
      <c r="P1018491" s="71"/>
      <c r="Q1018491" s="71"/>
      <c r="R1018491" s="77"/>
      <c r="S1018491" s="71"/>
      <c r="T1018491" s="71"/>
      <c r="U1018491" s="71"/>
      <c r="V1018491" s="78"/>
    </row>
    <row r="1018492" spans="1:22" customFormat="1">
      <c r="A1018492" s="2"/>
      <c r="B1018492" s="63"/>
      <c r="C1018492" s="67"/>
      <c r="D1018492" s="54"/>
      <c r="E1018492" s="71"/>
      <c r="F1018492" s="72"/>
      <c r="G1018492" s="72"/>
      <c r="H1018492" s="73"/>
      <c r="I1018492" s="74"/>
      <c r="J1018492" s="71"/>
      <c r="K1018492" s="75"/>
      <c r="L1018492" s="73"/>
      <c r="M1018492" s="73"/>
      <c r="N1018492" s="76"/>
      <c r="O1018492" s="73"/>
      <c r="P1018492" s="71"/>
      <c r="Q1018492" s="71"/>
      <c r="R1018492" s="77"/>
      <c r="S1018492" s="71"/>
      <c r="T1018492" s="71"/>
      <c r="U1018492" s="71"/>
      <c r="V1018492" s="78"/>
    </row>
    <row r="1018493" spans="1:22" customFormat="1">
      <c r="A1018493" s="2"/>
      <c r="B1018493" s="63"/>
      <c r="C1018493" s="67"/>
      <c r="D1018493" s="54"/>
      <c r="E1018493" s="71"/>
      <c r="F1018493" s="72"/>
      <c r="G1018493" s="72"/>
      <c r="H1018493" s="73"/>
      <c r="I1018493" s="74"/>
      <c r="J1018493" s="71"/>
      <c r="K1018493" s="75"/>
      <c r="L1018493" s="73"/>
      <c r="M1018493" s="73"/>
      <c r="N1018493" s="76"/>
      <c r="O1018493" s="73"/>
      <c r="P1018493" s="71"/>
      <c r="Q1018493" s="71"/>
      <c r="R1018493" s="77"/>
      <c r="S1018493" s="71"/>
      <c r="T1018493" s="71"/>
      <c r="U1018493" s="71"/>
      <c r="V1018493" s="78"/>
    </row>
    <row r="1018494" spans="1:22" customFormat="1">
      <c r="A1018494" s="2"/>
      <c r="B1018494" s="63"/>
      <c r="C1018494" s="67"/>
      <c r="D1018494" s="54"/>
      <c r="E1018494" s="71"/>
      <c r="F1018494" s="72"/>
      <c r="G1018494" s="72"/>
      <c r="H1018494" s="73"/>
      <c r="I1018494" s="74"/>
      <c r="J1018494" s="71"/>
      <c r="K1018494" s="75"/>
      <c r="L1018494" s="73"/>
      <c r="M1018494" s="73"/>
      <c r="N1018494" s="76"/>
      <c r="O1018494" s="73"/>
      <c r="P1018494" s="71"/>
      <c r="Q1018494" s="71"/>
      <c r="R1018494" s="77"/>
      <c r="S1018494" s="71"/>
      <c r="T1018494" s="71"/>
      <c r="U1018494" s="71"/>
      <c r="V1018494" s="78"/>
    </row>
    <row r="1018495" spans="1:22" customFormat="1">
      <c r="A1018495" s="2"/>
      <c r="B1018495" s="63"/>
      <c r="C1018495" s="67"/>
      <c r="D1018495" s="54"/>
      <c r="E1018495" s="71"/>
      <c r="F1018495" s="72"/>
      <c r="G1018495" s="72"/>
      <c r="H1018495" s="73"/>
      <c r="I1018495" s="74"/>
      <c r="J1018495" s="71"/>
      <c r="K1018495" s="75"/>
      <c r="L1018495" s="73"/>
      <c r="M1018495" s="73"/>
      <c r="N1018495" s="76"/>
      <c r="O1018495" s="73"/>
      <c r="P1018495" s="71"/>
      <c r="Q1018495" s="71"/>
      <c r="R1018495" s="77"/>
      <c r="S1018495" s="71"/>
      <c r="T1018495" s="71"/>
      <c r="U1018495" s="71"/>
      <c r="V1018495" s="78"/>
    </row>
    <row r="1018496" spans="1:22" customFormat="1">
      <c r="A1018496" s="2"/>
      <c r="B1018496" s="63"/>
      <c r="C1018496" s="67"/>
      <c r="D1018496" s="54"/>
      <c r="E1018496" s="71"/>
      <c r="F1018496" s="72"/>
      <c r="G1018496" s="72"/>
      <c r="H1018496" s="73"/>
      <c r="I1018496" s="74"/>
      <c r="J1018496" s="71"/>
      <c r="K1018496" s="75"/>
      <c r="L1018496" s="73"/>
      <c r="M1018496" s="73"/>
      <c r="N1018496" s="76"/>
      <c r="O1018496" s="73"/>
      <c r="P1018496" s="71"/>
      <c r="Q1018496" s="71"/>
      <c r="R1018496" s="77"/>
      <c r="S1018496" s="71"/>
      <c r="T1018496" s="71"/>
      <c r="U1018496" s="71"/>
      <c r="V1018496" s="78"/>
    </row>
    <row r="1018497" spans="1:22" customFormat="1">
      <c r="A1018497" s="2"/>
      <c r="B1018497" s="63"/>
      <c r="C1018497" s="67"/>
      <c r="D1018497" s="54"/>
      <c r="E1018497" s="71"/>
      <c r="F1018497" s="72"/>
      <c r="G1018497" s="72"/>
      <c r="H1018497" s="73"/>
      <c r="I1018497" s="74"/>
      <c r="J1018497" s="71"/>
      <c r="K1018497" s="75"/>
      <c r="L1018497" s="73"/>
      <c r="M1018497" s="73"/>
      <c r="N1018497" s="76"/>
      <c r="O1018497" s="73"/>
      <c r="P1018497" s="71"/>
      <c r="Q1018497" s="71"/>
      <c r="R1018497" s="77"/>
      <c r="S1018497" s="71"/>
      <c r="T1018497" s="71"/>
      <c r="U1018497" s="71"/>
      <c r="V1018497" s="78"/>
    </row>
    <row r="1018498" spans="1:22" customFormat="1">
      <c r="A1018498" s="2"/>
      <c r="B1018498" s="63"/>
      <c r="C1018498" s="67"/>
      <c r="D1018498" s="54"/>
      <c r="E1018498" s="71"/>
      <c r="F1018498" s="72"/>
      <c r="G1018498" s="72"/>
      <c r="H1018498" s="73"/>
      <c r="I1018498" s="74"/>
      <c r="J1018498" s="71"/>
      <c r="K1018498" s="75"/>
      <c r="L1018498" s="73"/>
      <c r="M1018498" s="73"/>
      <c r="N1018498" s="76"/>
      <c r="O1018498" s="73"/>
      <c r="P1018498" s="71"/>
      <c r="Q1018498" s="71"/>
      <c r="R1018498" s="77"/>
      <c r="S1018498" s="71"/>
      <c r="T1018498" s="71"/>
      <c r="U1018498" s="71"/>
      <c r="V1018498" s="78"/>
    </row>
    <row r="1018499" spans="1:22" customFormat="1">
      <c r="A1018499" s="2"/>
      <c r="B1018499" s="63"/>
      <c r="C1018499" s="67"/>
      <c r="D1018499" s="54"/>
      <c r="E1018499" s="71"/>
      <c r="F1018499" s="72"/>
      <c r="G1018499" s="72"/>
      <c r="H1018499" s="73"/>
      <c r="I1018499" s="74"/>
      <c r="J1018499" s="71"/>
      <c r="K1018499" s="75"/>
      <c r="L1018499" s="73"/>
      <c r="M1018499" s="73"/>
      <c r="N1018499" s="76"/>
      <c r="O1018499" s="73"/>
      <c r="P1018499" s="71"/>
      <c r="Q1018499" s="71"/>
      <c r="R1018499" s="77"/>
      <c r="S1018499" s="71"/>
      <c r="T1018499" s="71"/>
      <c r="U1018499" s="71"/>
      <c r="V1018499" s="78"/>
    </row>
    <row r="1018500" spans="1:22" customFormat="1">
      <c r="A1018500" s="2"/>
      <c r="B1018500" s="63"/>
      <c r="C1018500" s="67"/>
      <c r="D1018500" s="54"/>
      <c r="E1018500" s="71"/>
      <c r="F1018500" s="72"/>
      <c r="G1018500" s="72"/>
      <c r="H1018500" s="73"/>
      <c r="I1018500" s="74"/>
      <c r="J1018500" s="71"/>
      <c r="K1018500" s="75"/>
      <c r="L1018500" s="73"/>
      <c r="M1018500" s="73"/>
      <c r="N1018500" s="76"/>
      <c r="O1018500" s="73"/>
      <c r="P1018500" s="71"/>
      <c r="Q1018500" s="71"/>
      <c r="R1018500" s="77"/>
      <c r="S1018500" s="71"/>
      <c r="T1018500" s="71"/>
      <c r="U1018500" s="71"/>
      <c r="V1018500" s="78"/>
    </row>
    <row r="1018501" spans="1:22" customFormat="1">
      <c r="A1018501" s="2"/>
      <c r="B1018501" s="63"/>
      <c r="C1018501" s="67"/>
      <c r="D1018501" s="54"/>
      <c r="E1018501" s="71"/>
      <c r="F1018501" s="72"/>
      <c r="G1018501" s="72"/>
      <c r="H1018501" s="73"/>
      <c r="I1018501" s="74"/>
      <c r="J1018501" s="71"/>
      <c r="K1018501" s="75"/>
      <c r="L1018501" s="73"/>
      <c r="M1018501" s="73"/>
      <c r="N1018501" s="76"/>
      <c r="O1018501" s="73"/>
      <c r="P1018501" s="71"/>
      <c r="Q1018501" s="71"/>
      <c r="R1018501" s="77"/>
      <c r="S1018501" s="71"/>
      <c r="T1018501" s="71"/>
      <c r="U1018501" s="71"/>
      <c r="V1018501" s="78"/>
    </row>
    <row r="1018502" spans="1:22" customFormat="1">
      <c r="A1018502" s="2"/>
      <c r="B1018502" s="63"/>
      <c r="C1018502" s="67"/>
      <c r="D1018502" s="54"/>
      <c r="E1018502" s="71"/>
      <c r="F1018502" s="72"/>
      <c r="G1018502" s="72"/>
      <c r="H1018502" s="73"/>
      <c r="I1018502" s="74"/>
      <c r="J1018502" s="71"/>
      <c r="K1018502" s="75"/>
      <c r="L1018502" s="73"/>
      <c r="M1018502" s="73"/>
      <c r="N1018502" s="76"/>
      <c r="O1018502" s="73"/>
      <c r="P1018502" s="71"/>
      <c r="Q1018502" s="71"/>
      <c r="R1018502" s="77"/>
      <c r="S1018502" s="71"/>
      <c r="T1018502" s="71"/>
      <c r="U1018502" s="71"/>
      <c r="V1018502" s="78"/>
    </row>
    <row r="1018503" spans="1:22" customFormat="1">
      <c r="A1018503" s="2"/>
      <c r="B1018503" s="63"/>
      <c r="C1018503" s="67"/>
      <c r="D1018503" s="54"/>
      <c r="E1018503" s="71"/>
      <c r="F1018503" s="72"/>
      <c r="G1018503" s="72"/>
      <c r="H1018503" s="73"/>
      <c r="I1018503" s="74"/>
      <c r="J1018503" s="71"/>
      <c r="K1018503" s="75"/>
      <c r="L1018503" s="73"/>
      <c r="M1018503" s="73"/>
      <c r="N1018503" s="76"/>
      <c r="O1018503" s="73"/>
      <c r="P1018503" s="71"/>
      <c r="Q1018503" s="71"/>
      <c r="R1018503" s="77"/>
      <c r="S1018503" s="71"/>
      <c r="T1018503" s="71"/>
      <c r="U1018503" s="71"/>
      <c r="V1018503" s="78"/>
    </row>
    <row r="1018504" spans="1:22" customFormat="1">
      <c r="A1018504" s="2"/>
      <c r="B1018504" s="63"/>
      <c r="C1018504" s="67"/>
      <c r="D1018504" s="54"/>
      <c r="E1018504" s="71"/>
      <c r="F1018504" s="72"/>
      <c r="G1018504" s="72"/>
      <c r="H1018504" s="73"/>
      <c r="I1018504" s="74"/>
      <c r="J1018504" s="71"/>
      <c r="K1018504" s="75"/>
      <c r="L1018504" s="73"/>
      <c r="M1018504" s="73"/>
      <c r="N1018504" s="76"/>
      <c r="O1018504" s="73"/>
      <c r="P1018504" s="71"/>
      <c r="Q1018504" s="71"/>
      <c r="R1018504" s="77"/>
      <c r="S1018504" s="71"/>
      <c r="T1018504" s="71"/>
      <c r="U1018504" s="71"/>
      <c r="V1018504" s="78"/>
    </row>
    <row r="1018505" spans="1:22" customFormat="1">
      <c r="A1018505" s="2"/>
      <c r="B1018505" s="63"/>
      <c r="C1018505" s="67"/>
      <c r="D1018505" s="54"/>
      <c r="E1018505" s="71"/>
      <c r="F1018505" s="72"/>
      <c r="G1018505" s="72"/>
      <c r="H1018505" s="73"/>
      <c r="I1018505" s="74"/>
      <c r="J1018505" s="71"/>
      <c r="K1018505" s="75"/>
      <c r="L1018505" s="73"/>
      <c r="M1018505" s="73"/>
      <c r="N1018505" s="76"/>
      <c r="O1018505" s="73"/>
      <c r="P1018505" s="71"/>
      <c r="Q1018505" s="71"/>
      <c r="R1018505" s="77"/>
      <c r="S1018505" s="71"/>
      <c r="T1018505" s="71"/>
      <c r="U1018505" s="71"/>
      <c r="V1018505" s="78"/>
    </row>
    <row r="1018506" spans="1:22" customFormat="1">
      <c r="A1018506" s="2"/>
      <c r="B1018506" s="63"/>
      <c r="C1018506" s="67"/>
      <c r="D1018506" s="54"/>
      <c r="E1018506" s="71"/>
      <c r="F1018506" s="72"/>
      <c r="G1018506" s="72"/>
      <c r="H1018506" s="73"/>
      <c r="I1018506" s="74"/>
      <c r="J1018506" s="71"/>
      <c r="K1018506" s="75"/>
      <c r="L1018506" s="73"/>
      <c r="M1018506" s="73"/>
      <c r="N1018506" s="76"/>
      <c r="O1018506" s="73"/>
      <c r="P1018506" s="71"/>
      <c r="Q1018506" s="71"/>
      <c r="R1018506" s="77"/>
      <c r="S1018506" s="71"/>
      <c r="T1018506" s="71"/>
      <c r="U1018506" s="71"/>
      <c r="V1018506" s="78"/>
    </row>
    <row r="1018507" spans="1:22" customFormat="1">
      <c r="A1018507" s="2"/>
      <c r="B1018507" s="63"/>
      <c r="C1018507" s="67"/>
      <c r="D1018507" s="54"/>
      <c r="E1018507" s="71"/>
      <c r="F1018507" s="72"/>
      <c r="G1018507" s="72"/>
      <c r="H1018507" s="73"/>
      <c r="I1018507" s="74"/>
      <c r="J1018507" s="71"/>
      <c r="K1018507" s="75"/>
      <c r="L1018507" s="73"/>
      <c r="M1018507" s="73"/>
      <c r="N1018507" s="76"/>
      <c r="O1018507" s="73"/>
      <c r="P1018507" s="71"/>
      <c r="Q1018507" s="71"/>
      <c r="R1018507" s="77"/>
      <c r="S1018507" s="71"/>
      <c r="T1018507" s="71"/>
      <c r="U1018507" s="71"/>
      <c r="V1018507" s="78"/>
    </row>
    <row r="1018508" spans="1:22" customFormat="1">
      <c r="A1018508" s="2"/>
      <c r="B1018508" s="63"/>
      <c r="C1018508" s="67"/>
      <c r="D1018508" s="54"/>
      <c r="E1018508" s="71"/>
      <c r="F1018508" s="72"/>
      <c r="G1018508" s="72"/>
      <c r="H1018508" s="73"/>
      <c r="I1018508" s="74"/>
      <c r="J1018508" s="71"/>
      <c r="K1018508" s="75"/>
      <c r="L1018508" s="73"/>
      <c r="M1018508" s="73"/>
      <c r="N1018508" s="76"/>
      <c r="O1018508" s="73"/>
      <c r="P1018508" s="71"/>
      <c r="Q1018508" s="71"/>
      <c r="R1018508" s="77"/>
      <c r="S1018508" s="71"/>
      <c r="T1018508" s="71"/>
      <c r="U1018508" s="71"/>
      <c r="V1018508" s="78"/>
    </row>
    <row r="1018509" spans="1:22" customFormat="1">
      <c r="A1018509" s="2"/>
      <c r="B1018509" s="63"/>
      <c r="C1018509" s="67"/>
      <c r="D1018509" s="54"/>
      <c r="E1018509" s="71"/>
      <c r="F1018509" s="72"/>
      <c r="G1018509" s="72"/>
      <c r="H1018509" s="73"/>
      <c r="I1018509" s="74"/>
      <c r="J1018509" s="71"/>
      <c r="K1018509" s="75"/>
      <c r="L1018509" s="73"/>
      <c r="M1018509" s="73"/>
      <c r="N1018509" s="76"/>
      <c r="O1018509" s="73"/>
      <c r="P1018509" s="71"/>
      <c r="Q1018509" s="71"/>
      <c r="R1018509" s="77"/>
      <c r="S1018509" s="71"/>
      <c r="T1018509" s="71"/>
      <c r="U1018509" s="71"/>
      <c r="V1018509" s="78"/>
    </row>
    <row r="1018510" spans="1:22" customFormat="1">
      <c r="A1018510" s="2"/>
      <c r="B1018510" s="63"/>
      <c r="C1018510" s="67"/>
      <c r="D1018510" s="54"/>
      <c r="E1018510" s="71"/>
      <c r="F1018510" s="72"/>
      <c r="G1018510" s="72"/>
      <c r="H1018510" s="73"/>
      <c r="I1018510" s="74"/>
      <c r="J1018510" s="71"/>
      <c r="K1018510" s="75"/>
      <c r="L1018510" s="73"/>
      <c r="M1018510" s="73"/>
      <c r="N1018510" s="76"/>
      <c r="O1018510" s="73"/>
      <c r="P1018510" s="71"/>
      <c r="Q1018510" s="71"/>
      <c r="R1018510" s="77"/>
      <c r="S1018510" s="71"/>
      <c r="T1018510" s="71"/>
      <c r="U1018510" s="71"/>
      <c r="V1018510" s="78"/>
    </row>
    <row r="1018511" spans="1:22" customFormat="1">
      <c r="A1018511" s="2"/>
      <c r="B1018511" s="63"/>
      <c r="C1018511" s="67"/>
      <c r="D1018511" s="54"/>
      <c r="E1018511" s="71"/>
      <c r="F1018511" s="72"/>
      <c r="G1018511" s="72"/>
      <c r="H1018511" s="73"/>
      <c r="I1018511" s="74"/>
      <c r="J1018511" s="71"/>
      <c r="K1018511" s="75"/>
      <c r="L1018511" s="73"/>
      <c r="M1018511" s="73"/>
      <c r="N1018511" s="76"/>
      <c r="O1018511" s="73"/>
      <c r="P1018511" s="71"/>
      <c r="Q1018511" s="71"/>
      <c r="R1018511" s="77"/>
      <c r="S1018511" s="71"/>
      <c r="T1018511" s="71"/>
      <c r="U1018511" s="71"/>
      <c r="V1018511" s="78"/>
    </row>
    <row r="1018512" spans="1:22" customFormat="1">
      <c r="A1018512" s="2"/>
      <c r="B1018512" s="63"/>
      <c r="C1018512" s="67"/>
      <c r="D1018512" s="54"/>
      <c r="E1018512" s="71"/>
      <c r="F1018512" s="72"/>
      <c r="G1018512" s="72"/>
      <c r="H1018512" s="73"/>
      <c r="I1018512" s="74"/>
      <c r="J1018512" s="71"/>
      <c r="K1018512" s="75"/>
      <c r="L1018512" s="73"/>
      <c r="M1018512" s="73"/>
      <c r="N1018512" s="76"/>
      <c r="O1018512" s="73"/>
      <c r="P1018512" s="71"/>
      <c r="Q1018512" s="71"/>
      <c r="R1018512" s="77"/>
      <c r="S1018512" s="71"/>
      <c r="T1018512" s="71"/>
      <c r="U1018512" s="71"/>
      <c r="V1018512" s="78"/>
    </row>
    <row r="1018513" spans="1:22" customFormat="1">
      <c r="A1018513" s="2"/>
      <c r="B1018513" s="63"/>
      <c r="C1018513" s="67"/>
      <c r="D1018513" s="54"/>
      <c r="E1018513" s="71"/>
      <c r="F1018513" s="72"/>
      <c r="G1018513" s="72"/>
      <c r="H1018513" s="73"/>
      <c r="I1018513" s="74"/>
      <c r="J1018513" s="71"/>
      <c r="K1018513" s="75"/>
      <c r="L1018513" s="73"/>
      <c r="M1018513" s="73"/>
      <c r="N1018513" s="76"/>
      <c r="O1018513" s="73"/>
      <c r="P1018513" s="71"/>
      <c r="Q1018513" s="71"/>
      <c r="R1018513" s="77"/>
      <c r="S1018513" s="71"/>
      <c r="T1018513" s="71"/>
      <c r="U1018513" s="71"/>
      <c r="V1018513" s="78"/>
    </row>
    <row r="1018514" spans="1:22" customFormat="1">
      <c r="A1018514" s="2"/>
      <c r="B1018514" s="63"/>
      <c r="C1018514" s="67"/>
      <c r="D1018514" s="54"/>
      <c r="E1018514" s="71"/>
      <c r="F1018514" s="72"/>
      <c r="G1018514" s="72"/>
      <c r="H1018514" s="73"/>
      <c r="I1018514" s="74"/>
      <c r="J1018514" s="71"/>
      <c r="K1018514" s="75"/>
      <c r="L1018514" s="73"/>
      <c r="M1018514" s="73"/>
      <c r="N1018514" s="76"/>
      <c r="O1018514" s="73"/>
      <c r="P1018514" s="71"/>
      <c r="Q1018514" s="71"/>
      <c r="R1018514" s="77"/>
      <c r="S1018514" s="71"/>
      <c r="T1018514" s="71"/>
      <c r="U1018514" s="71"/>
      <c r="V1018514" s="78"/>
    </row>
    <row r="1018515" spans="1:22" customFormat="1">
      <c r="A1018515" s="2"/>
      <c r="B1018515" s="63"/>
      <c r="C1018515" s="67"/>
      <c r="D1018515" s="54"/>
      <c r="E1018515" s="71"/>
      <c r="F1018515" s="72"/>
      <c r="G1018515" s="72"/>
      <c r="H1018515" s="73"/>
      <c r="I1018515" s="74"/>
      <c r="J1018515" s="71"/>
      <c r="K1018515" s="75"/>
      <c r="L1018515" s="73"/>
      <c r="M1018515" s="73"/>
      <c r="N1018515" s="76"/>
      <c r="O1018515" s="73"/>
      <c r="P1018515" s="71"/>
      <c r="Q1018515" s="71"/>
      <c r="R1018515" s="77"/>
      <c r="S1018515" s="71"/>
      <c r="T1018515" s="71"/>
      <c r="U1018515" s="71"/>
      <c r="V1018515" s="78"/>
    </row>
    <row r="1018516" spans="1:22" customFormat="1">
      <c r="A1018516" s="2"/>
      <c r="B1018516" s="63"/>
      <c r="C1018516" s="67"/>
      <c r="D1018516" s="54"/>
      <c r="E1018516" s="71"/>
      <c r="F1018516" s="72"/>
      <c r="G1018516" s="72"/>
      <c r="H1018516" s="73"/>
      <c r="I1018516" s="74"/>
      <c r="J1018516" s="71"/>
      <c r="K1018516" s="75"/>
      <c r="L1018516" s="73"/>
      <c r="M1018516" s="73"/>
      <c r="N1018516" s="76"/>
      <c r="O1018516" s="73"/>
      <c r="P1018516" s="71"/>
      <c r="Q1018516" s="71"/>
      <c r="R1018516" s="77"/>
      <c r="S1018516" s="71"/>
      <c r="T1018516" s="71"/>
      <c r="U1018516" s="71"/>
      <c r="V1018516" s="78"/>
    </row>
    <row r="1018517" spans="1:22" customFormat="1">
      <c r="A1018517" s="2"/>
      <c r="B1018517" s="63"/>
      <c r="C1018517" s="67"/>
      <c r="D1018517" s="54"/>
      <c r="E1018517" s="71"/>
      <c r="F1018517" s="72"/>
      <c r="G1018517" s="72"/>
      <c r="H1018517" s="73"/>
      <c r="I1018517" s="74"/>
      <c r="J1018517" s="71"/>
      <c r="K1018517" s="75"/>
      <c r="L1018517" s="73"/>
      <c r="M1018517" s="73"/>
      <c r="N1018517" s="76"/>
      <c r="O1018517" s="73"/>
      <c r="P1018517" s="71"/>
      <c r="Q1018517" s="71"/>
      <c r="R1018517" s="77"/>
      <c r="S1018517" s="71"/>
      <c r="T1018517" s="71"/>
      <c r="U1018517" s="71"/>
      <c r="V1018517" s="78"/>
    </row>
    <row r="1018518" spans="1:22" customFormat="1">
      <c r="A1018518" s="2"/>
      <c r="B1018518" s="63"/>
      <c r="C1018518" s="67"/>
      <c r="D1018518" s="54"/>
      <c r="E1018518" s="71"/>
      <c r="F1018518" s="72"/>
      <c r="G1018518" s="72"/>
      <c r="H1018518" s="73"/>
      <c r="I1018518" s="74"/>
      <c r="J1018518" s="71"/>
      <c r="K1018518" s="75"/>
      <c r="L1018518" s="73"/>
      <c r="M1018518" s="73"/>
      <c r="N1018518" s="76"/>
      <c r="O1018518" s="73"/>
      <c r="P1018518" s="71"/>
      <c r="Q1018518" s="71"/>
      <c r="R1018518" s="77"/>
      <c r="S1018518" s="71"/>
      <c r="T1018518" s="71"/>
      <c r="U1018518" s="71"/>
      <c r="V1018518" s="78"/>
    </row>
    <row r="1018519" spans="1:22" customFormat="1">
      <c r="A1018519" s="2"/>
      <c r="B1018519" s="63"/>
      <c r="C1018519" s="67"/>
      <c r="D1018519" s="54"/>
      <c r="E1018519" s="71"/>
      <c r="F1018519" s="72"/>
      <c r="G1018519" s="72"/>
      <c r="H1018519" s="73"/>
      <c r="I1018519" s="74"/>
      <c r="J1018519" s="71"/>
      <c r="K1018519" s="75"/>
      <c r="L1018519" s="73"/>
      <c r="M1018519" s="73"/>
      <c r="N1018519" s="76"/>
      <c r="O1018519" s="73"/>
      <c r="P1018519" s="71"/>
      <c r="Q1018519" s="71"/>
      <c r="R1018519" s="77"/>
      <c r="S1018519" s="71"/>
      <c r="T1018519" s="71"/>
      <c r="U1018519" s="71"/>
      <c r="V1018519" s="78"/>
    </row>
    <row r="1018520" spans="1:22" customFormat="1">
      <c r="A1018520" s="2"/>
      <c r="B1018520" s="63"/>
      <c r="C1018520" s="67"/>
      <c r="D1018520" s="54"/>
      <c r="E1018520" s="71"/>
      <c r="F1018520" s="72"/>
      <c r="G1018520" s="72"/>
      <c r="H1018520" s="73"/>
      <c r="I1018520" s="74"/>
      <c r="J1018520" s="71"/>
      <c r="K1018520" s="75"/>
      <c r="L1018520" s="73"/>
      <c r="M1018520" s="73"/>
      <c r="N1018520" s="76"/>
      <c r="O1018520" s="73"/>
      <c r="P1018520" s="71"/>
      <c r="Q1018520" s="71"/>
      <c r="R1018520" s="77"/>
      <c r="S1018520" s="71"/>
      <c r="T1018520" s="71"/>
      <c r="U1018520" s="71"/>
      <c r="V1018520" s="78"/>
    </row>
    <row r="1018521" spans="1:22" customFormat="1">
      <c r="A1018521" s="2"/>
      <c r="B1018521" s="63"/>
      <c r="C1018521" s="67"/>
      <c r="D1018521" s="54"/>
      <c r="E1018521" s="71"/>
      <c r="F1018521" s="72"/>
      <c r="G1018521" s="72"/>
      <c r="H1018521" s="73"/>
      <c r="I1018521" s="74"/>
      <c r="J1018521" s="71"/>
      <c r="K1018521" s="75"/>
      <c r="L1018521" s="73"/>
      <c r="M1018521" s="73"/>
      <c r="N1018521" s="76"/>
      <c r="O1018521" s="73"/>
      <c r="P1018521" s="71"/>
      <c r="Q1018521" s="71"/>
      <c r="R1018521" s="77"/>
      <c r="S1018521" s="71"/>
      <c r="T1018521" s="71"/>
      <c r="U1018521" s="71"/>
      <c r="V1018521" s="78"/>
    </row>
    <row r="1018522" spans="1:22" customFormat="1">
      <c r="A1018522" s="2"/>
      <c r="B1018522" s="63"/>
      <c r="C1018522" s="67"/>
      <c r="D1018522" s="54"/>
      <c r="E1018522" s="71"/>
      <c r="F1018522" s="72"/>
      <c r="G1018522" s="72"/>
      <c r="H1018522" s="73"/>
      <c r="I1018522" s="74"/>
      <c r="J1018522" s="71"/>
      <c r="K1018522" s="75"/>
      <c r="L1018522" s="73"/>
      <c r="M1018522" s="73"/>
      <c r="N1018522" s="76"/>
      <c r="O1018522" s="73"/>
      <c r="P1018522" s="71"/>
      <c r="Q1018522" s="71"/>
      <c r="R1018522" s="77"/>
      <c r="S1018522" s="71"/>
      <c r="T1018522" s="71"/>
      <c r="U1018522" s="71"/>
      <c r="V1018522" s="78"/>
    </row>
    <row r="1018523" spans="1:22" customFormat="1">
      <c r="A1018523" s="2"/>
      <c r="B1018523" s="63"/>
      <c r="C1018523" s="67"/>
      <c r="D1018523" s="54"/>
      <c r="E1018523" s="71"/>
      <c r="F1018523" s="72"/>
      <c r="G1018523" s="72"/>
      <c r="H1018523" s="73"/>
      <c r="I1018523" s="74"/>
      <c r="J1018523" s="71"/>
      <c r="K1018523" s="75"/>
      <c r="L1018523" s="73"/>
      <c r="M1018523" s="73"/>
      <c r="N1018523" s="76"/>
      <c r="O1018523" s="73"/>
      <c r="P1018523" s="71"/>
      <c r="Q1018523" s="71"/>
      <c r="R1018523" s="77"/>
      <c r="S1018523" s="71"/>
      <c r="T1018523" s="71"/>
      <c r="U1018523" s="71"/>
      <c r="V1018523" s="78"/>
    </row>
    <row r="1018524" spans="1:22" customFormat="1">
      <c r="A1018524" s="2"/>
      <c r="B1018524" s="63"/>
      <c r="C1018524" s="67"/>
      <c r="D1018524" s="54"/>
      <c r="E1018524" s="71"/>
      <c r="F1018524" s="72"/>
      <c r="G1018524" s="72"/>
      <c r="H1018524" s="73"/>
      <c r="I1018524" s="74"/>
      <c r="J1018524" s="71"/>
      <c r="K1018524" s="75"/>
      <c r="L1018524" s="73"/>
      <c r="M1018524" s="73"/>
      <c r="N1018524" s="76"/>
      <c r="O1018524" s="73"/>
      <c r="P1018524" s="71"/>
      <c r="Q1018524" s="71"/>
      <c r="R1018524" s="77"/>
      <c r="S1018524" s="71"/>
      <c r="T1018524" s="71"/>
      <c r="U1018524" s="71"/>
      <c r="V1018524" s="78"/>
    </row>
    <row r="1018525" spans="1:22" customFormat="1">
      <c r="A1018525" s="2"/>
      <c r="B1018525" s="63"/>
      <c r="C1018525" s="67"/>
      <c r="D1018525" s="54"/>
      <c r="E1018525" s="71"/>
      <c r="F1018525" s="72"/>
      <c r="G1018525" s="72"/>
      <c r="H1018525" s="73"/>
      <c r="I1018525" s="74"/>
      <c r="J1018525" s="71"/>
      <c r="K1018525" s="75"/>
      <c r="L1018525" s="73"/>
      <c r="M1018525" s="73"/>
      <c r="N1018525" s="76"/>
      <c r="O1018525" s="73"/>
      <c r="P1018525" s="71"/>
      <c r="Q1018525" s="71"/>
      <c r="R1018525" s="77"/>
      <c r="S1018525" s="71"/>
      <c r="T1018525" s="71"/>
      <c r="U1018525" s="71"/>
      <c r="V1018525" s="78"/>
    </row>
    <row r="1018526" spans="1:22" customFormat="1">
      <c r="A1018526" s="2"/>
      <c r="B1018526" s="63"/>
      <c r="C1018526" s="67"/>
      <c r="D1018526" s="54"/>
      <c r="E1018526" s="71"/>
      <c r="F1018526" s="72"/>
      <c r="G1018526" s="72"/>
      <c r="H1018526" s="73"/>
      <c r="I1018526" s="74"/>
      <c r="J1018526" s="71"/>
      <c r="K1018526" s="75"/>
      <c r="L1018526" s="73"/>
      <c r="M1018526" s="73"/>
      <c r="N1018526" s="76"/>
      <c r="O1018526" s="73"/>
      <c r="P1018526" s="71"/>
      <c r="Q1018526" s="71"/>
      <c r="R1018526" s="77"/>
      <c r="S1018526" s="71"/>
      <c r="T1018526" s="71"/>
      <c r="U1018526" s="71"/>
      <c r="V1018526" s="78"/>
    </row>
    <row r="1018527" spans="1:22" customFormat="1">
      <c r="A1018527" s="2"/>
      <c r="B1018527" s="63"/>
      <c r="C1018527" s="67"/>
      <c r="D1018527" s="54"/>
      <c r="E1018527" s="71"/>
      <c r="F1018527" s="72"/>
      <c r="G1018527" s="72"/>
      <c r="H1018527" s="73"/>
      <c r="I1018527" s="74"/>
      <c r="J1018527" s="71"/>
      <c r="K1018527" s="75"/>
      <c r="L1018527" s="73"/>
      <c r="M1018527" s="73"/>
      <c r="N1018527" s="76"/>
      <c r="O1018527" s="73"/>
      <c r="P1018527" s="71"/>
      <c r="Q1018527" s="71"/>
      <c r="R1018527" s="77"/>
      <c r="S1018527" s="71"/>
      <c r="T1018527" s="71"/>
      <c r="U1018527" s="71"/>
      <c r="V1018527" s="78"/>
    </row>
    <row r="1018528" spans="1:22" customFormat="1">
      <c r="A1018528" s="2"/>
      <c r="B1018528" s="63"/>
      <c r="C1018528" s="67"/>
      <c r="D1018528" s="54"/>
      <c r="E1018528" s="71"/>
      <c r="F1018528" s="72"/>
      <c r="G1018528" s="72"/>
      <c r="H1018528" s="73"/>
      <c r="I1018528" s="74"/>
      <c r="J1018528" s="71"/>
      <c r="K1018528" s="75"/>
      <c r="L1018528" s="73"/>
      <c r="M1018528" s="73"/>
      <c r="N1018528" s="76"/>
      <c r="O1018528" s="73"/>
      <c r="P1018528" s="71"/>
      <c r="Q1018528" s="71"/>
      <c r="R1018528" s="77"/>
      <c r="S1018528" s="71"/>
      <c r="T1018528" s="71"/>
      <c r="U1018528" s="71"/>
      <c r="V1018528" s="78"/>
    </row>
    <row r="1018529" spans="1:22" customFormat="1">
      <c r="A1018529" s="2"/>
      <c r="B1018529" s="63"/>
      <c r="C1018529" s="67"/>
      <c r="D1018529" s="54"/>
      <c r="E1018529" s="71"/>
      <c r="F1018529" s="72"/>
      <c r="G1018529" s="72"/>
      <c r="H1018529" s="73"/>
      <c r="I1018529" s="74"/>
      <c r="J1018529" s="71"/>
      <c r="K1018529" s="75"/>
      <c r="L1018529" s="73"/>
      <c r="M1018529" s="73"/>
      <c r="N1018529" s="76"/>
      <c r="O1018529" s="73"/>
      <c r="P1018529" s="71"/>
      <c r="Q1018529" s="71"/>
      <c r="R1018529" s="77"/>
      <c r="S1018529" s="71"/>
      <c r="T1018529" s="71"/>
      <c r="U1018529" s="71"/>
      <c r="V1018529" s="78"/>
    </row>
    <row r="1018530" spans="1:22" customFormat="1">
      <c r="A1018530" s="2"/>
      <c r="B1018530" s="63"/>
      <c r="C1018530" s="67"/>
      <c r="D1018530" s="54"/>
      <c r="E1018530" s="71"/>
      <c r="F1018530" s="72"/>
      <c r="G1018530" s="72"/>
      <c r="H1018530" s="73"/>
      <c r="I1018530" s="74"/>
      <c r="J1018530" s="71"/>
      <c r="K1018530" s="75"/>
      <c r="L1018530" s="73"/>
      <c r="M1018530" s="73"/>
      <c r="N1018530" s="76"/>
      <c r="O1018530" s="73"/>
      <c r="P1018530" s="71"/>
      <c r="Q1018530" s="71"/>
      <c r="R1018530" s="77"/>
      <c r="S1018530" s="71"/>
      <c r="T1018530" s="71"/>
      <c r="U1018530" s="71"/>
      <c r="V1018530" s="78"/>
    </row>
    <row r="1018531" spans="1:22" customFormat="1">
      <c r="A1018531" s="2"/>
      <c r="B1018531" s="63"/>
      <c r="C1018531" s="67"/>
      <c r="D1018531" s="54"/>
      <c r="E1018531" s="71"/>
      <c r="F1018531" s="72"/>
      <c r="G1018531" s="72"/>
      <c r="H1018531" s="73"/>
      <c r="I1018531" s="74"/>
      <c r="J1018531" s="71"/>
      <c r="K1018531" s="75"/>
      <c r="L1018531" s="73"/>
      <c r="M1018531" s="73"/>
      <c r="N1018531" s="76"/>
      <c r="O1018531" s="73"/>
      <c r="P1018531" s="71"/>
      <c r="Q1018531" s="71"/>
      <c r="R1018531" s="77"/>
      <c r="S1018531" s="71"/>
      <c r="T1018531" s="71"/>
      <c r="U1018531" s="71"/>
      <c r="V1018531" s="78"/>
    </row>
    <row r="1018532" spans="1:22" customFormat="1">
      <c r="A1018532" s="2"/>
      <c r="B1018532" s="63"/>
      <c r="C1018532" s="67"/>
      <c r="D1018532" s="54"/>
      <c r="E1018532" s="71"/>
      <c r="F1018532" s="72"/>
      <c r="G1018532" s="72"/>
      <c r="H1018532" s="73"/>
      <c r="I1018532" s="74"/>
      <c r="J1018532" s="71"/>
      <c r="K1018532" s="75"/>
      <c r="L1018532" s="73"/>
      <c r="M1018532" s="73"/>
      <c r="N1018532" s="76"/>
      <c r="O1018532" s="73"/>
      <c r="P1018532" s="71"/>
      <c r="Q1018532" s="71"/>
      <c r="R1018532" s="77"/>
      <c r="S1018532" s="71"/>
      <c r="T1018532" s="71"/>
      <c r="U1018532" s="71"/>
      <c r="V1018532" s="78"/>
    </row>
    <row r="1018533" spans="1:22" customFormat="1">
      <c r="A1018533" s="2"/>
      <c r="B1018533" s="63"/>
      <c r="C1018533" s="67"/>
      <c r="D1018533" s="54"/>
      <c r="E1018533" s="71"/>
      <c r="F1018533" s="72"/>
      <c r="G1018533" s="72"/>
      <c r="H1018533" s="73"/>
      <c r="I1018533" s="74"/>
      <c r="J1018533" s="71"/>
      <c r="K1018533" s="75"/>
      <c r="L1018533" s="73"/>
      <c r="M1018533" s="73"/>
      <c r="N1018533" s="76"/>
      <c r="O1018533" s="73"/>
      <c r="P1018533" s="71"/>
      <c r="Q1018533" s="71"/>
      <c r="R1018533" s="77"/>
      <c r="S1018533" s="71"/>
      <c r="T1018533" s="71"/>
      <c r="U1018533" s="71"/>
      <c r="V1018533" s="78"/>
    </row>
    <row r="1018534" spans="1:22" customFormat="1">
      <c r="A1018534" s="2"/>
      <c r="B1018534" s="63"/>
      <c r="C1018534" s="67"/>
      <c r="D1018534" s="54"/>
      <c r="E1018534" s="71"/>
      <c r="F1018534" s="72"/>
      <c r="G1018534" s="72"/>
      <c r="H1018534" s="73"/>
      <c r="I1018534" s="74"/>
      <c r="J1018534" s="71"/>
      <c r="K1018534" s="75"/>
      <c r="L1018534" s="73"/>
      <c r="M1018534" s="73"/>
      <c r="N1018534" s="76"/>
      <c r="O1018534" s="73"/>
      <c r="P1018534" s="71"/>
      <c r="Q1018534" s="71"/>
      <c r="R1018534" s="77"/>
      <c r="S1018534" s="71"/>
      <c r="T1018534" s="71"/>
      <c r="U1018534" s="71"/>
      <c r="V1018534" s="78"/>
    </row>
    <row r="1018535" spans="1:22" customFormat="1">
      <c r="A1018535" s="2"/>
      <c r="B1018535" s="63"/>
      <c r="C1018535" s="67"/>
      <c r="D1018535" s="54"/>
      <c r="E1018535" s="71"/>
      <c r="F1018535" s="72"/>
      <c r="G1018535" s="72"/>
      <c r="H1018535" s="73"/>
      <c r="I1018535" s="74"/>
      <c r="J1018535" s="71"/>
      <c r="K1018535" s="75"/>
      <c r="L1018535" s="73"/>
      <c r="M1018535" s="73"/>
      <c r="N1018535" s="76"/>
      <c r="O1018535" s="73"/>
      <c r="P1018535" s="71"/>
      <c r="Q1018535" s="71"/>
      <c r="R1018535" s="77"/>
      <c r="S1018535" s="71"/>
      <c r="T1018535" s="71"/>
      <c r="U1018535" s="71"/>
      <c r="V1018535" s="78"/>
    </row>
    <row r="1018536" spans="1:22" customFormat="1">
      <c r="A1018536" s="2"/>
      <c r="B1018536" s="63"/>
      <c r="C1018536" s="67"/>
      <c r="D1018536" s="54"/>
      <c r="E1018536" s="71"/>
      <c r="F1018536" s="72"/>
      <c r="G1018536" s="72"/>
      <c r="H1018536" s="73"/>
      <c r="I1018536" s="74"/>
      <c r="J1018536" s="71"/>
      <c r="K1018536" s="75"/>
      <c r="L1018536" s="73"/>
      <c r="M1018536" s="73"/>
      <c r="N1018536" s="76"/>
      <c r="O1018536" s="73"/>
      <c r="P1018536" s="71"/>
      <c r="Q1018536" s="71"/>
      <c r="R1018536" s="77"/>
      <c r="S1018536" s="71"/>
      <c r="T1018536" s="71"/>
      <c r="U1018536" s="71"/>
      <c r="V1018536" s="78"/>
    </row>
    <row r="1018537" spans="1:22" customFormat="1">
      <c r="A1018537" s="2"/>
      <c r="B1018537" s="63"/>
      <c r="C1018537" s="67"/>
      <c r="D1018537" s="54"/>
      <c r="E1018537" s="71"/>
      <c r="F1018537" s="72"/>
      <c r="G1018537" s="72"/>
      <c r="H1018537" s="73"/>
      <c r="I1018537" s="74"/>
      <c r="J1018537" s="71"/>
      <c r="K1018537" s="75"/>
      <c r="L1018537" s="73"/>
      <c r="M1018537" s="73"/>
      <c r="N1018537" s="76"/>
      <c r="O1018537" s="73"/>
      <c r="P1018537" s="71"/>
      <c r="Q1018537" s="71"/>
      <c r="R1018537" s="77"/>
      <c r="S1018537" s="71"/>
      <c r="T1018537" s="71"/>
      <c r="U1018537" s="71"/>
      <c r="V1018537" s="78"/>
    </row>
    <row r="1018538" spans="1:22" customFormat="1">
      <c r="A1018538" s="2"/>
      <c r="B1018538" s="63"/>
      <c r="C1018538" s="67"/>
      <c r="D1018538" s="54"/>
      <c r="E1018538" s="71"/>
      <c r="F1018538" s="72"/>
      <c r="G1018538" s="72"/>
      <c r="H1018538" s="73"/>
      <c r="I1018538" s="74"/>
      <c r="J1018538" s="71"/>
      <c r="K1018538" s="75"/>
      <c r="L1018538" s="73"/>
      <c r="M1018538" s="73"/>
      <c r="N1018538" s="76"/>
      <c r="O1018538" s="73"/>
      <c r="P1018538" s="71"/>
      <c r="Q1018538" s="71"/>
      <c r="R1018538" s="77"/>
      <c r="S1018538" s="71"/>
      <c r="T1018538" s="71"/>
      <c r="U1018538" s="71"/>
      <c r="V1018538" s="78"/>
    </row>
    <row r="1018539" spans="1:22" customFormat="1">
      <c r="A1018539" s="2"/>
      <c r="B1018539" s="63"/>
      <c r="C1018539" s="67"/>
      <c r="D1018539" s="54"/>
      <c r="E1018539" s="71"/>
      <c r="F1018539" s="72"/>
      <c r="G1018539" s="72"/>
      <c r="H1018539" s="73"/>
      <c r="I1018539" s="74"/>
      <c r="J1018539" s="71"/>
      <c r="K1018539" s="75"/>
      <c r="L1018539" s="73"/>
      <c r="M1018539" s="73"/>
      <c r="N1018539" s="76"/>
      <c r="O1018539" s="73"/>
      <c r="P1018539" s="71"/>
      <c r="Q1018539" s="71"/>
      <c r="R1018539" s="77"/>
      <c r="S1018539" s="71"/>
      <c r="T1018539" s="71"/>
      <c r="U1018539" s="71"/>
      <c r="V1018539" s="78"/>
    </row>
    <row r="1018540" spans="1:22" customFormat="1">
      <c r="A1018540" s="2"/>
      <c r="B1018540" s="63"/>
      <c r="C1018540" s="67"/>
      <c r="D1018540" s="54"/>
      <c r="E1018540" s="71"/>
      <c r="F1018540" s="72"/>
      <c r="G1018540" s="72"/>
      <c r="H1018540" s="73"/>
      <c r="I1018540" s="74"/>
      <c r="J1018540" s="71"/>
      <c r="K1018540" s="75"/>
      <c r="L1018540" s="73"/>
      <c r="M1018540" s="73"/>
      <c r="N1018540" s="76"/>
      <c r="O1018540" s="73"/>
      <c r="P1018540" s="71"/>
      <c r="Q1018540" s="71"/>
      <c r="R1018540" s="77"/>
      <c r="S1018540" s="71"/>
      <c r="T1018540" s="71"/>
      <c r="U1018540" s="71"/>
      <c r="V1018540" s="78"/>
    </row>
    <row r="1018541" spans="1:22" customFormat="1">
      <c r="A1018541" s="2"/>
      <c r="B1018541" s="63"/>
      <c r="C1018541" s="67"/>
      <c r="D1018541" s="54"/>
      <c r="E1018541" s="71"/>
      <c r="F1018541" s="72"/>
      <c r="G1018541" s="72"/>
      <c r="H1018541" s="73"/>
      <c r="I1018541" s="74"/>
      <c r="J1018541" s="71"/>
      <c r="K1018541" s="75"/>
      <c r="L1018541" s="73"/>
      <c r="M1018541" s="73"/>
      <c r="N1018541" s="76"/>
      <c r="O1018541" s="73"/>
      <c r="P1018541" s="71"/>
      <c r="Q1018541" s="71"/>
      <c r="R1018541" s="77"/>
      <c r="S1018541" s="71"/>
      <c r="T1018541" s="71"/>
      <c r="U1018541" s="71"/>
      <c r="V1018541" s="78"/>
    </row>
    <row r="1018542" spans="1:22" customFormat="1">
      <c r="A1018542" s="2"/>
      <c r="B1018542" s="63"/>
      <c r="C1018542" s="67"/>
      <c r="D1018542" s="54"/>
      <c r="E1018542" s="71"/>
      <c r="F1018542" s="72"/>
      <c r="G1018542" s="72"/>
      <c r="H1018542" s="73"/>
      <c r="I1018542" s="74"/>
      <c r="J1018542" s="71"/>
      <c r="K1018542" s="75"/>
      <c r="L1018542" s="73"/>
      <c r="M1018542" s="73"/>
      <c r="N1018542" s="76"/>
      <c r="O1018542" s="73"/>
      <c r="P1018542" s="71"/>
      <c r="Q1018542" s="71"/>
      <c r="R1018542" s="77"/>
      <c r="S1018542" s="71"/>
      <c r="T1018542" s="71"/>
      <c r="U1018542" s="71"/>
      <c r="V1018542" s="78"/>
    </row>
    <row r="1018543" spans="1:22" customFormat="1">
      <c r="A1018543" s="2"/>
      <c r="B1018543" s="63"/>
      <c r="C1018543" s="67"/>
      <c r="D1018543" s="54"/>
      <c r="E1018543" s="71"/>
      <c r="F1018543" s="72"/>
      <c r="G1018543" s="72"/>
      <c r="H1018543" s="73"/>
      <c r="I1018543" s="74"/>
      <c r="J1018543" s="71"/>
      <c r="K1018543" s="75"/>
      <c r="L1018543" s="73"/>
      <c r="M1018543" s="73"/>
      <c r="N1018543" s="76"/>
      <c r="O1018543" s="73"/>
      <c r="P1018543" s="71"/>
      <c r="Q1018543" s="71"/>
      <c r="R1018543" s="77"/>
      <c r="S1018543" s="71"/>
      <c r="T1018543" s="71"/>
      <c r="U1018543" s="71"/>
      <c r="V1018543" s="78"/>
    </row>
    <row r="1018544" spans="1:22" customFormat="1">
      <c r="A1018544" s="2"/>
      <c r="B1018544" s="63"/>
      <c r="C1018544" s="67"/>
      <c r="D1018544" s="54"/>
      <c r="E1018544" s="71"/>
      <c r="F1018544" s="72"/>
      <c r="G1018544" s="72"/>
      <c r="H1018544" s="73"/>
      <c r="I1018544" s="74"/>
      <c r="J1018544" s="71"/>
      <c r="K1018544" s="75"/>
      <c r="L1018544" s="73"/>
      <c r="M1018544" s="73"/>
      <c r="N1018544" s="76"/>
      <c r="O1018544" s="73"/>
      <c r="P1018544" s="71"/>
      <c r="Q1018544" s="71"/>
      <c r="R1018544" s="77"/>
      <c r="S1018544" s="71"/>
      <c r="T1018544" s="71"/>
      <c r="U1018544" s="71"/>
      <c r="V1018544" s="78"/>
    </row>
    <row r="1018545" spans="1:22" customFormat="1">
      <c r="A1018545" s="2"/>
      <c r="B1018545" s="63"/>
      <c r="C1018545" s="67"/>
      <c r="D1018545" s="54"/>
      <c r="E1018545" s="71"/>
      <c r="F1018545" s="72"/>
      <c r="G1018545" s="72"/>
      <c r="H1018545" s="73"/>
      <c r="I1018545" s="74"/>
      <c r="J1018545" s="71"/>
      <c r="K1018545" s="75"/>
      <c r="L1018545" s="73"/>
      <c r="M1018545" s="73"/>
      <c r="N1018545" s="76"/>
      <c r="O1018545" s="73"/>
      <c r="P1018545" s="71"/>
      <c r="Q1018545" s="71"/>
      <c r="R1018545" s="77"/>
      <c r="S1018545" s="71"/>
      <c r="T1018545" s="71"/>
      <c r="U1018545" s="71"/>
      <c r="V1018545" s="78"/>
    </row>
    <row r="1018546" spans="1:22" customFormat="1">
      <c r="A1018546" s="2"/>
      <c r="B1018546" s="63"/>
      <c r="C1018546" s="67"/>
      <c r="D1018546" s="54"/>
      <c r="E1018546" s="71"/>
      <c r="F1018546" s="72"/>
      <c r="G1018546" s="72"/>
      <c r="H1018546" s="73"/>
      <c r="I1018546" s="74"/>
      <c r="J1018546" s="71"/>
      <c r="K1018546" s="75"/>
      <c r="L1018546" s="73"/>
      <c r="M1018546" s="73"/>
      <c r="N1018546" s="76"/>
      <c r="O1018546" s="73"/>
      <c r="P1018546" s="71"/>
      <c r="Q1018546" s="71"/>
      <c r="R1018546" s="77"/>
      <c r="S1018546" s="71"/>
      <c r="T1018546" s="71"/>
      <c r="U1018546" s="71"/>
      <c r="V1018546" s="78"/>
    </row>
    <row r="1018547" spans="1:22" customFormat="1">
      <c r="A1018547" s="2"/>
      <c r="B1018547" s="63"/>
      <c r="C1018547" s="67"/>
      <c r="D1018547" s="54"/>
      <c r="E1018547" s="71"/>
      <c r="F1018547" s="72"/>
      <c r="G1018547" s="72"/>
      <c r="H1018547" s="73"/>
      <c r="I1018547" s="74"/>
      <c r="J1018547" s="71"/>
      <c r="K1018547" s="75"/>
      <c r="L1018547" s="73"/>
      <c r="M1018547" s="73"/>
      <c r="N1018547" s="76"/>
      <c r="O1018547" s="73"/>
      <c r="P1018547" s="71"/>
      <c r="Q1018547" s="71"/>
      <c r="R1018547" s="77"/>
      <c r="S1018547" s="71"/>
      <c r="T1018547" s="71"/>
      <c r="U1018547" s="71"/>
      <c r="V1018547" s="78"/>
    </row>
    <row r="1018548" spans="1:22" customFormat="1">
      <c r="A1018548" s="2"/>
      <c r="B1018548" s="63"/>
      <c r="C1018548" s="67"/>
      <c r="D1018548" s="54"/>
      <c r="E1018548" s="71"/>
      <c r="F1018548" s="72"/>
      <c r="G1018548" s="72"/>
      <c r="H1018548" s="73"/>
      <c r="I1018548" s="74"/>
      <c r="J1018548" s="71"/>
      <c r="K1018548" s="75"/>
      <c r="L1018548" s="73"/>
      <c r="M1018548" s="73"/>
      <c r="N1018548" s="76"/>
      <c r="O1018548" s="73"/>
      <c r="P1018548" s="71"/>
      <c r="Q1018548" s="71"/>
      <c r="R1018548" s="77"/>
      <c r="S1018548" s="71"/>
      <c r="T1018548" s="71"/>
      <c r="U1018548" s="71"/>
      <c r="V1018548" s="78"/>
    </row>
    <row r="1018549" spans="1:22" customFormat="1">
      <c r="A1018549" s="2"/>
      <c r="B1018549" s="63"/>
      <c r="C1018549" s="67"/>
      <c r="D1018549" s="54"/>
      <c r="E1018549" s="71"/>
      <c r="F1018549" s="72"/>
      <c r="G1018549" s="72"/>
      <c r="H1018549" s="73"/>
      <c r="I1018549" s="74"/>
      <c r="J1018549" s="71"/>
      <c r="K1018549" s="75"/>
      <c r="L1018549" s="73"/>
      <c r="M1018549" s="73"/>
      <c r="N1018549" s="76"/>
      <c r="O1018549" s="73"/>
      <c r="P1018549" s="71"/>
      <c r="Q1018549" s="71"/>
      <c r="R1018549" s="77"/>
      <c r="S1018549" s="71"/>
      <c r="T1018549" s="71"/>
      <c r="U1018549" s="71"/>
      <c r="V1018549" s="78"/>
    </row>
    <row r="1018550" spans="1:22" customFormat="1">
      <c r="A1018550" s="2"/>
      <c r="B1018550" s="63"/>
      <c r="C1018550" s="67"/>
      <c r="D1018550" s="54"/>
      <c r="E1018550" s="71"/>
      <c r="F1018550" s="72"/>
      <c r="G1018550" s="72"/>
      <c r="H1018550" s="73"/>
      <c r="I1018550" s="74"/>
      <c r="J1018550" s="71"/>
      <c r="K1018550" s="75"/>
      <c r="L1018550" s="73"/>
      <c r="M1018550" s="73"/>
      <c r="N1018550" s="76"/>
      <c r="O1018550" s="73"/>
      <c r="P1018550" s="71"/>
      <c r="Q1018550" s="71"/>
      <c r="R1018550" s="77"/>
      <c r="S1018550" s="71"/>
      <c r="T1018550" s="71"/>
      <c r="U1018550" s="71"/>
      <c r="V1018550" s="78"/>
    </row>
    <row r="1018551" spans="1:22" customFormat="1">
      <c r="A1018551" s="2"/>
      <c r="B1018551" s="63"/>
      <c r="C1018551" s="67"/>
      <c r="D1018551" s="54"/>
      <c r="E1018551" s="71"/>
      <c r="F1018551" s="72"/>
      <c r="G1018551" s="72"/>
      <c r="H1018551" s="73"/>
      <c r="I1018551" s="74"/>
      <c r="J1018551" s="71"/>
      <c r="K1018551" s="75"/>
      <c r="L1018551" s="73"/>
      <c r="M1018551" s="73"/>
      <c r="N1018551" s="76"/>
      <c r="O1018551" s="73"/>
      <c r="P1018551" s="71"/>
      <c r="Q1018551" s="71"/>
      <c r="R1018551" s="77"/>
      <c r="S1018551" s="71"/>
      <c r="T1018551" s="71"/>
      <c r="U1018551" s="71"/>
      <c r="V1018551" s="78"/>
    </row>
    <row r="1018552" spans="1:22" customFormat="1">
      <c r="A1018552" s="2"/>
      <c r="B1018552" s="63"/>
      <c r="C1018552" s="67"/>
      <c r="D1018552" s="54"/>
      <c r="E1018552" s="71"/>
      <c r="F1018552" s="72"/>
      <c r="G1018552" s="72"/>
      <c r="H1018552" s="73"/>
      <c r="I1018552" s="74"/>
      <c r="J1018552" s="71"/>
      <c r="K1018552" s="75"/>
      <c r="L1018552" s="73"/>
      <c r="M1018552" s="73"/>
      <c r="N1018552" s="76"/>
      <c r="O1018552" s="73"/>
      <c r="P1018552" s="71"/>
      <c r="Q1018552" s="71"/>
      <c r="R1018552" s="77"/>
      <c r="S1018552" s="71"/>
      <c r="T1018552" s="71"/>
      <c r="U1018552" s="71"/>
      <c r="V1018552" s="78"/>
    </row>
    <row r="1018553" spans="1:22" customFormat="1">
      <c r="A1018553" s="2"/>
      <c r="B1018553" s="63"/>
      <c r="C1018553" s="67"/>
      <c r="D1018553" s="54"/>
      <c r="E1018553" s="71"/>
      <c r="F1018553" s="72"/>
      <c r="G1018553" s="72"/>
      <c r="H1018553" s="73"/>
      <c r="I1018553" s="74"/>
      <c r="J1018553" s="71"/>
      <c r="K1018553" s="75"/>
      <c r="L1018553" s="73"/>
      <c r="M1018553" s="73"/>
      <c r="N1018553" s="76"/>
      <c r="O1018553" s="73"/>
      <c r="P1018553" s="71"/>
      <c r="Q1018553" s="71"/>
      <c r="R1018553" s="77"/>
      <c r="S1018553" s="71"/>
      <c r="T1018553" s="71"/>
      <c r="U1018553" s="71"/>
      <c r="V1018553" s="78"/>
    </row>
    <row r="1018554" spans="1:22" customFormat="1">
      <c r="A1018554" s="2"/>
      <c r="B1018554" s="63"/>
      <c r="C1018554" s="67"/>
      <c r="D1018554" s="54"/>
      <c r="E1018554" s="71"/>
      <c r="F1018554" s="72"/>
      <c r="G1018554" s="72"/>
      <c r="H1018554" s="73"/>
      <c r="I1018554" s="74"/>
      <c r="J1018554" s="71"/>
      <c r="K1018554" s="75"/>
      <c r="L1018554" s="73"/>
      <c r="M1018554" s="73"/>
      <c r="N1018554" s="76"/>
      <c r="O1018554" s="73"/>
      <c r="P1018554" s="71"/>
      <c r="Q1018554" s="71"/>
      <c r="R1018554" s="77"/>
      <c r="S1018554" s="71"/>
      <c r="T1018554" s="71"/>
      <c r="U1018554" s="71"/>
      <c r="V1018554" s="78"/>
    </row>
    <row r="1018555" spans="1:22" customFormat="1">
      <c r="A1018555" s="2"/>
      <c r="B1018555" s="63"/>
      <c r="C1018555" s="67"/>
      <c r="D1018555" s="54"/>
      <c r="E1018555" s="71"/>
      <c r="F1018555" s="72"/>
      <c r="G1018555" s="72"/>
      <c r="H1018555" s="73"/>
      <c r="I1018555" s="74"/>
      <c r="J1018555" s="71"/>
      <c r="K1018555" s="75"/>
      <c r="L1018555" s="73"/>
      <c r="M1018555" s="73"/>
      <c r="N1018555" s="76"/>
      <c r="O1018555" s="73"/>
      <c r="P1018555" s="71"/>
      <c r="Q1018555" s="71"/>
      <c r="R1018555" s="77"/>
      <c r="S1018555" s="71"/>
      <c r="T1018555" s="71"/>
      <c r="U1018555" s="71"/>
      <c r="V1018555" s="78"/>
    </row>
    <row r="1018556" spans="1:22" customFormat="1">
      <c r="A1018556" s="2"/>
      <c r="B1018556" s="63"/>
      <c r="C1018556" s="67"/>
      <c r="D1018556" s="54"/>
      <c r="E1018556" s="71"/>
      <c r="F1018556" s="72"/>
      <c r="G1018556" s="72"/>
      <c r="H1018556" s="73"/>
      <c r="I1018556" s="74"/>
      <c r="J1018556" s="71"/>
      <c r="K1018556" s="75"/>
      <c r="L1018556" s="73"/>
      <c r="M1018556" s="73"/>
      <c r="N1018556" s="76"/>
      <c r="O1018556" s="73"/>
      <c r="P1018556" s="71"/>
      <c r="Q1018556" s="71"/>
      <c r="R1018556" s="77"/>
      <c r="S1018556" s="71"/>
      <c r="T1018556" s="71"/>
      <c r="U1018556" s="71"/>
      <c r="V1018556" s="78"/>
    </row>
    <row r="1018557" spans="1:22" customFormat="1">
      <c r="A1018557" s="2"/>
      <c r="B1018557" s="63"/>
      <c r="C1018557" s="67"/>
      <c r="D1018557" s="54"/>
      <c r="E1018557" s="71"/>
      <c r="F1018557" s="72"/>
      <c r="G1018557" s="72"/>
      <c r="H1018557" s="73"/>
      <c r="I1018557" s="74"/>
      <c r="J1018557" s="71"/>
      <c r="K1018557" s="75"/>
      <c r="L1018557" s="73"/>
      <c r="M1018557" s="73"/>
      <c r="N1018557" s="76"/>
      <c r="O1018557" s="73"/>
      <c r="P1018557" s="71"/>
      <c r="Q1018557" s="71"/>
      <c r="R1018557" s="77"/>
      <c r="S1018557" s="71"/>
      <c r="T1018557" s="71"/>
      <c r="U1018557" s="71"/>
      <c r="V1018557" s="78"/>
    </row>
    <row r="1018558" spans="1:22" customFormat="1">
      <c r="A1018558" s="2"/>
      <c r="B1018558" s="63"/>
      <c r="C1018558" s="67"/>
      <c r="D1018558" s="54"/>
      <c r="E1018558" s="71"/>
      <c r="F1018558" s="72"/>
      <c r="G1018558" s="72"/>
      <c r="H1018558" s="73"/>
      <c r="I1018558" s="74"/>
      <c r="J1018558" s="71"/>
      <c r="K1018558" s="75"/>
      <c r="L1018558" s="73"/>
      <c r="M1018558" s="73"/>
      <c r="N1018558" s="76"/>
      <c r="O1018558" s="73"/>
      <c r="P1018558" s="71"/>
      <c r="Q1018558" s="71"/>
      <c r="R1018558" s="77"/>
      <c r="S1018558" s="71"/>
      <c r="T1018558" s="71"/>
      <c r="U1018558" s="71"/>
      <c r="V1018558" s="78"/>
    </row>
    <row r="1018559" spans="1:22" customFormat="1">
      <c r="A1018559" s="2"/>
      <c r="B1018559" s="63"/>
      <c r="C1018559" s="67"/>
      <c r="D1018559" s="54"/>
      <c r="E1018559" s="71"/>
      <c r="F1018559" s="72"/>
      <c r="G1018559" s="72"/>
      <c r="H1018559" s="73"/>
      <c r="I1018559" s="74"/>
      <c r="J1018559" s="71"/>
      <c r="K1018559" s="75"/>
      <c r="L1018559" s="73"/>
      <c r="M1018559" s="73"/>
      <c r="N1018559" s="76"/>
      <c r="O1018559" s="73"/>
      <c r="P1018559" s="71"/>
      <c r="Q1018559" s="71"/>
      <c r="R1018559" s="77"/>
      <c r="S1018559" s="71"/>
      <c r="T1018559" s="71"/>
      <c r="U1018559" s="71"/>
      <c r="V1018559" s="78"/>
    </row>
    <row r="1018560" spans="1:22" customFormat="1">
      <c r="A1018560" s="2"/>
      <c r="B1018560" s="63"/>
      <c r="C1018560" s="67"/>
      <c r="D1018560" s="54"/>
      <c r="E1018560" s="71"/>
      <c r="F1018560" s="72"/>
      <c r="G1018560" s="72"/>
      <c r="H1018560" s="73"/>
      <c r="I1018560" s="74"/>
      <c r="J1018560" s="71"/>
      <c r="K1018560" s="75"/>
      <c r="L1018560" s="73"/>
      <c r="M1018560" s="73"/>
      <c r="N1018560" s="76"/>
      <c r="O1018560" s="73"/>
      <c r="P1018560" s="71"/>
      <c r="Q1018560" s="71"/>
      <c r="R1018560" s="77"/>
      <c r="S1018560" s="71"/>
      <c r="T1018560" s="71"/>
      <c r="U1018560" s="71"/>
      <c r="V1018560" s="78"/>
    </row>
    <row r="1018561" spans="1:22" customFormat="1">
      <c r="A1018561" s="2"/>
      <c r="B1018561" s="63"/>
      <c r="C1018561" s="67"/>
      <c r="D1018561" s="54"/>
      <c r="E1018561" s="71"/>
      <c r="F1018561" s="72"/>
      <c r="G1018561" s="72"/>
      <c r="H1018561" s="73"/>
      <c r="I1018561" s="74"/>
      <c r="J1018561" s="71"/>
      <c r="K1018561" s="75"/>
      <c r="L1018561" s="73"/>
      <c r="M1018561" s="73"/>
      <c r="N1018561" s="76"/>
      <c r="O1018561" s="73"/>
      <c r="P1018561" s="71"/>
      <c r="Q1018561" s="71"/>
      <c r="R1018561" s="77"/>
      <c r="S1018561" s="71"/>
      <c r="T1018561" s="71"/>
      <c r="U1018561" s="71"/>
      <c r="V1018561" s="78"/>
    </row>
    <row r="1018562" spans="1:22" customFormat="1">
      <c r="A1018562" s="2"/>
      <c r="B1018562" s="63"/>
      <c r="C1018562" s="67"/>
      <c r="D1018562" s="54"/>
      <c r="E1018562" s="71"/>
      <c r="F1018562" s="72"/>
      <c r="G1018562" s="72"/>
      <c r="H1018562" s="73"/>
      <c r="I1018562" s="74"/>
      <c r="J1018562" s="71"/>
      <c r="K1018562" s="75"/>
      <c r="L1018562" s="73"/>
      <c r="M1018562" s="73"/>
      <c r="N1018562" s="76"/>
      <c r="O1018562" s="73"/>
      <c r="P1018562" s="71"/>
      <c r="Q1018562" s="71"/>
      <c r="R1018562" s="77"/>
      <c r="S1018562" s="71"/>
      <c r="T1018562" s="71"/>
      <c r="U1018562" s="71"/>
      <c r="V1018562" s="78"/>
    </row>
    <row r="1018563" spans="1:22" customFormat="1">
      <c r="A1018563" s="2"/>
      <c r="B1018563" s="63"/>
      <c r="C1018563" s="67"/>
      <c r="D1018563" s="54"/>
      <c r="E1018563" s="71"/>
      <c r="F1018563" s="72"/>
      <c r="G1018563" s="72"/>
      <c r="H1018563" s="73"/>
      <c r="I1018563" s="74"/>
      <c r="J1018563" s="71"/>
      <c r="K1018563" s="75"/>
      <c r="L1018563" s="73"/>
      <c r="M1018563" s="73"/>
      <c r="N1018563" s="76"/>
      <c r="O1018563" s="73"/>
      <c r="P1018563" s="71"/>
      <c r="Q1018563" s="71"/>
      <c r="R1018563" s="77"/>
      <c r="S1018563" s="71"/>
      <c r="T1018563" s="71"/>
      <c r="U1018563" s="71"/>
      <c r="V1018563" s="78"/>
    </row>
    <row r="1018564" spans="1:22" customFormat="1">
      <c r="A1018564" s="2"/>
      <c r="B1018564" s="63"/>
      <c r="C1018564" s="67"/>
      <c r="D1018564" s="54"/>
      <c r="E1018564" s="71"/>
      <c r="F1018564" s="72"/>
      <c r="G1018564" s="72"/>
      <c r="H1018564" s="73"/>
      <c r="I1018564" s="74"/>
      <c r="J1018564" s="71"/>
      <c r="K1018564" s="75"/>
      <c r="L1018564" s="73"/>
      <c r="M1018564" s="73"/>
      <c r="N1018564" s="76"/>
      <c r="O1018564" s="73"/>
      <c r="P1018564" s="71"/>
      <c r="Q1018564" s="71"/>
      <c r="R1018564" s="77"/>
      <c r="S1018564" s="71"/>
      <c r="T1018564" s="71"/>
      <c r="U1018564" s="71"/>
      <c r="V1018564" s="78"/>
    </row>
    <row r="1018565" spans="1:22" customFormat="1">
      <c r="A1018565" s="2"/>
      <c r="B1018565" s="63"/>
      <c r="C1018565" s="67"/>
      <c r="D1018565" s="54"/>
      <c r="E1018565" s="71"/>
      <c r="F1018565" s="72"/>
      <c r="G1018565" s="72"/>
      <c r="H1018565" s="73"/>
      <c r="I1018565" s="74"/>
      <c r="J1018565" s="71"/>
      <c r="K1018565" s="75"/>
      <c r="L1018565" s="73"/>
      <c r="M1018565" s="73"/>
      <c r="N1018565" s="76"/>
      <c r="O1018565" s="73"/>
      <c r="P1018565" s="71"/>
      <c r="Q1018565" s="71"/>
      <c r="R1018565" s="77"/>
      <c r="S1018565" s="71"/>
      <c r="T1018565" s="71"/>
      <c r="U1018565" s="71"/>
      <c r="V1018565" s="78"/>
    </row>
    <row r="1018566" spans="1:22" customFormat="1">
      <c r="A1018566" s="2"/>
      <c r="B1018566" s="63"/>
      <c r="C1018566" s="67"/>
      <c r="D1018566" s="54"/>
      <c r="E1018566" s="71"/>
      <c r="F1018566" s="72"/>
      <c r="G1018566" s="72"/>
      <c r="H1018566" s="73"/>
      <c r="I1018566" s="74"/>
      <c r="J1018566" s="71"/>
      <c r="K1018566" s="75"/>
      <c r="L1018566" s="73"/>
      <c r="M1018566" s="73"/>
      <c r="N1018566" s="76"/>
      <c r="O1018566" s="73"/>
      <c r="P1018566" s="71"/>
      <c r="Q1018566" s="71"/>
      <c r="R1018566" s="77"/>
      <c r="S1018566" s="71"/>
      <c r="T1018566" s="71"/>
      <c r="U1018566" s="71"/>
      <c r="V1018566" s="78"/>
    </row>
    <row r="1018567" spans="1:22" customFormat="1">
      <c r="A1018567" s="2"/>
      <c r="B1018567" s="63"/>
      <c r="C1018567" s="67"/>
      <c r="D1018567" s="54"/>
      <c r="E1018567" s="71"/>
      <c r="F1018567" s="72"/>
      <c r="G1018567" s="72"/>
      <c r="H1018567" s="73"/>
      <c r="I1018567" s="74"/>
      <c r="J1018567" s="71"/>
      <c r="K1018567" s="75"/>
      <c r="L1018567" s="73"/>
      <c r="M1018567" s="73"/>
      <c r="N1018567" s="76"/>
      <c r="O1018567" s="73"/>
      <c r="P1018567" s="71"/>
      <c r="Q1018567" s="71"/>
      <c r="R1018567" s="77"/>
      <c r="S1018567" s="71"/>
      <c r="T1018567" s="71"/>
      <c r="U1018567" s="71"/>
      <c r="V1018567" s="78"/>
    </row>
    <row r="1018568" spans="1:22" customFormat="1">
      <c r="A1018568" s="2"/>
      <c r="B1018568" s="63"/>
      <c r="C1018568" s="67"/>
      <c r="D1018568" s="54"/>
      <c r="E1018568" s="71"/>
      <c r="F1018568" s="72"/>
      <c r="G1018568" s="72"/>
      <c r="H1018568" s="73"/>
      <c r="I1018568" s="74"/>
      <c r="J1018568" s="71"/>
      <c r="K1018568" s="75"/>
      <c r="L1018568" s="73"/>
      <c r="M1018568" s="73"/>
      <c r="N1018568" s="76"/>
      <c r="O1018568" s="73"/>
      <c r="P1018568" s="71"/>
      <c r="Q1018568" s="71"/>
      <c r="R1018568" s="77"/>
      <c r="S1018568" s="71"/>
      <c r="T1018568" s="71"/>
      <c r="U1018568" s="71"/>
      <c r="V1018568" s="78"/>
    </row>
    <row r="1018569" spans="1:22" customFormat="1">
      <c r="A1018569" s="2"/>
      <c r="B1018569" s="63"/>
      <c r="C1018569" s="67"/>
      <c r="D1018569" s="54"/>
      <c r="E1018569" s="71"/>
      <c r="F1018569" s="72"/>
      <c r="G1018569" s="72"/>
      <c r="H1018569" s="73"/>
      <c r="I1018569" s="74"/>
      <c r="J1018569" s="71"/>
      <c r="K1018569" s="75"/>
      <c r="L1018569" s="73"/>
      <c r="M1018569" s="73"/>
      <c r="N1018569" s="76"/>
      <c r="O1018569" s="73"/>
      <c r="P1018569" s="71"/>
      <c r="Q1018569" s="71"/>
      <c r="R1018569" s="77"/>
      <c r="S1018569" s="71"/>
      <c r="T1018569" s="71"/>
      <c r="U1018569" s="71"/>
      <c r="V1018569" s="78"/>
    </row>
    <row r="1018570" spans="1:22" customFormat="1">
      <c r="A1018570" s="2"/>
      <c r="B1018570" s="63"/>
      <c r="C1018570" s="67"/>
      <c r="D1018570" s="54"/>
      <c r="E1018570" s="71"/>
      <c r="F1018570" s="72"/>
      <c r="G1018570" s="72"/>
      <c r="H1018570" s="73"/>
      <c r="I1018570" s="74"/>
      <c r="J1018570" s="71"/>
      <c r="K1018570" s="75"/>
      <c r="L1018570" s="73"/>
      <c r="M1018570" s="73"/>
      <c r="N1018570" s="76"/>
      <c r="O1018570" s="73"/>
      <c r="P1018570" s="71"/>
      <c r="Q1018570" s="71"/>
      <c r="R1018570" s="77"/>
      <c r="S1018570" s="71"/>
      <c r="T1018570" s="71"/>
      <c r="U1018570" s="71"/>
      <c r="V1018570" s="78"/>
    </row>
    <row r="1018571" spans="1:22" customFormat="1">
      <c r="A1018571" s="2"/>
      <c r="B1018571" s="63"/>
      <c r="C1018571" s="67"/>
      <c r="D1018571" s="54"/>
      <c r="E1018571" s="71"/>
      <c r="F1018571" s="72"/>
      <c r="G1018571" s="72"/>
      <c r="H1018571" s="73"/>
      <c r="I1018571" s="74"/>
      <c r="J1018571" s="71"/>
      <c r="K1018571" s="75"/>
      <c r="L1018571" s="73"/>
      <c r="M1018571" s="73"/>
      <c r="N1018571" s="76"/>
      <c r="O1018571" s="73"/>
      <c r="P1018571" s="71"/>
      <c r="Q1018571" s="71"/>
      <c r="R1018571" s="77"/>
      <c r="S1018571" s="71"/>
      <c r="T1018571" s="71"/>
      <c r="U1018571" s="71"/>
      <c r="V1018571" s="78"/>
    </row>
    <row r="1018572" spans="1:22" customFormat="1">
      <c r="A1018572" s="2"/>
      <c r="B1018572" s="63"/>
      <c r="C1018572" s="67"/>
      <c r="D1018572" s="54"/>
      <c r="E1018572" s="71"/>
      <c r="F1018572" s="72"/>
      <c r="G1018572" s="72"/>
      <c r="H1018572" s="73"/>
      <c r="I1018572" s="74"/>
      <c r="J1018572" s="71"/>
      <c r="K1018572" s="75"/>
      <c r="L1018572" s="73"/>
      <c r="M1018572" s="73"/>
      <c r="N1018572" s="76"/>
      <c r="O1018572" s="73"/>
      <c r="P1018572" s="71"/>
      <c r="Q1018572" s="71"/>
      <c r="R1018572" s="77"/>
      <c r="S1018572" s="71"/>
      <c r="T1018572" s="71"/>
      <c r="U1018572" s="71"/>
      <c r="V1018572" s="78"/>
    </row>
    <row r="1018573" spans="1:22" customFormat="1">
      <c r="A1018573" s="2"/>
      <c r="B1018573" s="63"/>
      <c r="C1018573" s="67"/>
      <c r="D1018573" s="54"/>
      <c r="E1018573" s="71"/>
      <c r="F1018573" s="72"/>
      <c r="G1018573" s="72"/>
      <c r="H1018573" s="73"/>
      <c r="I1018573" s="74"/>
      <c r="J1018573" s="71"/>
      <c r="K1018573" s="75"/>
      <c r="L1018573" s="73"/>
      <c r="M1018573" s="73"/>
      <c r="N1018573" s="76"/>
      <c r="O1018573" s="73"/>
      <c r="P1018573" s="71"/>
      <c r="Q1018573" s="71"/>
      <c r="R1018573" s="77"/>
      <c r="S1018573" s="71"/>
      <c r="T1018573" s="71"/>
      <c r="U1018573" s="71"/>
      <c r="V1018573" s="78"/>
    </row>
    <row r="1018574" spans="1:22" customFormat="1">
      <c r="A1018574" s="2"/>
      <c r="B1018574" s="63"/>
      <c r="C1018574" s="67"/>
      <c r="D1018574" s="54"/>
      <c r="E1018574" s="71"/>
      <c r="F1018574" s="72"/>
      <c r="G1018574" s="72"/>
      <c r="H1018574" s="73"/>
      <c r="I1018574" s="74"/>
      <c r="J1018574" s="71"/>
      <c r="K1018574" s="75"/>
      <c r="L1018574" s="73"/>
      <c r="M1018574" s="73"/>
      <c r="N1018574" s="76"/>
      <c r="O1018574" s="73"/>
      <c r="P1018574" s="71"/>
      <c r="Q1018574" s="71"/>
      <c r="R1018574" s="77"/>
      <c r="S1018574" s="71"/>
      <c r="T1018574" s="71"/>
      <c r="U1018574" s="71"/>
      <c r="V1018574" s="78"/>
    </row>
    <row r="1018575" spans="1:22" customFormat="1">
      <c r="A1018575" s="2"/>
      <c r="B1018575" s="63"/>
      <c r="C1018575" s="67"/>
      <c r="D1018575" s="54"/>
      <c r="E1018575" s="71"/>
      <c r="F1018575" s="72"/>
      <c r="G1018575" s="72"/>
      <c r="H1018575" s="73"/>
      <c r="I1018575" s="74"/>
      <c r="J1018575" s="71"/>
      <c r="K1018575" s="75"/>
      <c r="L1018575" s="73"/>
      <c r="M1018575" s="73"/>
      <c r="N1018575" s="76"/>
      <c r="O1018575" s="73"/>
      <c r="P1018575" s="71"/>
      <c r="Q1018575" s="71"/>
      <c r="R1018575" s="77"/>
      <c r="S1018575" s="71"/>
      <c r="T1018575" s="71"/>
      <c r="U1018575" s="71"/>
      <c r="V1018575" s="78"/>
    </row>
    <row r="1018576" spans="1:22" customFormat="1">
      <c r="A1018576" s="2"/>
      <c r="B1018576" s="63"/>
      <c r="C1018576" s="67"/>
      <c r="D1018576" s="54"/>
      <c r="E1018576" s="71"/>
      <c r="F1018576" s="72"/>
      <c r="G1018576" s="72"/>
      <c r="H1018576" s="73"/>
      <c r="I1018576" s="74"/>
      <c r="J1018576" s="71"/>
      <c r="K1018576" s="75"/>
      <c r="L1018576" s="73"/>
      <c r="M1018576" s="73"/>
      <c r="N1018576" s="76"/>
      <c r="O1018576" s="73"/>
      <c r="P1018576" s="71"/>
      <c r="Q1018576" s="71"/>
      <c r="R1018576" s="77"/>
      <c r="S1018576" s="71"/>
      <c r="T1018576" s="71"/>
      <c r="U1018576" s="71"/>
      <c r="V1018576" s="78"/>
    </row>
    <row r="1018577" spans="1:22" customFormat="1">
      <c r="A1018577" s="2"/>
      <c r="B1018577" s="63"/>
      <c r="C1018577" s="67"/>
      <c r="D1018577" s="54"/>
      <c r="E1018577" s="71"/>
      <c r="F1018577" s="72"/>
      <c r="G1018577" s="72"/>
      <c r="H1018577" s="73"/>
      <c r="I1018577" s="74"/>
      <c r="J1018577" s="71"/>
      <c r="K1018577" s="75"/>
      <c r="L1018577" s="73"/>
      <c r="M1018577" s="73"/>
      <c r="N1018577" s="76"/>
      <c r="O1018577" s="73"/>
      <c r="P1018577" s="71"/>
      <c r="Q1018577" s="71"/>
      <c r="R1018577" s="77"/>
      <c r="S1018577" s="71"/>
      <c r="T1018577" s="71"/>
      <c r="U1018577" s="71"/>
      <c r="V1018577" s="78"/>
    </row>
    <row r="1018578" spans="1:22" customFormat="1">
      <c r="A1018578" s="2"/>
      <c r="B1018578" s="63"/>
      <c r="C1018578" s="67"/>
      <c r="D1018578" s="54"/>
      <c r="E1018578" s="71"/>
      <c r="F1018578" s="72"/>
      <c r="G1018578" s="72"/>
      <c r="H1018578" s="73"/>
      <c r="I1018578" s="74"/>
      <c r="J1018578" s="71"/>
      <c r="K1018578" s="75"/>
      <c r="L1018578" s="73"/>
      <c r="M1018578" s="73"/>
      <c r="N1018578" s="76"/>
      <c r="O1018578" s="73"/>
      <c r="P1018578" s="71"/>
      <c r="Q1018578" s="71"/>
      <c r="R1018578" s="77"/>
      <c r="S1018578" s="71"/>
      <c r="T1018578" s="71"/>
      <c r="U1018578" s="71"/>
      <c r="V1018578" s="78"/>
    </row>
    <row r="1018579" spans="1:22" customFormat="1">
      <c r="A1018579" s="2"/>
      <c r="B1018579" s="63"/>
      <c r="C1018579" s="67"/>
      <c r="D1018579" s="54"/>
      <c r="E1018579" s="71"/>
      <c r="F1018579" s="72"/>
      <c r="G1018579" s="72"/>
      <c r="H1018579" s="73"/>
      <c r="I1018579" s="74"/>
      <c r="J1018579" s="71"/>
      <c r="K1018579" s="75"/>
      <c r="L1018579" s="73"/>
      <c r="M1018579" s="73"/>
      <c r="N1018579" s="76"/>
      <c r="O1018579" s="73"/>
      <c r="P1018579" s="71"/>
      <c r="Q1018579" s="71"/>
      <c r="R1018579" s="77"/>
      <c r="S1018579" s="71"/>
      <c r="T1018579" s="71"/>
      <c r="U1018579" s="71"/>
      <c r="V1018579" s="78"/>
    </row>
    <row r="1018580" spans="1:22" customFormat="1">
      <c r="A1018580" s="2"/>
      <c r="B1018580" s="63"/>
      <c r="C1018580" s="67"/>
      <c r="D1018580" s="54"/>
      <c r="E1018580" s="71"/>
      <c r="F1018580" s="72"/>
      <c r="G1018580" s="72"/>
      <c r="H1018580" s="73"/>
      <c r="I1018580" s="74"/>
      <c r="J1018580" s="71"/>
      <c r="K1018580" s="75"/>
      <c r="L1018580" s="73"/>
      <c r="M1018580" s="73"/>
      <c r="N1018580" s="76"/>
      <c r="O1018580" s="73"/>
      <c r="P1018580" s="71"/>
      <c r="Q1018580" s="71"/>
      <c r="R1018580" s="77"/>
      <c r="S1018580" s="71"/>
      <c r="T1018580" s="71"/>
      <c r="U1018580" s="71"/>
      <c r="V1018580" s="78"/>
    </row>
    <row r="1018581" spans="1:22" customFormat="1">
      <c r="A1018581" s="2"/>
      <c r="B1018581" s="63"/>
      <c r="C1018581" s="67"/>
      <c r="D1018581" s="54"/>
      <c r="E1018581" s="71"/>
      <c r="F1018581" s="72"/>
      <c r="G1018581" s="72"/>
      <c r="H1018581" s="73"/>
      <c r="I1018581" s="74"/>
      <c r="J1018581" s="71"/>
      <c r="K1018581" s="75"/>
      <c r="L1018581" s="73"/>
      <c r="M1018581" s="73"/>
      <c r="N1018581" s="76"/>
      <c r="O1018581" s="73"/>
      <c r="P1018581" s="71"/>
      <c r="Q1018581" s="71"/>
      <c r="R1018581" s="77"/>
      <c r="S1018581" s="71"/>
      <c r="T1018581" s="71"/>
      <c r="U1018581" s="71"/>
      <c r="V1018581" s="78"/>
    </row>
    <row r="1018582" spans="1:22" customFormat="1">
      <c r="A1018582" s="2"/>
      <c r="B1018582" s="63"/>
      <c r="C1018582" s="67"/>
      <c r="D1018582" s="54"/>
      <c r="E1018582" s="71"/>
      <c r="F1018582" s="72"/>
      <c r="G1018582" s="72"/>
      <c r="H1018582" s="73"/>
      <c r="I1018582" s="74"/>
      <c r="J1018582" s="71"/>
      <c r="K1018582" s="75"/>
      <c r="L1018582" s="73"/>
      <c r="M1018582" s="73"/>
      <c r="N1018582" s="76"/>
      <c r="O1018582" s="73"/>
      <c r="P1018582" s="71"/>
      <c r="Q1018582" s="71"/>
      <c r="R1018582" s="77"/>
      <c r="S1018582" s="71"/>
      <c r="T1018582" s="71"/>
      <c r="U1018582" s="71"/>
      <c r="V1018582" s="78"/>
    </row>
    <row r="1018583" spans="1:22" customFormat="1">
      <c r="A1018583" s="2"/>
      <c r="B1018583" s="63"/>
      <c r="C1018583" s="67"/>
      <c r="D1018583" s="54"/>
      <c r="E1018583" s="71"/>
      <c r="F1018583" s="72"/>
      <c r="G1018583" s="72"/>
      <c r="H1018583" s="73"/>
      <c r="I1018583" s="74"/>
      <c r="J1018583" s="71"/>
      <c r="K1018583" s="75"/>
      <c r="L1018583" s="73"/>
      <c r="M1018583" s="73"/>
      <c r="N1018583" s="76"/>
      <c r="O1018583" s="73"/>
      <c r="P1018583" s="71"/>
      <c r="Q1018583" s="71"/>
      <c r="R1018583" s="77"/>
      <c r="S1018583" s="71"/>
      <c r="T1018583" s="71"/>
      <c r="U1018583" s="71"/>
      <c r="V1018583" s="78"/>
    </row>
    <row r="1018584" spans="1:22" customFormat="1">
      <c r="A1018584" s="2"/>
      <c r="B1018584" s="63"/>
      <c r="C1018584" s="67"/>
      <c r="D1018584" s="54"/>
      <c r="E1018584" s="71"/>
      <c r="F1018584" s="72"/>
      <c r="G1018584" s="72"/>
      <c r="H1018584" s="73"/>
      <c r="I1018584" s="74"/>
      <c r="J1018584" s="71"/>
      <c r="K1018584" s="75"/>
      <c r="L1018584" s="73"/>
      <c r="M1018584" s="73"/>
      <c r="N1018584" s="76"/>
      <c r="O1018584" s="73"/>
      <c r="P1018584" s="71"/>
      <c r="Q1018584" s="71"/>
      <c r="R1018584" s="77"/>
      <c r="S1018584" s="71"/>
      <c r="T1018584" s="71"/>
      <c r="U1018584" s="71"/>
      <c r="V1018584" s="78"/>
    </row>
    <row r="1018585" spans="1:22" customFormat="1">
      <c r="A1018585" s="2"/>
      <c r="B1018585" s="63"/>
      <c r="C1018585" s="67"/>
      <c r="D1018585" s="54"/>
      <c r="E1018585" s="71"/>
      <c r="F1018585" s="72"/>
      <c r="G1018585" s="72"/>
      <c r="H1018585" s="73"/>
      <c r="I1018585" s="74"/>
      <c r="J1018585" s="71"/>
      <c r="K1018585" s="75"/>
      <c r="L1018585" s="73"/>
      <c r="M1018585" s="73"/>
      <c r="N1018585" s="76"/>
      <c r="O1018585" s="73"/>
      <c r="P1018585" s="71"/>
      <c r="Q1018585" s="71"/>
      <c r="R1018585" s="77"/>
      <c r="S1018585" s="71"/>
      <c r="T1018585" s="71"/>
      <c r="U1018585" s="71"/>
      <c r="V1018585" s="78"/>
    </row>
    <row r="1018586" spans="1:22" customFormat="1">
      <c r="A1018586" s="2"/>
      <c r="B1018586" s="63"/>
      <c r="C1018586" s="67"/>
      <c r="D1018586" s="54"/>
      <c r="E1018586" s="71"/>
      <c r="F1018586" s="72"/>
      <c r="G1018586" s="72"/>
      <c r="H1018586" s="73"/>
      <c r="I1018586" s="74"/>
      <c r="J1018586" s="71"/>
      <c r="K1018586" s="75"/>
      <c r="L1018586" s="73"/>
      <c r="M1018586" s="73"/>
      <c r="N1018586" s="76"/>
      <c r="O1018586" s="73"/>
      <c r="P1018586" s="71"/>
      <c r="Q1018586" s="71"/>
      <c r="R1018586" s="77"/>
      <c r="S1018586" s="71"/>
      <c r="T1018586" s="71"/>
      <c r="U1018586" s="71"/>
      <c r="V1018586" s="78"/>
    </row>
    <row r="1018587" spans="1:22" customFormat="1">
      <c r="A1018587" s="2"/>
      <c r="B1018587" s="63"/>
      <c r="C1018587" s="67"/>
      <c r="D1018587" s="54"/>
      <c r="E1018587" s="71"/>
      <c r="F1018587" s="72"/>
      <c r="G1018587" s="72"/>
      <c r="H1018587" s="73"/>
      <c r="I1018587" s="74"/>
      <c r="J1018587" s="71"/>
      <c r="K1018587" s="75"/>
      <c r="L1018587" s="73"/>
      <c r="M1018587" s="73"/>
      <c r="N1018587" s="76"/>
      <c r="O1018587" s="73"/>
      <c r="P1018587" s="71"/>
      <c r="Q1018587" s="71"/>
      <c r="R1018587" s="77"/>
      <c r="S1018587" s="71"/>
      <c r="T1018587" s="71"/>
      <c r="U1018587" s="71"/>
      <c r="V1018587" s="78"/>
    </row>
    <row r="1018588" spans="1:22" customFormat="1">
      <c r="A1018588" s="2"/>
      <c r="B1018588" s="63"/>
      <c r="C1018588" s="67"/>
      <c r="D1018588" s="54"/>
      <c r="E1018588" s="71"/>
      <c r="F1018588" s="72"/>
      <c r="G1018588" s="72"/>
      <c r="H1018588" s="73"/>
      <c r="I1018588" s="74"/>
      <c r="J1018588" s="71"/>
      <c r="K1018588" s="75"/>
      <c r="L1018588" s="73"/>
      <c r="M1018588" s="73"/>
      <c r="N1018588" s="76"/>
      <c r="O1018588" s="73"/>
      <c r="P1018588" s="71"/>
      <c r="Q1018588" s="71"/>
      <c r="R1018588" s="77"/>
      <c r="S1018588" s="71"/>
      <c r="T1018588" s="71"/>
      <c r="U1018588" s="71"/>
      <c r="V1018588" s="78"/>
    </row>
    <row r="1018589" spans="1:22" customFormat="1">
      <c r="A1018589" s="2"/>
      <c r="B1018589" s="63"/>
      <c r="C1018589" s="67"/>
      <c r="D1018589" s="54"/>
      <c r="E1018589" s="71"/>
      <c r="F1018589" s="72"/>
      <c r="G1018589" s="72"/>
      <c r="H1018589" s="73"/>
      <c r="I1018589" s="74"/>
      <c r="J1018589" s="71"/>
      <c r="K1018589" s="75"/>
      <c r="L1018589" s="73"/>
      <c r="M1018589" s="73"/>
      <c r="N1018589" s="76"/>
      <c r="O1018589" s="73"/>
      <c r="P1018589" s="71"/>
      <c r="Q1018589" s="71"/>
      <c r="R1018589" s="77"/>
      <c r="S1018589" s="71"/>
      <c r="T1018589" s="71"/>
      <c r="U1018589" s="71"/>
      <c r="V1018589" s="78"/>
    </row>
    <row r="1018590" spans="1:22" customFormat="1">
      <c r="A1018590" s="2"/>
      <c r="B1018590" s="63"/>
      <c r="C1018590" s="67"/>
      <c r="D1018590" s="54"/>
      <c r="E1018590" s="71"/>
      <c r="F1018590" s="72"/>
      <c r="G1018590" s="72"/>
      <c r="H1018590" s="73"/>
      <c r="I1018590" s="74"/>
      <c r="J1018590" s="71"/>
      <c r="K1018590" s="75"/>
      <c r="L1018590" s="73"/>
      <c r="M1018590" s="73"/>
      <c r="N1018590" s="76"/>
      <c r="O1018590" s="73"/>
      <c r="P1018590" s="71"/>
      <c r="Q1018590" s="71"/>
      <c r="R1018590" s="77"/>
      <c r="S1018590" s="71"/>
      <c r="T1018590" s="71"/>
      <c r="U1018590" s="71"/>
      <c r="V1018590" s="78"/>
    </row>
    <row r="1018591" spans="1:22" customFormat="1">
      <c r="A1018591" s="2"/>
      <c r="B1018591" s="63"/>
      <c r="C1018591" s="67"/>
      <c r="D1018591" s="54"/>
      <c r="E1018591" s="71"/>
      <c r="F1018591" s="72"/>
      <c r="G1018591" s="72"/>
      <c r="H1018591" s="73"/>
      <c r="I1018591" s="74"/>
      <c r="J1018591" s="71"/>
      <c r="K1018591" s="75"/>
      <c r="L1018591" s="73"/>
      <c r="M1018591" s="73"/>
      <c r="N1018591" s="76"/>
      <c r="O1018591" s="73"/>
      <c r="P1018591" s="71"/>
      <c r="Q1018591" s="71"/>
      <c r="R1018591" s="77"/>
      <c r="S1018591" s="71"/>
      <c r="T1018591" s="71"/>
      <c r="U1018591" s="71"/>
      <c r="V1018591" s="78"/>
    </row>
    <row r="1018592" spans="1:22" customFormat="1">
      <c r="A1018592" s="2"/>
      <c r="B1018592" s="63"/>
      <c r="C1018592" s="67"/>
      <c r="D1018592" s="54"/>
      <c r="E1018592" s="71"/>
      <c r="F1018592" s="72"/>
      <c r="G1018592" s="72"/>
      <c r="H1018592" s="73"/>
      <c r="I1018592" s="74"/>
      <c r="J1018592" s="71"/>
      <c r="K1018592" s="75"/>
      <c r="L1018592" s="73"/>
      <c r="M1018592" s="73"/>
      <c r="N1018592" s="76"/>
      <c r="O1018592" s="73"/>
      <c r="P1018592" s="71"/>
      <c r="Q1018592" s="71"/>
      <c r="R1018592" s="77"/>
      <c r="S1018592" s="71"/>
      <c r="T1018592" s="71"/>
      <c r="U1018592" s="71"/>
      <c r="V1018592" s="78"/>
    </row>
    <row r="1018593" spans="1:22" customFormat="1">
      <c r="A1018593" s="2"/>
      <c r="B1018593" s="63"/>
      <c r="C1018593" s="67"/>
      <c r="D1018593" s="54"/>
      <c r="E1018593" s="71"/>
      <c r="F1018593" s="72"/>
      <c r="G1018593" s="72"/>
      <c r="H1018593" s="73"/>
      <c r="I1018593" s="74"/>
      <c r="J1018593" s="71"/>
      <c r="K1018593" s="75"/>
      <c r="L1018593" s="73"/>
      <c r="M1018593" s="73"/>
      <c r="N1018593" s="76"/>
      <c r="O1018593" s="73"/>
      <c r="P1018593" s="71"/>
      <c r="Q1018593" s="71"/>
      <c r="R1018593" s="77"/>
      <c r="S1018593" s="71"/>
      <c r="T1018593" s="71"/>
      <c r="U1018593" s="71"/>
      <c r="V1018593" s="78"/>
    </row>
    <row r="1018594" spans="1:22" customFormat="1">
      <c r="A1018594" s="2"/>
      <c r="B1018594" s="63"/>
      <c r="C1018594" s="67"/>
      <c r="D1018594" s="54"/>
      <c r="E1018594" s="71"/>
      <c r="F1018594" s="72"/>
      <c r="G1018594" s="72"/>
      <c r="H1018594" s="73"/>
      <c r="I1018594" s="74"/>
      <c r="J1018594" s="71"/>
      <c r="K1018594" s="75"/>
      <c r="L1018594" s="73"/>
      <c r="M1018594" s="73"/>
      <c r="N1018594" s="76"/>
      <c r="O1018594" s="73"/>
      <c r="P1018594" s="71"/>
      <c r="Q1018594" s="71"/>
      <c r="R1018594" s="77"/>
      <c r="S1018594" s="71"/>
      <c r="T1018594" s="71"/>
      <c r="U1018594" s="71"/>
      <c r="V1018594" s="78"/>
    </row>
    <row r="1018595" spans="1:22" customFormat="1">
      <c r="A1018595" s="2"/>
      <c r="B1018595" s="63"/>
      <c r="C1018595" s="67"/>
      <c r="D1018595" s="54"/>
      <c r="E1018595" s="71"/>
      <c r="F1018595" s="72"/>
      <c r="G1018595" s="72"/>
      <c r="H1018595" s="73"/>
      <c r="I1018595" s="74"/>
      <c r="J1018595" s="71"/>
      <c r="K1018595" s="75"/>
      <c r="L1018595" s="73"/>
      <c r="M1018595" s="73"/>
      <c r="N1018595" s="76"/>
      <c r="O1018595" s="73"/>
      <c r="P1018595" s="71"/>
      <c r="Q1018595" s="71"/>
      <c r="R1018595" s="77"/>
      <c r="S1018595" s="71"/>
      <c r="T1018595" s="71"/>
      <c r="U1018595" s="71"/>
      <c r="V1018595" s="78"/>
    </row>
    <row r="1018596" spans="1:22" customFormat="1">
      <c r="A1018596" s="2"/>
      <c r="B1018596" s="63"/>
      <c r="C1018596" s="67"/>
      <c r="D1018596" s="54"/>
      <c r="E1018596" s="71"/>
      <c r="F1018596" s="72"/>
      <c r="G1018596" s="72"/>
      <c r="H1018596" s="73"/>
      <c r="I1018596" s="74"/>
      <c r="J1018596" s="71"/>
      <c r="K1018596" s="75"/>
      <c r="L1018596" s="73"/>
      <c r="M1018596" s="73"/>
      <c r="N1018596" s="76"/>
      <c r="O1018596" s="73"/>
      <c r="P1018596" s="71"/>
      <c r="Q1018596" s="71"/>
      <c r="R1018596" s="77"/>
      <c r="S1018596" s="71"/>
      <c r="T1018596" s="71"/>
      <c r="U1018596" s="71"/>
      <c r="V1018596" s="78"/>
    </row>
    <row r="1018597" spans="1:22" customFormat="1">
      <c r="A1018597" s="2"/>
      <c r="B1018597" s="63"/>
      <c r="C1018597" s="67"/>
      <c r="D1018597" s="54"/>
      <c r="E1018597" s="71"/>
      <c r="F1018597" s="72"/>
      <c r="G1018597" s="72"/>
      <c r="H1018597" s="73"/>
      <c r="I1018597" s="74"/>
      <c r="J1018597" s="71"/>
      <c r="K1018597" s="75"/>
      <c r="L1018597" s="73"/>
      <c r="M1018597" s="73"/>
      <c r="N1018597" s="76"/>
      <c r="O1018597" s="73"/>
      <c r="P1018597" s="71"/>
      <c r="Q1018597" s="71"/>
      <c r="R1018597" s="77"/>
      <c r="S1018597" s="71"/>
      <c r="T1018597" s="71"/>
      <c r="U1018597" s="71"/>
      <c r="V1018597" s="78"/>
    </row>
    <row r="1018598" spans="1:22" customFormat="1">
      <c r="A1018598" s="2"/>
      <c r="B1018598" s="63"/>
      <c r="C1018598" s="67"/>
      <c r="D1018598" s="54"/>
      <c r="E1018598" s="71"/>
      <c r="F1018598" s="72"/>
      <c r="G1018598" s="72"/>
      <c r="H1018598" s="73"/>
      <c r="I1018598" s="74"/>
      <c r="J1018598" s="71"/>
      <c r="K1018598" s="75"/>
      <c r="L1018598" s="73"/>
      <c r="M1018598" s="73"/>
      <c r="N1018598" s="76"/>
      <c r="O1018598" s="73"/>
      <c r="P1018598" s="71"/>
      <c r="Q1018598" s="71"/>
      <c r="R1018598" s="77"/>
      <c r="S1018598" s="71"/>
      <c r="T1018598" s="71"/>
      <c r="U1018598" s="71"/>
      <c r="V1018598" s="78"/>
    </row>
    <row r="1018599" spans="1:22" customFormat="1">
      <c r="A1018599" s="2"/>
      <c r="B1018599" s="63"/>
      <c r="C1018599" s="67"/>
      <c r="D1018599" s="54"/>
      <c r="E1018599" s="71"/>
      <c r="F1018599" s="72"/>
      <c r="G1018599" s="72"/>
      <c r="H1018599" s="73"/>
      <c r="I1018599" s="74"/>
      <c r="J1018599" s="71"/>
      <c r="K1018599" s="75"/>
      <c r="L1018599" s="73"/>
      <c r="M1018599" s="73"/>
      <c r="N1018599" s="76"/>
      <c r="O1018599" s="73"/>
      <c r="P1018599" s="71"/>
      <c r="Q1018599" s="71"/>
      <c r="R1018599" s="77"/>
      <c r="S1018599" s="71"/>
      <c r="T1018599" s="71"/>
      <c r="U1018599" s="71"/>
      <c r="V1018599" s="78"/>
    </row>
    <row r="1018600" spans="1:22" customFormat="1">
      <c r="A1018600" s="2"/>
      <c r="B1018600" s="63"/>
      <c r="C1018600" s="67"/>
      <c r="D1018600" s="54"/>
      <c r="E1018600" s="71"/>
      <c r="F1018600" s="72"/>
      <c r="G1018600" s="72"/>
      <c r="H1018600" s="73"/>
      <c r="I1018600" s="74"/>
      <c r="J1018600" s="71"/>
      <c r="K1018600" s="75"/>
      <c r="L1018600" s="73"/>
      <c r="M1018600" s="73"/>
      <c r="N1018600" s="76"/>
      <c r="O1018600" s="73"/>
      <c r="P1018600" s="71"/>
      <c r="Q1018600" s="71"/>
      <c r="R1018600" s="77"/>
      <c r="S1018600" s="71"/>
      <c r="T1018600" s="71"/>
      <c r="U1018600" s="71"/>
      <c r="V1018600" s="78"/>
    </row>
    <row r="1018601" spans="1:22" customFormat="1">
      <c r="A1018601" s="2"/>
      <c r="B1018601" s="63"/>
      <c r="C1018601" s="67"/>
      <c r="D1018601" s="54"/>
      <c r="E1018601" s="71"/>
      <c r="F1018601" s="72"/>
      <c r="G1018601" s="72"/>
      <c r="H1018601" s="73"/>
      <c r="I1018601" s="74"/>
      <c r="J1018601" s="71"/>
      <c r="K1018601" s="75"/>
      <c r="L1018601" s="73"/>
      <c r="M1018601" s="73"/>
      <c r="N1018601" s="76"/>
      <c r="O1018601" s="73"/>
      <c r="P1018601" s="71"/>
      <c r="Q1018601" s="71"/>
      <c r="R1018601" s="77"/>
      <c r="S1018601" s="71"/>
      <c r="T1018601" s="71"/>
      <c r="U1018601" s="71"/>
      <c r="V1018601" s="78"/>
    </row>
    <row r="1018602" spans="1:22" customFormat="1">
      <c r="A1018602" s="2"/>
      <c r="B1018602" s="63"/>
      <c r="C1018602" s="67"/>
      <c r="D1018602" s="54"/>
      <c r="E1018602" s="71"/>
      <c r="F1018602" s="72"/>
      <c r="G1018602" s="72"/>
      <c r="H1018602" s="73"/>
      <c r="I1018602" s="74"/>
      <c r="J1018602" s="71"/>
      <c r="K1018602" s="75"/>
      <c r="L1018602" s="73"/>
      <c r="M1018602" s="73"/>
      <c r="N1018602" s="76"/>
      <c r="O1018602" s="73"/>
      <c r="P1018602" s="71"/>
      <c r="Q1018602" s="71"/>
      <c r="R1018602" s="77"/>
      <c r="S1018602" s="71"/>
      <c r="T1018602" s="71"/>
      <c r="U1018602" s="71"/>
      <c r="V1018602" s="78"/>
    </row>
    <row r="1018603" spans="1:22" customFormat="1">
      <c r="A1018603" s="2"/>
      <c r="B1018603" s="63"/>
      <c r="C1018603" s="67"/>
      <c r="D1018603" s="54"/>
      <c r="E1018603" s="71"/>
      <c r="F1018603" s="72"/>
      <c r="G1018603" s="72"/>
      <c r="H1018603" s="73"/>
      <c r="I1018603" s="74"/>
      <c r="J1018603" s="71"/>
      <c r="K1018603" s="75"/>
      <c r="L1018603" s="73"/>
      <c r="M1018603" s="73"/>
      <c r="N1018603" s="76"/>
      <c r="O1018603" s="73"/>
      <c r="P1018603" s="71"/>
      <c r="Q1018603" s="71"/>
      <c r="R1018603" s="77"/>
      <c r="S1018603" s="71"/>
      <c r="T1018603" s="71"/>
      <c r="U1018603" s="71"/>
      <c r="V1018603" s="78"/>
    </row>
    <row r="1018604" spans="1:22" customFormat="1">
      <c r="A1018604" s="2"/>
      <c r="B1018604" s="63"/>
      <c r="C1018604" s="67"/>
      <c r="D1018604" s="54"/>
      <c r="E1018604" s="71"/>
      <c r="F1018604" s="72"/>
      <c r="G1018604" s="72"/>
      <c r="H1018604" s="73"/>
      <c r="I1018604" s="74"/>
      <c r="J1018604" s="71"/>
      <c r="K1018604" s="75"/>
      <c r="L1018604" s="73"/>
      <c r="M1018604" s="73"/>
      <c r="N1018604" s="76"/>
      <c r="O1018604" s="73"/>
      <c r="P1018604" s="71"/>
      <c r="Q1018604" s="71"/>
      <c r="R1018604" s="77"/>
      <c r="S1018604" s="71"/>
      <c r="T1018604" s="71"/>
      <c r="U1018604" s="71"/>
      <c r="V1018604" s="78"/>
    </row>
    <row r="1018605" spans="1:22" customFormat="1">
      <c r="A1018605" s="2"/>
      <c r="B1018605" s="63"/>
      <c r="C1018605" s="67"/>
      <c r="D1018605" s="54"/>
      <c r="E1018605" s="71"/>
      <c r="F1018605" s="72"/>
      <c r="G1018605" s="72"/>
      <c r="H1018605" s="73"/>
      <c r="I1018605" s="74"/>
      <c r="J1018605" s="71"/>
      <c r="K1018605" s="75"/>
      <c r="L1018605" s="73"/>
      <c r="M1018605" s="73"/>
      <c r="N1018605" s="76"/>
      <c r="O1018605" s="73"/>
      <c r="P1018605" s="71"/>
      <c r="Q1018605" s="71"/>
      <c r="R1018605" s="77"/>
      <c r="S1018605" s="71"/>
      <c r="T1018605" s="71"/>
      <c r="U1018605" s="71"/>
      <c r="V1018605" s="78"/>
    </row>
    <row r="1018606" spans="1:22" customFormat="1">
      <c r="A1018606" s="2"/>
      <c r="B1018606" s="63"/>
      <c r="C1018606" s="67"/>
      <c r="D1018606" s="54"/>
      <c r="E1018606" s="71"/>
      <c r="F1018606" s="72"/>
      <c r="G1018606" s="72"/>
      <c r="H1018606" s="73"/>
      <c r="I1018606" s="74"/>
      <c r="J1018606" s="71"/>
      <c r="K1018606" s="75"/>
      <c r="L1018606" s="73"/>
      <c r="M1018606" s="73"/>
      <c r="N1018606" s="76"/>
      <c r="O1018606" s="73"/>
      <c r="P1018606" s="71"/>
      <c r="Q1018606" s="71"/>
      <c r="R1018606" s="77"/>
      <c r="S1018606" s="71"/>
      <c r="T1018606" s="71"/>
      <c r="U1018606" s="71"/>
      <c r="V1018606" s="78"/>
    </row>
    <row r="1018607" spans="1:22" customFormat="1">
      <c r="A1018607" s="2"/>
      <c r="B1018607" s="63"/>
      <c r="C1018607" s="67"/>
      <c r="D1018607" s="54"/>
      <c r="E1018607" s="71"/>
      <c r="F1018607" s="72"/>
      <c r="G1018607" s="72"/>
      <c r="H1018607" s="73"/>
      <c r="I1018607" s="74"/>
      <c r="J1018607" s="71"/>
      <c r="K1018607" s="75"/>
      <c r="L1018607" s="73"/>
      <c r="M1018607" s="73"/>
      <c r="N1018607" s="76"/>
      <c r="O1018607" s="73"/>
      <c r="P1018607" s="71"/>
      <c r="Q1018607" s="71"/>
      <c r="R1018607" s="77"/>
      <c r="S1018607" s="71"/>
      <c r="T1018607" s="71"/>
      <c r="U1018607" s="71"/>
      <c r="V1018607" s="78"/>
    </row>
    <row r="1018608" spans="1:22" customFormat="1">
      <c r="A1018608" s="2"/>
      <c r="B1018608" s="63"/>
      <c r="C1018608" s="67"/>
      <c r="D1018608" s="54"/>
      <c r="E1018608" s="71"/>
      <c r="F1018608" s="72"/>
      <c r="G1018608" s="72"/>
      <c r="H1018608" s="73"/>
      <c r="I1018608" s="74"/>
      <c r="J1018608" s="71"/>
      <c r="K1018608" s="75"/>
      <c r="L1018608" s="73"/>
      <c r="M1018608" s="73"/>
      <c r="N1018608" s="76"/>
      <c r="O1018608" s="73"/>
      <c r="P1018608" s="71"/>
      <c r="Q1018608" s="71"/>
      <c r="R1018608" s="77"/>
      <c r="S1018608" s="71"/>
      <c r="T1018608" s="71"/>
      <c r="U1018608" s="71"/>
      <c r="V1018608" s="78"/>
    </row>
    <row r="1018609" spans="1:22" customFormat="1">
      <c r="A1018609" s="2"/>
      <c r="B1018609" s="63"/>
      <c r="C1018609" s="67"/>
      <c r="D1018609" s="54"/>
      <c r="E1018609" s="71"/>
      <c r="F1018609" s="72"/>
      <c r="G1018609" s="72"/>
      <c r="H1018609" s="73"/>
      <c r="I1018609" s="74"/>
      <c r="J1018609" s="71"/>
      <c r="K1018609" s="75"/>
      <c r="L1018609" s="73"/>
      <c r="M1018609" s="73"/>
      <c r="N1018609" s="76"/>
      <c r="O1018609" s="73"/>
      <c r="P1018609" s="71"/>
      <c r="Q1018609" s="71"/>
      <c r="R1018609" s="77"/>
      <c r="S1018609" s="71"/>
      <c r="T1018609" s="71"/>
      <c r="U1018609" s="71"/>
      <c r="V1018609" s="78"/>
    </row>
    <row r="1018610" spans="1:22" customFormat="1">
      <c r="A1018610" s="2"/>
      <c r="B1018610" s="63"/>
      <c r="C1018610" s="67"/>
      <c r="D1018610" s="54"/>
      <c r="E1018610" s="71"/>
      <c r="F1018610" s="72"/>
      <c r="G1018610" s="72"/>
      <c r="H1018610" s="73"/>
      <c r="I1018610" s="74"/>
      <c r="J1018610" s="71"/>
      <c r="K1018610" s="75"/>
      <c r="L1018610" s="73"/>
      <c r="M1018610" s="73"/>
      <c r="N1018610" s="76"/>
      <c r="O1018610" s="73"/>
      <c r="P1018610" s="71"/>
      <c r="Q1018610" s="71"/>
      <c r="R1018610" s="77"/>
      <c r="S1018610" s="71"/>
      <c r="T1018610" s="71"/>
      <c r="U1018610" s="71"/>
      <c r="V1018610" s="78"/>
    </row>
    <row r="1018611" spans="1:22" customFormat="1">
      <c r="A1018611" s="2"/>
      <c r="B1018611" s="63"/>
      <c r="C1018611" s="67"/>
      <c r="D1018611" s="54"/>
      <c r="E1018611" s="71"/>
      <c r="F1018611" s="72"/>
      <c r="G1018611" s="72"/>
      <c r="H1018611" s="73"/>
      <c r="I1018611" s="74"/>
      <c r="J1018611" s="71"/>
      <c r="K1018611" s="75"/>
      <c r="L1018611" s="73"/>
      <c r="M1018611" s="73"/>
      <c r="N1018611" s="76"/>
      <c r="O1018611" s="73"/>
      <c r="P1018611" s="71"/>
      <c r="Q1018611" s="71"/>
      <c r="R1018611" s="77"/>
      <c r="S1018611" s="71"/>
      <c r="T1018611" s="71"/>
      <c r="U1018611" s="71"/>
      <c r="V1018611" s="78"/>
    </row>
    <row r="1018612" spans="1:22" customFormat="1">
      <c r="A1018612" s="2"/>
      <c r="B1018612" s="63"/>
      <c r="C1018612" s="67"/>
      <c r="D1018612" s="54"/>
      <c r="E1018612" s="71"/>
      <c r="F1018612" s="72"/>
      <c r="G1018612" s="72"/>
      <c r="H1018612" s="73"/>
      <c r="I1018612" s="74"/>
      <c r="J1018612" s="71"/>
      <c r="K1018612" s="75"/>
      <c r="L1018612" s="73"/>
      <c r="M1018612" s="73"/>
      <c r="N1018612" s="76"/>
      <c r="O1018612" s="73"/>
      <c r="P1018612" s="71"/>
      <c r="Q1018612" s="71"/>
      <c r="R1018612" s="77"/>
      <c r="S1018612" s="71"/>
      <c r="T1018612" s="71"/>
      <c r="U1018612" s="71"/>
      <c r="V1018612" s="78"/>
    </row>
    <row r="1018613" spans="1:22" customFormat="1">
      <c r="A1018613" s="2"/>
      <c r="B1018613" s="63"/>
      <c r="C1018613" s="67"/>
      <c r="D1018613" s="54"/>
      <c r="E1018613" s="71"/>
      <c r="F1018613" s="72"/>
      <c r="G1018613" s="72"/>
      <c r="H1018613" s="73"/>
      <c r="I1018613" s="74"/>
      <c r="J1018613" s="71"/>
      <c r="K1018613" s="75"/>
      <c r="L1018613" s="73"/>
      <c r="M1018613" s="73"/>
      <c r="N1018613" s="76"/>
      <c r="O1018613" s="73"/>
      <c r="P1018613" s="71"/>
      <c r="Q1018613" s="71"/>
      <c r="R1018613" s="77"/>
      <c r="S1018613" s="71"/>
      <c r="T1018613" s="71"/>
      <c r="U1018613" s="71"/>
      <c r="V1018613" s="78"/>
    </row>
    <row r="1018614" spans="1:22" customFormat="1">
      <c r="A1018614" s="2"/>
      <c r="B1018614" s="63"/>
      <c r="C1018614" s="67"/>
      <c r="D1018614" s="54"/>
      <c r="E1018614" s="71"/>
      <c r="F1018614" s="72"/>
      <c r="G1018614" s="72"/>
      <c r="H1018614" s="73"/>
      <c r="I1018614" s="74"/>
      <c r="J1018614" s="71"/>
      <c r="K1018614" s="75"/>
      <c r="L1018614" s="73"/>
      <c r="M1018614" s="73"/>
      <c r="N1018614" s="76"/>
      <c r="O1018614" s="73"/>
      <c r="P1018614" s="71"/>
      <c r="Q1018614" s="71"/>
      <c r="R1018614" s="77"/>
      <c r="S1018614" s="71"/>
      <c r="T1018614" s="71"/>
      <c r="U1018614" s="71"/>
      <c r="V1018614" s="78"/>
    </row>
    <row r="1018615" spans="1:22" customFormat="1">
      <c r="A1018615" s="2"/>
      <c r="B1018615" s="63"/>
      <c r="C1018615" s="67"/>
      <c r="D1018615" s="54"/>
      <c r="E1018615" s="71"/>
      <c r="F1018615" s="72"/>
      <c r="G1018615" s="72"/>
      <c r="H1018615" s="73"/>
      <c r="I1018615" s="74"/>
      <c r="J1018615" s="71"/>
      <c r="K1018615" s="75"/>
      <c r="L1018615" s="73"/>
      <c r="M1018615" s="73"/>
      <c r="N1018615" s="76"/>
      <c r="O1018615" s="73"/>
      <c r="P1018615" s="71"/>
      <c r="Q1018615" s="71"/>
      <c r="R1018615" s="77"/>
      <c r="S1018615" s="71"/>
      <c r="T1018615" s="71"/>
      <c r="U1018615" s="71"/>
      <c r="V1018615" s="78"/>
    </row>
    <row r="1018616" spans="1:22" customFormat="1">
      <c r="A1018616" s="2"/>
      <c r="B1018616" s="63"/>
      <c r="C1018616" s="67"/>
      <c r="D1018616" s="54"/>
      <c r="E1018616" s="71"/>
      <c r="F1018616" s="72"/>
      <c r="G1018616" s="72"/>
      <c r="H1018616" s="73"/>
      <c r="I1018616" s="74"/>
      <c r="J1018616" s="71"/>
      <c r="K1018616" s="75"/>
      <c r="L1018616" s="73"/>
      <c r="M1018616" s="73"/>
      <c r="N1018616" s="76"/>
      <c r="O1018616" s="73"/>
      <c r="P1018616" s="71"/>
      <c r="Q1018616" s="71"/>
      <c r="R1018616" s="77"/>
      <c r="S1018616" s="71"/>
      <c r="T1018616" s="71"/>
      <c r="U1018616" s="71"/>
      <c r="V1018616" s="78"/>
    </row>
    <row r="1018617" spans="1:22" customFormat="1">
      <c r="A1018617" s="2"/>
      <c r="B1018617" s="63"/>
      <c r="C1018617" s="67"/>
      <c r="D1018617" s="54"/>
      <c r="E1018617" s="71"/>
      <c r="F1018617" s="72"/>
      <c r="G1018617" s="72"/>
      <c r="H1018617" s="73"/>
      <c r="I1018617" s="74"/>
      <c r="J1018617" s="71"/>
      <c r="K1018617" s="75"/>
      <c r="L1018617" s="73"/>
      <c r="M1018617" s="73"/>
      <c r="N1018617" s="76"/>
      <c r="O1018617" s="73"/>
      <c r="P1018617" s="71"/>
      <c r="Q1018617" s="71"/>
      <c r="R1018617" s="77"/>
      <c r="S1018617" s="71"/>
      <c r="T1018617" s="71"/>
      <c r="U1018617" s="71"/>
      <c r="V1018617" s="78"/>
    </row>
    <row r="1018618" spans="1:22" customFormat="1">
      <c r="A1018618" s="2"/>
      <c r="B1018618" s="63"/>
      <c r="C1018618" s="67"/>
      <c r="D1018618" s="54"/>
      <c r="E1018618" s="71"/>
      <c r="F1018618" s="72"/>
      <c r="G1018618" s="72"/>
      <c r="H1018618" s="73"/>
      <c r="I1018618" s="74"/>
      <c r="J1018618" s="71"/>
      <c r="K1018618" s="75"/>
      <c r="L1018618" s="73"/>
      <c r="M1018618" s="73"/>
      <c r="N1018618" s="76"/>
      <c r="O1018618" s="73"/>
      <c r="P1018618" s="71"/>
      <c r="Q1018618" s="71"/>
      <c r="R1018618" s="77"/>
      <c r="S1018618" s="71"/>
      <c r="T1018618" s="71"/>
      <c r="U1018618" s="71"/>
      <c r="V1018618" s="78"/>
    </row>
    <row r="1018619" spans="1:22" customFormat="1">
      <c r="A1018619" s="2"/>
      <c r="B1018619" s="63"/>
      <c r="C1018619" s="67"/>
      <c r="D1018619" s="54"/>
      <c r="E1018619" s="71"/>
      <c r="F1018619" s="72"/>
      <c r="G1018619" s="72"/>
      <c r="H1018619" s="73"/>
      <c r="I1018619" s="74"/>
      <c r="J1018619" s="71"/>
      <c r="K1018619" s="75"/>
      <c r="L1018619" s="73"/>
      <c r="M1018619" s="73"/>
      <c r="N1018619" s="76"/>
      <c r="O1018619" s="73"/>
      <c r="P1018619" s="71"/>
      <c r="Q1018619" s="71"/>
      <c r="R1018619" s="77"/>
      <c r="S1018619" s="71"/>
      <c r="T1018619" s="71"/>
      <c r="U1018619" s="71"/>
      <c r="V1018619" s="78"/>
    </row>
    <row r="1018620" spans="1:22" customFormat="1">
      <c r="A1018620" s="2"/>
      <c r="B1018620" s="63"/>
      <c r="C1018620" s="67"/>
      <c r="D1018620" s="54"/>
      <c r="E1018620" s="71"/>
      <c r="F1018620" s="72"/>
      <c r="G1018620" s="72"/>
      <c r="H1018620" s="73"/>
      <c r="I1018620" s="74"/>
      <c r="J1018620" s="71"/>
      <c r="K1018620" s="75"/>
      <c r="L1018620" s="73"/>
      <c r="M1018620" s="73"/>
      <c r="N1018620" s="76"/>
      <c r="O1018620" s="73"/>
      <c r="P1018620" s="71"/>
      <c r="Q1018620" s="71"/>
      <c r="R1018620" s="77"/>
      <c r="S1018620" s="71"/>
      <c r="T1018620" s="71"/>
      <c r="U1018620" s="71"/>
      <c r="V1018620" s="78"/>
    </row>
    <row r="1018621" spans="1:22" customFormat="1">
      <c r="A1018621" s="2"/>
      <c r="B1018621" s="63"/>
      <c r="C1018621" s="67"/>
      <c r="D1018621" s="54"/>
      <c r="E1018621" s="71"/>
      <c r="F1018621" s="72"/>
      <c r="G1018621" s="72"/>
      <c r="H1018621" s="73"/>
      <c r="I1018621" s="74"/>
      <c r="J1018621" s="71"/>
      <c r="K1018621" s="75"/>
      <c r="L1018621" s="73"/>
      <c r="M1018621" s="73"/>
      <c r="N1018621" s="76"/>
      <c r="O1018621" s="73"/>
      <c r="P1018621" s="71"/>
      <c r="Q1018621" s="71"/>
      <c r="R1018621" s="77"/>
      <c r="S1018621" s="71"/>
      <c r="T1018621" s="71"/>
      <c r="U1018621" s="71"/>
      <c r="V1018621" s="78"/>
    </row>
    <row r="1018622" spans="1:22" customFormat="1">
      <c r="A1018622" s="2"/>
      <c r="B1018622" s="63"/>
      <c r="C1018622" s="67"/>
      <c r="D1018622" s="54"/>
      <c r="E1018622" s="71"/>
      <c r="F1018622" s="72"/>
      <c r="G1018622" s="72"/>
      <c r="H1018622" s="73"/>
      <c r="I1018622" s="74"/>
      <c r="J1018622" s="71"/>
      <c r="K1018622" s="75"/>
      <c r="L1018622" s="73"/>
      <c r="M1018622" s="73"/>
      <c r="N1018622" s="76"/>
      <c r="O1018622" s="73"/>
      <c r="P1018622" s="71"/>
      <c r="Q1018622" s="71"/>
      <c r="R1018622" s="77"/>
      <c r="S1018622" s="71"/>
      <c r="T1018622" s="71"/>
      <c r="U1018622" s="71"/>
      <c r="V1018622" s="78"/>
    </row>
    <row r="1018623" spans="1:22" customFormat="1">
      <c r="A1018623" s="2"/>
      <c r="B1018623" s="63"/>
      <c r="C1018623" s="67"/>
      <c r="D1018623" s="54"/>
      <c r="E1018623" s="71"/>
      <c r="F1018623" s="72"/>
      <c r="G1018623" s="72"/>
      <c r="H1018623" s="73"/>
      <c r="I1018623" s="74"/>
      <c r="J1018623" s="71"/>
      <c r="K1018623" s="75"/>
      <c r="L1018623" s="73"/>
      <c r="M1018623" s="73"/>
      <c r="N1018623" s="76"/>
      <c r="O1018623" s="73"/>
      <c r="P1018623" s="71"/>
      <c r="Q1018623" s="71"/>
      <c r="R1018623" s="77"/>
      <c r="S1018623" s="71"/>
      <c r="T1018623" s="71"/>
      <c r="U1018623" s="71"/>
      <c r="V1018623" s="78"/>
    </row>
    <row r="1018624" spans="1:22" customFormat="1">
      <c r="A1018624" s="2"/>
      <c r="B1018624" s="63"/>
      <c r="C1018624" s="67"/>
      <c r="D1018624" s="54"/>
      <c r="E1018624" s="71"/>
      <c r="F1018624" s="72"/>
      <c r="G1018624" s="72"/>
      <c r="H1018624" s="73"/>
      <c r="I1018624" s="74"/>
      <c r="J1018624" s="71"/>
      <c r="K1018624" s="75"/>
      <c r="L1018624" s="73"/>
      <c r="M1018624" s="73"/>
      <c r="N1018624" s="76"/>
      <c r="O1018624" s="73"/>
      <c r="P1018624" s="71"/>
      <c r="Q1018624" s="71"/>
      <c r="R1018624" s="77"/>
      <c r="S1018624" s="71"/>
      <c r="T1018624" s="71"/>
      <c r="U1018624" s="71"/>
      <c r="V1018624" s="78"/>
    </row>
    <row r="1018625" spans="1:22" customFormat="1">
      <c r="A1018625" s="2"/>
      <c r="B1018625" s="63"/>
      <c r="C1018625" s="67"/>
      <c r="D1018625" s="54"/>
      <c r="E1018625" s="71"/>
      <c r="F1018625" s="72"/>
      <c r="G1018625" s="72"/>
      <c r="H1018625" s="73"/>
      <c r="I1018625" s="74"/>
      <c r="J1018625" s="71"/>
      <c r="K1018625" s="75"/>
      <c r="L1018625" s="73"/>
      <c r="M1018625" s="73"/>
      <c r="N1018625" s="76"/>
      <c r="O1018625" s="73"/>
      <c r="P1018625" s="71"/>
      <c r="Q1018625" s="71"/>
      <c r="R1018625" s="77"/>
      <c r="S1018625" s="71"/>
      <c r="T1018625" s="71"/>
      <c r="U1018625" s="71"/>
      <c r="V1018625" s="78"/>
    </row>
    <row r="1018626" spans="1:22" customFormat="1">
      <c r="A1018626" s="2"/>
      <c r="B1018626" s="63"/>
      <c r="C1018626" s="67"/>
      <c r="D1018626" s="54"/>
      <c r="E1018626" s="71"/>
      <c r="F1018626" s="72"/>
      <c r="G1018626" s="72"/>
      <c r="H1018626" s="73"/>
      <c r="I1018626" s="74"/>
      <c r="J1018626" s="71"/>
      <c r="K1018626" s="75"/>
      <c r="L1018626" s="73"/>
      <c r="M1018626" s="73"/>
      <c r="N1018626" s="76"/>
      <c r="O1018626" s="73"/>
      <c r="P1018626" s="71"/>
      <c r="Q1018626" s="71"/>
      <c r="R1018626" s="77"/>
      <c r="S1018626" s="71"/>
      <c r="T1018626" s="71"/>
      <c r="U1018626" s="71"/>
      <c r="V1018626" s="78"/>
    </row>
    <row r="1018627" spans="1:22" customFormat="1">
      <c r="A1018627" s="2"/>
      <c r="B1018627" s="63"/>
      <c r="C1018627" s="67"/>
      <c r="D1018627" s="54"/>
      <c r="E1018627" s="71"/>
      <c r="F1018627" s="72"/>
      <c r="G1018627" s="72"/>
      <c r="H1018627" s="73"/>
      <c r="I1018627" s="74"/>
      <c r="J1018627" s="71"/>
      <c r="K1018627" s="75"/>
      <c r="L1018627" s="73"/>
      <c r="M1018627" s="73"/>
      <c r="N1018627" s="76"/>
      <c r="O1018627" s="73"/>
      <c r="P1018627" s="71"/>
      <c r="Q1018627" s="71"/>
      <c r="R1018627" s="77"/>
      <c r="S1018627" s="71"/>
      <c r="T1018627" s="71"/>
      <c r="U1018627" s="71"/>
      <c r="V1018627" s="78"/>
    </row>
    <row r="1018628" spans="1:22" customFormat="1">
      <c r="A1018628" s="2"/>
      <c r="B1018628" s="63"/>
      <c r="C1018628" s="67"/>
      <c r="D1018628" s="54"/>
      <c r="E1018628" s="71"/>
      <c r="F1018628" s="72"/>
      <c r="G1018628" s="72"/>
      <c r="H1018628" s="73"/>
      <c r="I1018628" s="74"/>
      <c r="J1018628" s="71"/>
      <c r="K1018628" s="75"/>
      <c r="L1018628" s="73"/>
      <c r="M1018628" s="73"/>
      <c r="N1018628" s="76"/>
      <c r="O1018628" s="73"/>
      <c r="P1018628" s="71"/>
      <c r="Q1018628" s="71"/>
      <c r="R1018628" s="77"/>
      <c r="S1018628" s="71"/>
      <c r="T1018628" s="71"/>
      <c r="U1018628" s="71"/>
      <c r="V1018628" s="78"/>
    </row>
    <row r="1018629" spans="1:22" customFormat="1">
      <c r="A1018629" s="2"/>
      <c r="B1018629" s="63"/>
      <c r="C1018629" s="67"/>
      <c r="D1018629" s="54"/>
      <c r="E1018629" s="71"/>
      <c r="F1018629" s="72"/>
      <c r="G1018629" s="72"/>
      <c r="H1018629" s="73"/>
      <c r="I1018629" s="74"/>
      <c r="J1018629" s="71"/>
      <c r="K1018629" s="75"/>
      <c r="L1018629" s="73"/>
      <c r="M1018629" s="73"/>
      <c r="N1018629" s="76"/>
      <c r="O1018629" s="73"/>
      <c r="P1018629" s="71"/>
      <c r="Q1018629" s="71"/>
      <c r="R1018629" s="77"/>
      <c r="S1018629" s="71"/>
      <c r="T1018629" s="71"/>
      <c r="U1018629" s="71"/>
      <c r="V1018629" s="78"/>
    </row>
    <row r="1018630" spans="1:22" customFormat="1">
      <c r="A1018630" s="2"/>
      <c r="B1018630" s="63"/>
      <c r="C1018630" s="67"/>
      <c r="D1018630" s="54"/>
      <c r="E1018630" s="71"/>
      <c r="F1018630" s="72"/>
      <c r="G1018630" s="72"/>
      <c r="H1018630" s="73"/>
      <c r="I1018630" s="74"/>
      <c r="J1018630" s="71"/>
      <c r="K1018630" s="75"/>
      <c r="L1018630" s="73"/>
      <c r="M1018630" s="73"/>
      <c r="N1018630" s="76"/>
      <c r="O1018630" s="73"/>
      <c r="P1018630" s="71"/>
      <c r="Q1018630" s="71"/>
      <c r="R1018630" s="77"/>
      <c r="S1018630" s="71"/>
      <c r="T1018630" s="71"/>
      <c r="U1018630" s="71"/>
      <c r="V1018630" s="78"/>
    </row>
    <row r="1018631" spans="1:22" customFormat="1">
      <c r="A1018631" s="2"/>
      <c r="B1018631" s="63"/>
      <c r="C1018631" s="67"/>
      <c r="D1018631" s="54"/>
      <c r="E1018631" s="71"/>
      <c r="F1018631" s="72"/>
      <c r="G1018631" s="72"/>
      <c r="H1018631" s="73"/>
      <c r="I1018631" s="74"/>
      <c r="J1018631" s="71"/>
      <c r="K1018631" s="75"/>
      <c r="L1018631" s="73"/>
      <c r="M1018631" s="73"/>
      <c r="N1018631" s="76"/>
      <c r="O1018631" s="73"/>
      <c r="P1018631" s="71"/>
      <c r="Q1018631" s="71"/>
      <c r="R1018631" s="77"/>
      <c r="S1018631" s="71"/>
      <c r="T1018631" s="71"/>
      <c r="U1018631" s="71"/>
      <c r="V1018631" s="78"/>
    </row>
    <row r="1018632" spans="1:22" customFormat="1">
      <c r="A1018632" s="2"/>
      <c r="B1018632" s="63"/>
      <c r="C1018632" s="67"/>
      <c r="D1018632" s="54"/>
      <c r="E1018632" s="71"/>
      <c r="F1018632" s="72"/>
      <c r="G1018632" s="72"/>
      <c r="H1018632" s="73"/>
      <c r="I1018632" s="74"/>
      <c r="J1018632" s="71"/>
      <c r="K1018632" s="75"/>
      <c r="L1018632" s="73"/>
      <c r="M1018632" s="73"/>
      <c r="N1018632" s="76"/>
      <c r="O1018632" s="73"/>
      <c r="P1018632" s="71"/>
      <c r="Q1018632" s="71"/>
      <c r="R1018632" s="77"/>
      <c r="S1018632" s="71"/>
      <c r="T1018632" s="71"/>
      <c r="U1018632" s="71"/>
      <c r="V1018632" s="78"/>
    </row>
    <row r="1018633" spans="1:22" customFormat="1">
      <c r="A1018633" s="2"/>
      <c r="B1018633" s="63"/>
      <c r="C1018633" s="67"/>
      <c r="D1018633" s="54"/>
      <c r="E1018633" s="71"/>
      <c r="F1018633" s="72"/>
      <c r="G1018633" s="72"/>
      <c r="H1018633" s="73"/>
      <c r="I1018633" s="74"/>
      <c r="J1018633" s="71"/>
      <c r="K1018633" s="75"/>
      <c r="L1018633" s="73"/>
      <c r="M1018633" s="73"/>
      <c r="N1018633" s="76"/>
      <c r="O1018633" s="73"/>
      <c r="P1018633" s="71"/>
      <c r="Q1018633" s="71"/>
      <c r="R1018633" s="77"/>
      <c r="S1018633" s="71"/>
      <c r="T1018633" s="71"/>
      <c r="U1018633" s="71"/>
      <c r="V1018633" s="78"/>
    </row>
    <row r="1018634" spans="1:22" customFormat="1">
      <c r="A1018634" s="2"/>
      <c r="B1018634" s="63"/>
      <c r="C1018634" s="67"/>
      <c r="D1018634" s="54"/>
      <c r="E1018634" s="71"/>
      <c r="F1018634" s="72"/>
      <c r="G1018634" s="72"/>
      <c r="H1018634" s="73"/>
      <c r="I1018634" s="74"/>
      <c r="J1018634" s="71"/>
      <c r="K1018634" s="75"/>
      <c r="L1018634" s="73"/>
      <c r="M1018634" s="73"/>
      <c r="N1018634" s="76"/>
      <c r="O1018634" s="73"/>
      <c r="P1018634" s="71"/>
      <c r="Q1018634" s="71"/>
      <c r="R1018634" s="77"/>
      <c r="S1018634" s="71"/>
      <c r="T1018634" s="71"/>
      <c r="U1018634" s="71"/>
      <c r="V1018634" s="78"/>
    </row>
    <row r="1018635" spans="1:22" customFormat="1">
      <c r="A1018635" s="2"/>
      <c r="B1018635" s="63"/>
      <c r="C1018635" s="67"/>
      <c r="D1018635" s="54"/>
      <c r="E1018635" s="71"/>
      <c r="F1018635" s="72"/>
      <c r="G1018635" s="72"/>
      <c r="H1018635" s="73"/>
      <c r="I1018635" s="74"/>
      <c r="J1018635" s="71"/>
      <c r="K1018635" s="75"/>
      <c r="L1018635" s="73"/>
      <c r="M1018635" s="73"/>
      <c r="N1018635" s="76"/>
      <c r="O1018635" s="73"/>
      <c r="P1018635" s="71"/>
      <c r="Q1018635" s="71"/>
      <c r="R1018635" s="77"/>
      <c r="S1018635" s="71"/>
      <c r="T1018635" s="71"/>
      <c r="U1018635" s="71"/>
      <c r="V1018635" s="78"/>
    </row>
    <row r="1018636" spans="1:22" customFormat="1">
      <c r="A1018636" s="2"/>
      <c r="B1018636" s="63"/>
      <c r="C1018636" s="67"/>
      <c r="D1018636" s="54"/>
      <c r="E1018636" s="71"/>
      <c r="F1018636" s="72"/>
      <c r="G1018636" s="72"/>
      <c r="H1018636" s="73"/>
      <c r="I1018636" s="74"/>
      <c r="J1018636" s="71"/>
      <c r="K1018636" s="75"/>
      <c r="L1018636" s="73"/>
      <c r="M1018636" s="73"/>
      <c r="N1018636" s="76"/>
      <c r="O1018636" s="73"/>
      <c r="P1018636" s="71"/>
      <c r="Q1018636" s="71"/>
      <c r="R1018636" s="77"/>
      <c r="S1018636" s="71"/>
      <c r="T1018636" s="71"/>
      <c r="U1018636" s="71"/>
      <c r="V1018636" s="78"/>
    </row>
    <row r="1018637" spans="1:22" customFormat="1">
      <c r="A1018637" s="2"/>
      <c r="B1018637" s="63"/>
      <c r="C1018637" s="67"/>
      <c r="D1018637" s="54"/>
      <c r="E1018637" s="71"/>
      <c r="F1018637" s="72"/>
      <c r="G1018637" s="72"/>
      <c r="H1018637" s="73"/>
      <c r="I1018637" s="74"/>
      <c r="J1018637" s="71"/>
      <c r="K1018637" s="75"/>
      <c r="L1018637" s="73"/>
      <c r="M1018637" s="73"/>
      <c r="N1018637" s="76"/>
      <c r="O1018637" s="73"/>
      <c r="P1018637" s="71"/>
      <c r="Q1018637" s="71"/>
      <c r="R1018637" s="77"/>
      <c r="S1018637" s="71"/>
      <c r="T1018637" s="71"/>
      <c r="U1018637" s="71"/>
      <c r="V1018637" s="78"/>
    </row>
    <row r="1018638" spans="1:22" customFormat="1">
      <c r="A1018638" s="2"/>
      <c r="B1018638" s="63"/>
      <c r="C1018638" s="67"/>
      <c r="D1018638" s="54"/>
      <c r="E1018638" s="71"/>
      <c r="F1018638" s="72"/>
      <c r="G1018638" s="72"/>
      <c r="H1018638" s="73"/>
      <c r="I1018638" s="74"/>
      <c r="J1018638" s="71"/>
      <c r="K1018638" s="75"/>
      <c r="L1018638" s="73"/>
      <c r="M1018638" s="73"/>
      <c r="N1018638" s="76"/>
      <c r="O1018638" s="73"/>
      <c r="P1018638" s="71"/>
      <c r="Q1018638" s="71"/>
      <c r="R1018638" s="77"/>
      <c r="S1018638" s="71"/>
      <c r="T1018638" s="71"/>
      <c r="U1018638" s="71"/>
      <c r="V1018638" s="78"/>
    </row>
    <row r="1018639" spans="1:22" customFormat="1">
      <c r="A1018639" s="2"/>
      <c r="B1018639" s="63"/>
      <c r="C1018639" s="67"/>
      <c r="D1018639" s="54"/>
      <c r="E1018639" s="71"/>
      <c r="F1018639" s="72"/>
      <c r="G1018639" s="72"/>
      <c r="H1018639" s="73"/>
      <c r="I1018639" s="74"/>
      <c r="J1018639" s="71"/>
      <c r="K1018639" s="75"/>
      <c r="L1018639" s="73"/>
      <c r="M1018639" s="73"/>
      <c r="N1018639" s="76"/>
      <c r="O1018639" s="73"/>
      <c r="P1018639" s="71"/>
      <c r="Q1018639" s="71"/>
      <c r="R1018639" s="77"/>
      <c r="S1018639" s="71"/>
      <c r="T1018639" s="71"/>
      <c r="U1018639" s="71"/>
      <c r="V1018639" s="78"/>
    </row>
    <row r="1018640" spans="1:22" customFormat="1">
      <c r="A1018640" s="2"/>
      <c r="B1018640" s="63"/>
      <c r="C1018640" s="67"/>
      <c r="D1018640" s="54"/>
      <c r="E1018640" s="71"/>
      <c r="F1018640" s="72"/>
      <c r="G1018640" s="72"/>
      <c r="H1018640" s="73"/>
      <c r="I1018640" s="74"/>
      <c r="J1018640" s="71"/>
      <c r="K1018640" s="75"/>
      <c r="L1018640" s="73"/>
      <c r="M1018640" s="73"/>
      <c r="N1018640" s="76"/>
      <c r="O1018640" s="73"/>
      <c r="P1018640" s="71"/>
      <c r="Q1018640" s="71"/>
      <c r="R1018640" s="77"/>
      <c r="S1018640" s="71"/>
      <c r="T1018640" s="71"/>
      <c r="U1018640" s="71"/>
      <c r="V1018640" s="78"/>
    </row>
    <row r="1018641" spans="1:22" customFormat="1">
      <c r="A1018641" s="2"/>
      <c r="B1018641" s="63"/>
      <c r="C1018641" s="67"/>
      <c r="D1018641" s="54"/>
      <c r="E1018641" s="71"/>
      <c r="F1018641" s="72"/>
      <c r="G1018641" s="72"/>
      <c r="H1018641" s="73"/>
      <c r="I1018641" s="74"/>
      <c r="J1018641" s="71"/>
      <c r="K1018641" s="75"/>
      <c r="L1018641" s="73"/>
      <c r="M1018641" s="73"/>
      <c r="N1018641" s="76"/>
      <c r="O1018641" s="73"/>
      <c r="P1018641" s="71"/>
      <c r="Q1018641" s="71"/>
      <c r="R1018641" s="77"/>
      <c r="S1018641" s="71"/>
      <c r="T1018641" s="71"/>
      <c r="U1018641" s="71"/>
      <c r="V1018641" s="78"/>
    </row>
    <row r="1018642" spans="1:22" customFormat="1">
      <c r="A1018642" s="2"/>
      <c r="B1018642" s="63"/>
      <c r="C1018642" s="67"/>
      <c r="D1018642" s="54"/>
      <c r="E1018642" s="71"/>
      <c r="F1018642" s="72"/>
      <c r="G1018642" s="72"/>
      <c r="H1018642" s="73"/>
      <c r="I1018642" s="74"/>
      <c r="J1018642" s="71"/>
      <c r="K1018642" s="75"/>
      <c r="L1018642" s="73"/>
      <c r="M1018642" s="73"/>
      <c r="N1018642" s="76"/>
      <c r="O1018642" s="73"/>
      <c r="P1018642" s="71"/>
      <c r="Q1018642" s="71"/>
      <c r="R1018642" s="77"/>
      <c r="S1018642" s="71"/>
      <c r="T1018642" s="71"/>
      <c r="U1018642" s="71"/>
      <c r="V1018642" s="78"/>
    </row>
    <row r="1018643" spans="1:22" customFormat="1">
      <c r="A1018643" s="2"/>
      <c r="B1018643" s="63"/>
      <c r="C1018643" s="67"/>
      <c r="D1018643" s="54"/>
      <c r="E1018643" s="71"/>
      <c r="F1018643" s="72"/>
      <c r="G1018643" s="72"/>
      <c r="H1018643" s="73"/>
      <c r="I1018643" s="74"/>
      <c r="J1018643" s="71"/>
      <c r="K1018643" s="75"/>
      <c r="L1018643" s="73"/>
      <c r="M1018643" s="73"/>
      <c r="N1018643" s="76"/>
      <c r="O1018643" s="73"/>
      <c r="P1018643" s="71"/>
      <c r="Q1018643" s="71"/>
      <c r="R1018643" s="77"/>
      <c r="S1018643" s="71"/>
      <c r="T1018643" s="71"/>
      <c r="U1018643" s="71"/>
      <c r="V1018643" s="78"/>
    </row>
    <row r="1018644" spans="1:22" customFormat="1">
      <c r="A1018644" s="2"/>
      <c r="B1018644" s="63"/>
      <c r="C1018644" s="67"/>
      <c r="D1018644" s="54"/>
      <c r="E1018644" s="71"/>
      <c r="F1018644" s="72"/>
      <c r="G1018644" s="72"/>
      <c r="H1018644" s="73"/>
      <c r="I1018644" s="74"/>
      <c r="J1018644" s="71"/>
      <c r="K1018644" s="75"/>
      <c r="L1018644" s="73"/>
      <c r="M1018644" s="73"/>
      <c r="N1018644" s="76"/>
      <c r="O1018644" s="73"/>
      <c r="P1018644" s="71"/>
      <c r="Q1018644" s="71"/>
      <c r="R1018644" s="77"/>
      <c r="S1018644" s="71"/>
      <c r="T1018644" s="71"/>
      <c r="U1018644" s="71"/>
      <c r="V1018644" s="78"/>
    </row>
    <row r="1018645" spans="1:22" customFormat="1">
      <c r="A1018645" s="2"/>
      <c r="B1018645" s="63"/>
      <c r="C1018645" s="67"/>
      <c r="D1018645" s="54"/>
      <c r="E1018645" s="71"/>
      <c r="F1018645" s="72"/>
      <c r="G1018645" s="72"/>
      <c r="H1018645" s="73"/>
      <c r="I1018645" s="74"/>
      <c r="J1018645" s="71"/>
      <c r="K1018645" s="75"/>
      <c r="L1018645" s="73"/>
      <c r="M1018645" s="73"/>
      <c r="N1018645" s="76"/>
      <c r="O1018645" s="73"/>
      <c r="P1018645" s="71"/>
      <c r="Q1018645" s="71"/>
      <c r="R1018645" s="77"/>
      <c r="S1018645" s="71"/>
      <c r="T1018645" s="71"/>
      <c r="U1018645" s="71"/>
      <c r="V1018645" s="78"/>
    </row>
    <row r="1018646" spans="1:22" customFormat="1">
      <c r="A1018646" s="2"/>
      <c r="B1018646" s="63"/>
      <c r="C1018646" s="67"/>
      <c r="D1018646" s="54"/>
      <c r="E1018646" s="71"/>
      <c r="F1018646" s="72"/>
      <c r="G1018646" s="72"/>
      <c r="H1018646" s="73"/>
      <c r="I1018646" s="74"/>
      <c r="J1018646" s="71"/>
      <c r="K1018646" s="75"/>
      <c r="L1018646" s="73"/>
      <c r="M1018646" s="73"/>
      <c r="N1018646" s="76"/>
      <c r="O1018646" s="73"/>
      <c r="P1018646" s="71"/>
      <c r="Q1018646" s="71"/>
      <c r="R1018646" s="77"/>
      <c r="S1018646" s="71"/>
      <c r="T1018646" s="71"/>
      <c r="U1018646" s="71"/>
      <c r="V1018646" s="78"/>
    </row>
    <row r="1018647" spans="1:22" customFormat="1">
      <c r="A1018647" s="2"/>
      <c r="B1018647" s="63"/>
      <c r="C1018647" s="67"/>
      <c r="D1018647" s="54"/>
      <c r="E1018647" s="71"/>
      <c r="F1018647" s="72"/>
      <c r="G1018647" s="72"/>
      <c r="H1018647" s="73"/>
      <c r="I1018647" s="74"/>
      <c r="J1018647" s="71"/>
      <c r="K1018647" s="75"/>
      <c r="L1018647" s="73"/>
      <c r="M1018647" s="73"/>
      <c r="N1018647" s="76"/>
      <c r="O1018647" s="73"/>
      <c r="P1018647" s="71"/>
      <c r="Q1018647" s="71"/>
      <c r="R1018647" s="77"/>
      <c r="S1018647" s="71"/>
      <c r="T1018647" s="71"/>
      <c r="U1018647" s="71"/>
      <c r="V1018647" s="78"/>
    </row>
    <row r="1018648" spans="1:22" customFormat="1">
      <c r="A1018648" s="2"/>
      <c r="B1018648" s="63"/>
      <c r="C1018648" s="67"/>
      <c r="D1018648" s="54"/>
      <c r="E1018648" s="71"/>
      <c r="F1018648" s="72"/>
      <c r="G1018648" s="72"/>
      <c r="H1018648" s="73"/>
      <c r="I1018648" s="74"/>
      <c r="J1018648" s="71"/>
      <c r="K1018648" s="75"/>
      <c r="L1018648" s="73"/>
      <c r="M1018648" s="73"/>
      <c r="N1018648" s="76"/>
      <c r="O1018648" s="73"/>
      <c r="P1018648" s="71"/>
      <c r="Q1018648" s="71"/>
      <c r="R1018648" s="77"/>
      <c r="S1018648" s="71"/>
      <c r="T1018648" s="71"/>
      <c r="U1018648" s="71"/>
      <c r="V1018648" s="78"/>
    </row>
    <row r="1018649" spans="1:22" customFormat="1">
      <c r="A1018649" s="2"/>
      <c r="B1018649" s="63"/>
      <c r="C1018649" s="67"/>
      <c r="D1018649" s="54"/>
      <c r="E1018649" s="71"/>
      <c r="F1018649" s="72"/>
      <c r="G1018649" s="72"/>
      <c r="H1018649" s="73"/>
      <c r="I1018649" s="74"/>
      <c r="J1018649" s="71"/>
      <c r="K1018649" s="75"/>
      <c r="L1018649" s="73"/>
      <c r="M1018649" s="73"/>
      <c r="N1018649" s="76"/>
      <c r="O1018649" s="73"/>
      <c r="P1018649" s="71"/>
      <c r="Q1018649" s="71"/>
      <c r="R1018649" s="77"/>
      <c r="S1018649" s="71"/>
      <c r="T1018649" s="71"/>
      <c r="U1018649" s="71"/>
      <c r="V1018649" s="78"/>
    </row>
    <row r="1018650" spans="1:22" customFormat="1">
      <c r="A1018650" s="2"/>
      <c r="B1018650" s="63"/>
      <c r="C1018650" s="67"/>
      <c r="D1018650" s="54"/>
      <c r="E1018650" s="71"/>
      <c r="F1018650" s="72"/>
      <c r="G1018650" s="72"/>
      <c r="H1018650" s="73"/>
      <c r="I1018650" s="74"/>
      <c r="J1018650" s="71"/>
      <c r="K1018650" s="75"/>
      <c r="L1018650" s="73"/>
      <c r="M1018650" s="73"/>
      <c r="N1018650" s="76"/>
      <c r="O1018650" s="73"/>
      <c r="P1018650" s="71"/>
      <c r="Q1018650" s="71"/>
      <c r="R1018650" s="77"/>
      <c r="S1018650" s="71"/>
      <c r="T1018650" s="71"/>
      <c r="U1018650" s="71"/>
      <c r="V1018650" s="78"/>
    </row>
    <row r="1018651" spans="1:22" customFormat="1">
      <c r="A1018651" s="2"/>
      <c r="B1018651" s="63"/>
      <c r="C1018651" s="67"/>
      <c r="D1018651" s="54"/>
      <c r="E1018651" s="71"/>
      <c r="F1018651" s="72"/>
      <c r="G1018651" s="72"/>
      <c r="H1018651" s="73"/>
      <c r="I1018651" s="74"/>
      <c r="J1018651" s="71"/>
      <c r="K1018651" s="75"/>
      <c r="L1018651" s="73"/>
      <c r="M1018651" s="73"/>
      <c r="N1018651" s="76"/>
      <c r="O1018651" s="73"/>
      <c r="P1018651" s="71"/>
      <c r="Q1018651" s="71"/>
      <c r="R1018651" s="77"/>
      <c r="S1018651" s="71"/>
      <c r="T1018651" s="71"/>
      <c r="U1018651" s="71"/>
      <c r="V1018651" s="78"/>
    </row>
    <row r="1018652" spans="1:22" customFormat="1">
      <c r="A1018652" s="2"/>
      <c r="B1018652" s="63"/>
      <c r="C1018652" s="67"/>
      <c r="D1018652" s="54"/>
      <c r="E1018652" s="71"/>
      <c r="F1018652" s="72"/>
      <c r="G1018652" s="72"/>
      <c r="H1018652" s="73"/>
      <c r="I1018652" s="74"/>
      <c r="J1018652" s="71"/>
      <c r="K1018652" s="75"/>
      <c r="L1018652" s="73"/>
      <c r="M1018652" s="73"/>
      <c r="N1018652" s="76"/>
      <c r="O1018652" s="73"/>
      <c r="P1018652" s="71"/>
      <c r="Q1018652" s="71"/>
      <c r="R1018652" s="77"/>
      <c r="S1018652" s="71"/>
      <c r="T1018652" s="71"/>
      <c r="U1018652" s="71"/>
      <c r="V1018652" s="78"/>
    </row>
    <row r="1018653" spans="1:22" customFormat="1">
      <c r="A1018653" s="2"/>
      <c r="B1018653" s="63"/>
      <c r="C1018653" s="67"/>
      <c r="D1018653" s="54"/>
      <c r="E1018653" s="71"/>
      <c r="F1018653" s="72"/>
      <c r="G1018653" s="72"/>
      <c r="H1018653" s="73"/>
      <c r="I1018653" s="74"/>
      <c r="J1018653" s="71"/>
      <c r="K1018653" s="75"/>
      <c r="L1018653" s="73"/>
      <c r="M1018653" s="73"/>
      <c r="N1018653" s="76"/>
      <c r="O1018653" s="73"/>
      <c r="P1018653" s="71"/>
      <c r="Q1018653" s="71"/>
      <c r="R1018653" s="77"/>
      <c r="S1018653" s="71"/>
      <c r="T1018653" s="71"/>
      <c r="U1018653" s="71"/>
      <c r="V1018653" s="78"/>
    </row>
    <row r="1018654" spans="1:22" customFormat="1">
      <c r="A1018654" s="2"/>
      <c r="B1018654" s="63"/>
      <c r="C1018654" s="67"/>
      <c r="D1018654" s="54"/>
      <c r="E1018654" s="71"/>
      <c r="F1018654" s="72"/>
      <c r="G1018654" s="72"/>
      <c r="H1018654" s="73"/>
      <c r="I1018654" s="74"/>
      <c r="J1018654" s="71"/>
      <c r="K1018654" s="75"/>
      <c r="L1018654" s="73"/>
      <c r="M1018654" s="73"/>
      <c r="N1018654" s="76"/>
      <c r="O1018654" s="73"/>
      <c r="P1018654" s="71"/>
      <c r="Q1018654" s="71"/>
      <c r="R1018654" s="77"/>
      <c r="S1018654" s="71"/>
      <c r="T1018654" s="71"/>
      <c r="U1018654" s="71"/>
      <c r="V1018654" s="78"/>
    </row>
    <row r="1018655" spans="1:22" customFormat="1">
      <c r="A1018655" s="2"/>
      <c r="B1018655" s="63"/>
      <c r="C1018655" s="67"/>
      <c r="D1018655" s="54"/>
      <c r="E1018655" s="71"/>
      <c r="F1018655" s="72"/>
      <c r="G1018655" s="72"/>
      <c r="H1018655" s="73"/>
      <c r="I1018655" s="74"/>
      <c r="J1018655" s="71"/>
      <c r="K1018655" s="75"/>
      <c r="L1018655" s="73"/>
      <c r="M1018655" s="73"/>
      <c r="N1018655" s="76"/>
      <c r="O1018655" s="73"/>
      <c r="P1018655" s="71"/>
      <c r="Q1018655" s="71"/>
      <c r="R1018655" s="77"/>
      <c r="S1018655" s="71"/>
      <c r="T1018655" s="71"/>
      <c r="U1018655" s="71"/>
      <c r="V1018655" s="78"/>
    </row>
    <row r="1018656" spans="1:22" customFormat="1">
      <c r="A1018656" s="2"/>
      <c r="B1018656" s="63"/>
      <c r="C1018656" s="67"/>
      <c r="D1018656" s="54"/>
      <c r="E1018656" s="71"/>
      <c r="F1018656" s="72"/>
      <c r="G1018656" s="72"/>
      <c r="H1018656" s="73"/>
      <c r="I1018656" s="74"/>
      <c r="J1018656" s="71"/>
      <c r="K1018656" s="75"/>
      <c r="L1018656" s="73"/>
      <c r="M1018656" s="73"/>
      <c r="N1018656" s="76"/>
      <c r="O1018656" s="73"/>
      <c r="P1018656" s="71"/>
      <c r="Q1018656" s="71"/>
      <c r="R1018656" s="77"/>
      <c r="S1018656" s="71"/>
      <c r="T1018656" s="71"/>
      <c r="U1018656" s="71"/>
      <c r="V1018656" s="78"/>
    </row>
    <row r="1018657" spans="1:22" customFormat="1">
      <c r="A1018657" s="2"/>
      <c r="B1018657" s="63"/>
      <c r="C1018657" s="67"/>
      <c r="D1018657" s="54"/>
      <c r="E1018657" s="71"/>
      <c r="F1018657" s="72"/>
      <c r="G1018657" s="72"/>
      <c r="H1018657" s="73"/>
      <c r="I1018657" s="74"/>
      <c r="J1018657" s="71"/>
      <c r="K1018657" s="75"/>
      <c r="L1018657" s="73"/>
      <c r="M1018657" s="73"/>
      <c r="N1018657" s="76"/>
      <c r="O1018657" s="73"/>
      <c r="P1018657" s="71"/>
      <c r="Q1018657" s="71"/>
      <c r="R1018657" s="77"/>
      <c r="S1018657" s="71"/>
      <c r="T1018657" s="71"/>
      <c r="U1018657" s="71"/>
      <c r="V1018657" s="78"/>
    </row>
    <row r="1018658" spans="1:22" customFormat="1">
      <c r="A1018658" s="2"/>
      <c r="B1018658" s="63"/>
      <c r="C1018658" s="67"/>
      <c r="D1018658" s="54"/>
      <c r="E1018658" s="71"/>
      <c r="F1018658" s="72"/>
      <c r="G1018658" s="72"/>
      <c r="H1018658" s="73"/>
      <c r="I1018658" s="74"/>
      <c r="J1018658" s="71"/>
      <c r="K1018658" s="75"/>
      <c r="L1018658" s="73"/>
      <c r="M1018658" s="73"/>
      <c r="N1018658" s="76"/>
      <c r="O1018658" s="73"/>
      <c r="P1018658" s="71"/>
      <c r="Q1018658" s="71"/>
      <c r="R1018658" s="77"/>
      <c r="S1018658" s="71"/>
      <c r="T1018658" s="71"/>
      <c r="U1018658" s="71"/>
      <c r="V1018658" s="78"/>
    </row>
    <row r="1018659" spans="1:22" customFormat="1">
      <c r="A1018659" s="2"/>
      <c r="B1018659" s="63"/>
      <c r="C1018659" s="67"/>
      <c r="D1018659" s="54"/>
      <c r="E1018659" s="71"/>
      <c r="F1018659" s="72"/>
      <c r="G1018659" s="72"/>
      <c r="H1018659" s="73"/>
      <c r="I1018659" s="74"/>
      <c r="J1018659" s="71"/>
      <c r="K1018659" s="75"/>
      <c r="L1018659" s="73"/>
      <c r="M1018659" s="73"/>
      <c r="N1018659" s="76"/>
      <c r="O1018659" s="73"/>
      <c r="P1018659" s="71"/>
      <c r="Q1018659" s="71"/>
      <c r="R1018659" s="77"/>
      <c r="S1018659" s="71"/>
      <c r="T1018659" s="71"/>
      <c r="U1018659" s="71"/>
      <c r="V1018659" s="78"/>
    </row>
    <row r="1018660" spans="1:22" customFormat="1">
      <c r="A1018660" s="2"/>
      <c r="B1018660" s="63"/>
      <c r="C1018660" s="67"/>
      <c r="D1018660" s="54"/>
      <c r="E1018660" s="71"/>
      <c r="F1018660" s="72"/>
      <c r="G1018660" s="72"/>
      <c r="H1018660" s="73"/>
      <c r="I1018660" s="74"/>
      <c r="J1018660" s="71"/>
      <c r="K1018660" s="75"/>
      <c r="L1018660" s="73"/>
      <c r="M1018660" s="73"/>
      <c r="N1018660" s="76"/>
      <c r="O1018660" s="73"/>
      <c r="P1018660" s="71"/>
      <c r="Q1018660" s="71"/>
      <c r="R1018660" s="77"/>
      <c r="S1018660" s="71"/>
      <c r="T1018660" s="71"/>
      <c r="U1018660" s="71"/>
      <c r="V1018660" s="78"/>
    </row>
    <row r="1018661" spans="1:22" customFormat="1">
      <c r="A1018661" s="2"/>
      <c r="B1018661" s="63"/>
      <c r="C1018661" s="67"/>
      <c r="D1018661" s="54"/>
      <c r="E1018661" s="71"/>
      <c r="F1018661" s="72"/>
      <c r="G1018661" s="72"/>
      <c r="H1018661" s="73"/>
      <c r="I1018661" s="74"/>
      <c r="J1018661" s="71"/>
      <c r="K1018661" s="75"/>
      <c r="L1018661" s="73"/>
      <c r="M1018661" s="73"/>
      <c r="N1018661" s="76"/>
      <c r="O1018661" s="73"/>
      <c r="P1018661" s="71"/>
      <c r="Q1018661" s="71"/>
      <c r="R1018661" s="77"/>
      <c r="S1018661" s="71"/>
      <c r="T1018661" s="71"/>
      <c r="U1018661" s="71"/>
      <c r="V1018661" s="78"/>
    </row>
    <row r="1018662" spans="1:22" customFormat="1">
      <c r="A1018662" s="2"/>
      <c r="B1018662" s="63"/>
      <c r="C1018662" s="67"/>
      <c r="D1018662" s="54"/>
      <c r="E1018662" s="71"/>
      <c r="F1018662" s="72"/>
      <c r="G1018662" s="72"/>
      <c r="H1018662" s="73"/>
      <c r="I1018662" s="74"/>
      <c r="J1018662" s="71"/>
      <c r="K1018662" s="75"/>
      <c r="L1018662" s="73"/>
      <c r="M1018662" s="73"/>
      <c r="N1018662" s="76"/>
      <c r="O1018662" s="73"/>
      <c r="P1018662" s="71"/>
      <c r="Q1018662" s="71"/>
      <c r="R1018662" s="77"/>
      <c r="S1018662" s="71"/>
      <c r="T1018662" s="71"/>
      <c r="U1018662" s="71"/>
      <c r="V1018662" s="78"/>
    </row>
    <row r="1018663" spans="1:22" customFormat="1">
      <c r="A1018663" s="2"/>
      <c r="B1018663" s="63"/>
      <c r="C1018663" s="67"/>
      <c r="D1018663" s="54"/>
      <c r="E1018663" s="71"/>
      <c r="F1018663" s="72"/>
      <c r="G1018663" s="72"/>
      <c r="H1018663" s="73"/>
      <c r="I1018663" s="74"/>
      <c r="J1018663" s="71"/>
      <c r="K1018663" s="75"/>
      <c r="L1018663" s="73"/>
      <c r="M1018663" s="73"/>
      <c r="N1018663" s="76"/>
      <c r="O1018663" s="73"/>
      <c r="P1018663" s="71"/>
      <c r="Q1018663" s="71"/>
      <c r="R1018663" s="77"/>
      <c r="S1018663" s="71"/>
      <c r="T1018663" s="71"/>
      <c r="U1018663" s="71"/>
      <c r="V1018663" s="78"/>
    </row>
    <row r="1018664" spans="1:22" customFormat="1">
      <c r="A1018664" s="2"/>
      <c r="B1018664" s="63"/>
      <c r="C1018664" s="67"/>
      <c r="D1018664" s="54"/>
      <c r="E1018664" s="71"/>
      <c r="F1018664" s="72"/>
      <c r="G1018664" s="72"/>
      <c r="H1018664" s="73"/>
      <c r="I1018664" s="74"/>
      <c r="J1018664" s="71"/>
      <c r="K1018664" s="75"/>
      <c r="L1018664" s="73"/>
      <c r="M1018664" s="73"/>
      <c r="N1018664" s="76"/>
      <c r="O1018664" s="73"/>
      <c r="P1018664" s="71"/>
      <c r="Q1018664" s="71"/>
      <c r="R1018664" s="77"/>
      <c r="S1018664" s="71"/>
      <c r="T1018664" s="71"/>
      <c r="U1018664" s="71"/>
      <c r="V1018664" s="78"/>
    </row>
    <row r="1018665" spans="1:22" customFormat="1">
      <c r="A1018665" s="2"/>
      <c r="B1018665" s="63"/>
      <c r="C1018665" s="67"/>
      <c r="D1018665" s="54"/>
      <c r="E1018665" s="71"/>
      <c r="F1018665" s="72"/>
      <c r="G1018665" s="72"/>
      <c r="H1018665" s="73"/>
      <c r="I1018665" s="74"/>
      <c r="J1018665" s="71"/>
      <c r="K1018665" s="75"/>
      <c r="L1018665" s="73"/>
      <c r="M1018665" s="73"/>
      <c r="N1018665" s="76"/>
      <c r="O1018665" s="73"/>
      <c r="P1018665" s="71"/>
      <c r="Q1018665" s="71"/>
      <c r="R1018665" s="77"/>
      <c r="S1018665" s="71"/>
      <c r="T1018665" s="71"/>
      <c r="U1018665" s="71"/>
      <c r="V1018665" s="78"/>
    </row>
    <row r="1018666" spans="1:22" customFormat="1">
      <c r="A1018666" s="2"/>
      <c r="B1018666" s="63"/>
      <c r="C1018666" s="67"/>
      <c r="D1018666" s="54"/>
      <c r="E1018666" s="71"/>
      <c r="F1018666" s="72"/>
      <c r="G1018666" s="72"/>
      <c r="H1018666" s="73"/>
      <c r="I1018666" s="74"/>
      <c r="J1018666" s="71"/>
      <c r="K1018666" s="75"/>
      <c r="L1018666" s="73"/>
      <c r="M1018666" s="73"/>
      <c r="N1018666" s="76"/>
      <c r="O1018666" s="73"/>
      <c r="P1018666" s="71"/>
      <c r="Q1018666" s="71"/>
      <c r="R1018666" s="77"/>
      <c r="S1018666" s="71"/>
      <c r="T1018666" s="71"/>
      <c r="U1018666" s="71"/>
      <c r="V1018666" s="78"/>
    </row>
    <row r="1018667" spans="1:22" customFormat="1">
      <c r="A1018667" s="2"/>
      <c r="B1018667" s="63"/>
      <c r="C1018667" s="67"/>
      <c r="D1018667" s="54"/>
      <c r="E1018667" s="71"/>
      <c r="F1018667" s="72"/>
      <c r="G1018667" s="72"/>
      <c r="H1018667" s="73"/>
      <c r="I1018667" s="74"/>
      <c r="J1018667" s="71"/>
      <c r="K1018667" s="75"/>
      <c r="L1018667" s="73"/>
      <c r="M1018667" s="73"/>
      <c r="N1018667" s="76"/>
      <c r="O1018667" s="73"/>
      <c r="P1018667" s="71"/>
      <c r="Q1018667" s="71"/>
      <c r="R1018667" s="77"/>
      <c r="S1018667" s="71"/>
      <c r="T1018667" s="71"/>
      <c r="U1018667" s="71"/>
      <c r="V1018667" s="78"/>
    </row>
    <row r="1018668" spans="1:22" customFormat="1">
      <c r="A1018668" s="2"/>
      <c r="B1018668" s="63"/>
      <c r="C1018668" s="67"/>
      <c r="D1018668" s="54"/>
      <c r="E1018668" s="71"/>
      <c r="F1018668" s="72"/>
      <c r="G1018668" s="72"/>
      <c r="H1018668" s="73"/>
      <c r="I1018668" s="74"/>
      <c r="J1018668" s="71"/>
      <c r="K1018668" s="75"/>
      <c r="L1018668" s="73"/>
      <c r="M1018668" s="73"/>
      <c r="N1018668" s="76"/>
      <c r="O1018668" s="73"/>
      <c r="P1018668" s="71"/>
      <c r="Q1018668" s="71"/>
      <c r="R1018668" s="77"/>
      <c r="S1018668" s="71"/>
      <c r="T1018668" s="71"/>
      <c r="U1018668" s="71"/>
      <c r="V1018668" s="78"/>
    </row>
    <row r="1018669" spans="1:22" customFormat="1">
      <c r="A1018669" s="2"/>
      <c r="B1018669" s="63"/>
      <c r="C1018669" s="67"/>
      <c r="D1018669" s="54"/>
      <c r="E1018669" s="71"/>
      <c r="F1018669" s="72"/>
      <c r="G1018669" s="72"/>
      <c r="H1018669" s="73"/>
      <c r="I1018669" s="74"/>
      <c r="J1018669" s="71"/>
      <c r="K1018669" s="75"/>
      <c r="L1018669" s="73"/>
      <c r="M1018669" s="73"/>
      <c r="N1018669" s="76"/>
      <c r="O1018669" s="73"/>
      <c r="P1018669" s="71"/>
      <c r="Q1018669" s="71"/>
      <c r="R1018669" s="77"/>
      <c r="S1018669" s="71"/>
      <c r="T1018669" s="71"/>
      <c r="U1018669" s="71"/>
      <c r="V1018669" s="78"/>
    </row>
    <row r="1018670" spans="1:22" customFormat="1">
      <c r="A1018670" s="2"/>
      <c r="B1018670" s="63"/>
      <c r="C1018670" s="67"/>
      <c r="D1018670" s="54"/>
      <c r="E1018670" s="71"/>
      <c r="F1018670" s="72"/>
      <c r="G1018670" s="72"/>
      <c r="H1018670" s="73"/>
      <c r="I1018670" s="74"/>
      <c r="J1018670" s="71"/>
      <c r="K1018670" s="75"/>
      <c r="L1018670" s="73"/>
      <c r="M1018670" s="73"/>
      <c r="N1018670" s="76"/>
      <c r="O1018670" s="73"/>
      <c r="P1018670" s="71"/>
      <c r="Q1018670" s="71"/>
      <c r="R1018670" s="77"/>
      <c r="S1018670" s="71"/>
      <c r="T1018670" s="71"/>
      <c r="U1018670" s="71"/>
      <c r="V1018670" s="78"/>
    </row>
    <row r="1018671" spans="1:22" customFormat="1">
      <c r="A1018671" s="2"/>
      <c r="B1018671" s="63"/>
      <c r="C1018671" s="67"/>
      <c r="D1018671" s="54"/>
      <c r="E1018671" s="71"/>
      <c r="F1018671" s="72"/>
      <c r="G1018671" s="72"/>
      <c r="H1018671" s="73"/>
      <c r="I1018671" s="74"/>
      <c r="J1018671" s="71"/>
      <c r="K1018671" s="75"/>
      <c r="L1018671" s="73"/>
      <c r="M1018671" s="73"/>
      <c r="N1018671" s="76"/>
      <c r="O1018671" s="73"/>
      <c r="P1018671" s="71"/>
      <c r="Q1018671" s="71"/>
      <c r="R1018671" s="77"/>
      <c r="S1018671" s="71"/>
      <c r="T1018671" s="71"/>
      <c r="U1018671" s="71"/>
      <c r="V1018671" s="78"/>
    </row>
    <row r="1018672" spans="1:22" customFormat="1">
      <c r="A1018672" s="2"/>
      <c r="B1018672" s="63"/>
      <c r="C1018672" s="67"/>
      <c r="D1018672" s="54"/>
      <c r="E1018672" s="71"/>
      <c r="F1018672" s="72"/>
      <c r="G1018672" s="72"/>
      <c r="H1018672" s="73"/>
      <c r="I1018672" s="74"/>
      <c r="J1018672" s="71"/>
      <c r="K1018672" s="75"/>
      <c r="L1018672" s="73"/>
      <c r="M1018672" s="73"/>
      <c r="N1018672" s="76"/>
      <c r="O1018672" s="73"/>
      <c r="P1018672" s="71"/>
      <c r="Q1018672" s="71"/>
      <c r="R1018672" s="77"/>
      <c r="S1018672" s="71"/>
      <c r="T1018672" s="71"/>
      <c r="U1018672" s="71"/>
      <c r="V1018672" s="78"/>
    </row>
    <row r="1018673" spans="1:22" customFormat="1">
      <c r="A1018673" s="2"/>
      <c r="B1018673" s="63"/>
      <c r="C1018673" s="67"/>
      <c r="D1018673" s="54"/>
      <c r="E1018673" s="71"/>
      <c r="F1018673" s="72"/>
      <c r="G1018673" s="72"/>
      <c r="H1018673" s="73"/>
      <c r="I1018673" s="74"/>
      <c r="J1018673" s="71"/>
      <c r="K1018673" s="75"/>
      <c r="L1018673" s="73"/>
      <c r="M1018673" s="73"/>
      <c r="N1018673" s="76"/>
      <c r="O1018673" s="73"/>
      <c r="P1018673" s="71"/>
      <c r="Q1018673" s="71"/>
      <c r="R1018673" s="77"/>
      <c r="S1018673" s="71"/>
      <c r="T1018673" s="71"/>
      <c r="U1018673" s="71"/>
      <c r="V1018673" s="78"/>
    </row>
    <row r="1018674" spans="1:22" customFormat="1">
      <c r="A1018674" s="2"/>
      <c r="B1018674" s="63"/>
      <c r="C1018674" s="67"/>
      <c r="D1018674" s="54"/>
      <c r="E1018674" s="71"/>
      <c r="F1018674" s="72"/>
      <c r="G1018674" s="72"/>
      <c r="H1018674" s="73"/>
      <c r="I1018674" s="74"/>
      <c r="J1018674" s="71"/>
      <c r="K1018674" s="75"/>
      <c r="L1018674" s="73"/>
      <c r="M1018674" s="73"/>
      <c r="N1018674" s="76"/>
      <c r="O1018674" s="73"/>
      <c r="P1018674" s="71"/>
      <c r="Q1018674" s="71"/>
      <c r="R1018674" s="77"/>
      <c r="S1018674" s="71"/>
      <c r="T1018674" s="71"/>
      <c r="U1018674" s="71"/>
      <c r="V1018674" s="78"/>
    </row>
    <row r="1018675" spans="1:22" customFormat="1">
      <c r="A1018675" s="2"/>
      <c r="B1018675" s="63"/>
      <c r="C1018675" s="67"/>
      <c r="D1018675" s="54"/>
      <c r="E1018675" s="71"/>
      <c r="F1018675" s="72"/>
      <c r="G1018675" s="72"/>
      <c r="H1018675" s="73"/>
      <c r="I1018675" s="74"/>
      <c r="J1018675" s="71"/>
      <c r="K1018675" s="75"/>
      <c r="L1018675" s="73"/>
      <c r="M1018675" s="73"/>
      <c r="N1018675" s="76"/>
      <c r="O1018675" s="73"/>
      <c r="P1018675" s="71"/>
      <c r="Q1018675" s="71"/>
      <c r="R1018675" s="77"/>
      <c r="S1018675" s="71"/>
      <c r="T1018675" s="71"/>
      <c r="U1018675" s="71"/>
      <c r="V1018675" s="78"/>
    </row>
    <row r="1018676" spans="1:22" customFormat="1">
      <c r="A1018676" s="2"/>
      <c r="B1018676" s="63"/>
      <c r="C1018676" s="67"/>
      <c r="D1018676" s="54"/>
      <c r="E1018676" s="71"/>
      <c r="F1018676" s="72"/>
      <c r="G1018676" s="72"/>
      <c r="H1018676" s="73"/>
      <c r="I1018676" s="74"/>
      <c r="J1018676" s="71"/>
      <c r="K1018676" s="75"/>
      <c r="L1018676" s="73"/>
      <c r="M1018676" s="73"/>
      <c r="N1018676" s="76"/>
      <c r="O1018676" s="73"/>
      <c r="P1018676" s="71"/>
      <c r="Q1018676" s="71"/>
      <c r="R1018676" s="77"/>
      <c r="S1018676" s="71"/>
      <c r="T1018676" s="71"/>
      <c r="U1018676" s="71"/>
      <c r="V1018676" s="78"/>
    </row>
    <row r="1018677" spans="1:22" customFormat="1">
      <c r="A1018677" s="2"/>
      <c r="B1018677" s="63"/>
      <c r="C1018677" s="67"/>
      <c r="D1018677" s="54"/>
      <c r="E1018677" s="71"/>
      <c r="F1018677" s="72"/>
      <c r="G1018677" s="72"/>
      <c r="H1018677" s="73"/>
      <c r="I1018677" s="74"/>
      <c r="J1018677" s="71"/>
      <c r="K1018677" s="75"/>
      <c r="L1018677" s="73"/>
      <c r="M1018677" s="73"/>
      <c r="N1018677" s="76"/>
      <c r="O1018677" s="73"/>
      <c r="P1018677" s="71"/>
      <c r="Q1018677" s="71"/>
      <c r="R1018677" s="77"/>
      <c r="S1018677" s="71"/>
      <c r="T1018677" s="71"/>
      <c r="U1018677" s="71"/>
      <c r="V1018677" s="78"/>
    </row>
    <row r="1018678" spans="1:22" customFormat="1">
      <c r="A1018678" s="2"/>
      <c r="B1018678" s="63"/>
      <c r="C1018678" s="67"/>
      <c r="D1018678" s="54"/>
      <c r="E1018678" s="71"/>
      <c r="F1018678" s="72"/>
      <c r="G1018678" s="72"/>
      <c r="H1018678" s="73"/>
      <c r="I1018678" s="74"/>
      <c r="J1018678" s="71"/>
      <c r="K1018678" s="75"/>
      <c r="L1018678" s="73"/>
      <c r="M1018678" s="73"/>
      <c r="N1018678" s="76"/>
      <c r="O1018678" s="73"/>
      <c r="P1018678" s="71"/>
      <c r="Q1018678" s="71"/>
      <c r="R1018678" s="77"/>
      <c r="S1018678" s="71"/>
      <c r="T1018678" s="71"/>
      <c r="U1018678" s="71"/>
      <c r="V1018678" s="78"/>
    </row>
    <row r="1018679" spans="1:22" customFormat="1">
      <c r="A1018679" s="2"/>
      <c r="B1018679" s="63"/>
      <c r="C1018679" s="67"/>
      <c r="D1018679" s="54"/>
      <c r="E1018679" s="71"/>
      <c r="F1018679" s="72"/>
      <c r="G1018679" s="72"/>
      <c r="H1018679" s="73"/>
      <c r="I1018679" s="74"/>
      <c r="J1018679" s="71"/>
      <c r="K1018679" s="75"/>
      <c r="L1018679" s="73"/>
      <c r="M1018679" s="73"/>
      <c r="N1018679" s="76"/>
      <c r="O1018679" s="73"/>
      <c r="P1018679" s="71"/>
      <c r="Q1018679" s="71"/>
      <c r="R1018679" s="77"/>
      <c r="S1018679" s="71"/>
      <c r="T1018679" s="71"/>
      <c r="U1018679" s="71"/>
      <c r="V1018679" s="78"/>
    </row>
    <row r="1018680" spans="1:22" customFormat="1">
      <c r="A1018680" s="2"/>
      <c r="B1018680" s="63"/>
      <c r="C1018680" s="67"/>
      <c r="D1018680" s="54"/>
      <c r="E1018680" s="71"/>
      <c r="F1018680" s="72"/>
      <c r="G1018680" s="72"/>
      <c r="H1018680" s="73"/>
      <c r="I1018680" s="74"/>
      <c r="J1018680" s="71"/>
      <c r="K1018680" s="75"/>
      <c r="L1018680" s="73"/>
      <c r="M1018680" s="73"/>
      <c r="N1018680" s="76"/>
      <c r="O1018680" s="73"/>
      <c r="P1018680" s="71"/>
      <c r="Q1018680" s="71"/>
      <c r="R1018680" s="77"/>
      <c r="S1018680" s="71"/>
      <c r="T1018680" s="71"/>
      <c r="U1018680" s="71"/>
      <c r="V1018680" s="78"/>
    </row>
    <row r="1018681" spans="1:22" customFormat="1">
      <c r="A1018681" s="2"/>
      <c r="B1018681" s="63"/>
      <c r="C1018681" s="67"/>
      <c r="D1018681" s="54"/>
      <c r="E1018681" s="71"/>
      <c r="F1018681" s="72"/>
      <c r="G1018681" s="72"/>
      <c r="H1018681" s="73"/>
      <c r="I1018681" s="74"/>
      <c r="J1018681" s="71"/>
      <c r="K1018681" s="75"/>
      <c r="L1018681" s="73"/>
      <c r="M1018681" s="73"/>
      <c r="N1018681" s="76"/>
      <c r="O1018681" s="73"/>
      <c r="P1018681" s="71"/>
      <c r="Q1018681" s="71"/>
      <c r="R1018681" s="77"/>
      <c r="S1018681" s="71"/>
      <c r="T1018681" s="71"/>
      <c r="U1018681" s="71"/>
      <c r="V1018681" s="78"/>
    </row>
    <row r="1018682" spans="1:22" customFormat="1">
      <c r="A1018682" s="2"/>
      <c r="B1018682" s="63"/>
      <c r="C1018682" s="67"/>
      <c r="D1018682" s="54"/>
      <c r="E1018682" s="71"/>
      <c r="F1018682" s="72"/>
      <c r="G1018682" s="72"/>
      <c r="H1018682" s="73"/>
      <c r="I1018682" s="74"/>
      <c r="J1018682" s="71"/>
      <c r="K1018682" s="75"/>
      <c r="L1018682" s="73"/>
      <c r="M1018682" s="73"/>
      <c r="N1018682" s="76"/>
      <c r="O1018682" s="73"/>
      <c r="P1018682" s="71"/>
      <c r="Q1018682" s="71"/>
      <c r="R1018682" s="77"/>
      <c r="S1018682" s="71"/>
      <c r="T1018682" s="71"/>
      <c r="U1018682" s="71"/>
      <c r="V1018682" s="78"/>
    </row>
    <row r="1018683" spans="1:22" customFormat="1">
      <c r="A1018683" s="2"/>
      <c r="B1018683" s="63"/>
      <c r="C1018683" s="67"/>
      <c r="D1018683" s="54"/>
      <c r="E1018683" s="71"/>
      <c r="F1018683" s="72"/>
      <c r="G1018683" s="72"/>
      <c r="H1018683" s="73"/>
      <c r="I1018683" s="74"/>
      <c r="J1018683" s="71"/>
      <c r="K1018683" s="75"/>
      <c r="L1018683" s="73"/>
      <c r="M1018683" s="73"/>
      <c r="N1018683" s="76"/>
      <c r="O1018683" s="73"/>
      <c r="P1018683" s="71"/>
      <c r="Q1018683" s="71"/>
      <c r="R1018683" s="77"/>
      <c r="S1018683" s="71"/>
      <c r="T1018683" s="71"/>
      <c r="U1018683" s="71"/>
      <c r="V1018683" s="78"/>
    </row>
    <row r="1018684" spans="1:22" customFormat="1">
      <c r="A1018684" s="2"/>
      <c r="B1018684" s="63"/>
      <c r="C1018684" s="67"/>
      <c r="D1018684" s="54"/>
      <c r="E1018684" s="71"/>
      <c r="F1018684" s="72"/>
      <c r="G1018684" s="72"/>
      <c r="H1018684" s="73"/>
      <c r="I1018684" s="74"/>
      <c r="J1018684" s="71"/>
      <c r="K1018684" s="75"/>
      <c r="L1018684" s="73"/>
      <c r="M1018684" s="73"/>
      <c r="N1018684" s="76"/>
      <c r="O1018684" s="73"/>
      <c r="P1018684" s="71"/>
      <c r="Q1018684" s="71"/>
      <c r="R1018684" s="77"/>
      <c r="S1018684" s="71"/>
      <c r="T1018684" s="71"/>
      <c r="U1018684" s="71"/>
      <c r="V1018684" s="78"/>
    </row>
    <row r="1018685" spans="1:22" customFormat="1">
      <c r="A1018685" s="2"/>
      <c r="B1018685" s="63"/>
      <c r="C1018685" s="67"/>
      <c r="D1018685" s="54"/>
      <c r="E1018685" s="71"/>
      <c r="F1018685" s="72"/>
      <c r="G1018685" s="72"/>
      <c r="H1018685" s="73"/>
      <c r="I1018685" s="74"/>
      <c r="J1018685" s="71"/>
      <c r="K1018685" s="75"/>
      <c r="L1018685" s="73"/>
      <c r="M1018685" s="73"/>
      <c r="N1018685" s="76"/>
      <c r="O1018685" s="73"/>
      <c r="P1018685" s="71"/>
      <c r="Q1018685" s="71"/>
      <c r="R1018685" s="77"/>
      <c r="S1018685" s="71"/>
      <c r="T1018685" s="71"/>
      <c r="U1018685" s="71"/>
      <c r="V1018685" s="78"/>
    </row>
    <row r="1018686" spans="1:22" customFormat="1">
      <c r="A1018686" s="2"/>
      <c r="B1018686" s="63"/>
      <c r="C1018686" s="67"/>
      <c r="D1018686" s="54"/>
      <c r="E1018686" s="71"/>
      <c r="F1018686" s="72"/>
      <c r="G1018686" s="72"/>
      <c r="H1018686" s="73"/>
      <c r="I1018686" s="74"/>
      <c r="J1018686" s="71"/>
      <c r="K1018686" s="75"/>
      <c r="L1018686" s="73"/>
      <c r="M1018686" s="73"/>
      <c r="N1018686" s="76"/>
      <c r="O1018686" s="73"/>
      <c r="P1018686" s="71"/>
      <c r="Q1018686" s="71"/>
      <c r="R1018686" s="77"/>
      <c r="S1018686" s="71"/>
      <c r="T1018686" s="71"/>
      <c r="U1018686" s="71"/>
      <c r="V1018686" s="78"/>
    </row>
    <row r="1018687" spans="1:22" customFormat="1">
      <c r="A1018687" s="2"/>
      <c r="B1018687" s="63"/>
      <c r="C1018687" s="67"/>
      <c r="D1018687" s="54"/>
      <c r="E1018687" s="71"/>
      <c r="F1018687" s="72"/>
      <c r="G1018687" s="72"/>
      <c r="H1018687" s="73"/>
      <c r="I1018687" s="74"/>
      <c r="J1018687" s="71"/>
      <c r="K1018687" s="75"/>
      <c r="L1018687" s="73"/>
      <c r="M1018687" s="73"/>
      <c r="N1018687" s="76"/>
      <c r="O1018687" s="73"/>
      <c r="P1018687" s="71"/>
      <c r="Q1018687" s="71"/>
      <c r="R1018687" s="77"/>
      <c r="S1018687" s="71"/>
      <c r="T1018687" s="71"/>
      <c r="U1018687" s="71"/>
      <c r="V1018687" s="78"/>
    </row>
    <row r="1018688" spans="1:22" customFormat="1">
      <c r="A1018688" s="2"/>
      <c r="B1018688" s="63"/>
      <c r="C1018688" s="67"/>
      <c r="D1018688" s="54"/>
      <c r="E1018688" s="71"/>
      <c r="F1018688" s="72"/>
      <c r="G1018688" s="72"/>
      <c r="H1018688" s="73"/>
      <c r="I1018688" s="74"/>
      <c r="J1018688" s="71"/>
      <c r="K1018688" s="75"/>
      <c r="L1018688" s="73"/>
      <c r="M1018688" s="73"/>
      <c r="N1018688" s="76"/>
      <c r="O1018688" s="73"/>
      <c r="P1018688" s="71"/>
      <c r="Q1018688" s="71"/>
      <c r="R1018688" s="77"/>
      <c r="S1018688" s="71"/>
      <c r="T1018688" s="71"/>
      <c r="U1018688" s="71"/>
      <c r="V1018688" s="78"/>
    </row>
    <row r="1018689" spans="1:22" customFormat="1">
      <c r="A1018689" s="2"/>
      <c r="B1018689" s="63"/>
      <c r="C1018689" s="67"/>
      <c r="D1018689" s="54"/>
      <c r="E1018689" s="71"/>
      <c r="F1018689" s="72"/>
      <c r="G1018689" s="72"/>
      <c r="H1018689" s="73"/>
      <c r="I1018689" s="74"/>
      <c r="J1018689" s="71"/>
      <c r="K1018689" s="75"/>
      <c r="L1018689" s="73"/>
      <c r="M1018689" s="73"/>
      <c r="N1018689" s="76"/>
      <c r="O1018689" s="73"/>
      <c r="P1018689" s="71"/>
      <c r="Q1018689" s="71"/>
      <c r="R1018689" s="77"/>
      <c r="S1018689" s="71"/>
      <c r="T1018689" s="71"/>
      <c r="U1018689" s="71"/>
      <c r="V1018689" s="78"/>
    </row>
    <row r="1018690" spans="1:22" customFormat="1">
      <c r="A1018690" s="2"/>
      <c r="B1018690" s="63"/>
      <c r="C1018690" s="67"/>
      <c r="D1018690" s="54"/>
      <c r="E1018690" s="71"/>
      <c r="F1018690" s="72"/>
      <c r="G1018690" s="72"/>
      <c r="H1018690" s="73"/>
      <c r="I1018690" s="74"/>
      <c r="J1018690" s="71"/>
      <c r="K1018690" s="75"/>
      <c r="L1018690" s="73"/>
      <c r="M1018690" s="73"/>
      <c r="N1018690" s="76"/>
      <c r="O1018690" s="73"/>
      <c r="P1018690" s="71"/>
      <c r="Q1018690" s="71"/>
      <c r="R1018690" s="77"/>
      <c r="S1018690" s="71"/>
      <c r="T1018690" s="71"/>
      <c r="U1018690" s="71"/>
      <c r="V1018690" s="78"/>
    </row>
    <row r="1018691" spans="1:22" customFormat="1">
      <c r="A1018691" s="2"/>
      <c r="B1018691" s="63"/>
      <c r="C1018691" s="67"/>
      <c r="D1018691" s="54"/>
      <c r="E1018691" s="71"/>
      <c r="F1018691" s="72"/>
      <c r="G1018691" s="72"/>
      <c r="H1018691" s="73"/>
      <c r="I1018691" s="74"/>
      <c r="J1018691" s="71"/>
      <c r="K1018691" s="75"/>
      <c r="L1018691" s="73"/>
      <c r="M1018691" s="73"/>
      <c r="N1018691" s="76"/>
      <c r="O1018691" s="73"/>
      <c r="P1018691" s="71"/>
      <c r="Q1018691" s="71"/>
      <c r="R1018691" s="77"/>
      <c r="S1018691" s="71"/>
      <c r="T1018691" s="71"/>
      <c r="U1018691" s="71"/>
      <c r="V1018691" s="78"/>
    </row>
    <row r="1018692" spans="1:22" customFormat="1">
      <c r="A1018692" s="2"/>
      <c r="B1018692" s="63"/>
      <c r="C1018692" s="67"/>
      <c r="D1018692" s="54"/>
      <c r="E1018692" s="71"/>
      <c r="F1018692" s="72"/>
      <c r="G1018692" s="72"/>
      <c r="H1018692" s="73"/>
      <c r="I1018692" s="74"/>
      <c r="J1018692" s="71"/>
      <c r="K1018692" s="75"/>
      <c r="L1018692" s="73"/>
      <c r="M1018692" s="73"/>
      <c r="N1018692" s="76"/>
      <c r="O1018692" s="73"/>
      <c r="P1018692" s="71"/>
      <c r="Q1018692" s="71"/>
      <c r="R1018692" s="77"/>
      <c r="S1018692" s="71"/>
      <c r="T1018692" s="71"/>
      <c r="U1018692" s="71"/>
      <c r="V1018692" s="78"/>
    </row>
    <row r="1018693" spans="1:22" customFormat="1">
      <c r="A1018693" s="2"/>
      <c r="B1018693" s="63"/>
      <c r="C1018693" s="67"/>
      <c r="D1018693" s="54"/>
      <c r="E1018693" s="71"/>
      <c r="F1018693" s="72"/>
      <c r="G1018693" s="72"/>
      <c r="H1018693" s="73"/>
      <c r="I1018693" s="74"/>
      <c r="J1018693" s="71"/>
      <c r="K1018693" s="75"/>
      <c r="L1018693" s="73"/>
      <c r="M1018693" s="73"/>
      <c r="N1018693" s="76"/>
      <c r="O1018693" s="73"/>
      <c r="P1018693" s="71"/>
      <c r="Q1018693" s="71"/>
      <c r="R1018693" s="77"/>
      <c r="S1018693" s="71"/>
      <c r="T1018693" s="71"/>
      <c r="U1018693" s="71"/>
      <c r="V1018693" s="78"/>
    </row>
    <row r="1018694" spans="1:22" customFormat="1">
      <c r="A1018694" s="2"/>
      <c r="B1018694" s="63"/>
      <c r="C1018694" s="67"/>
      <c r="D1018694" s="54"/>
      <c r="E1018694" s="71"/>
      <c r="F1018694" s="72"/>
      <c r="G1018694" s="72"/>
      <c r="H1018694" s="73"/>
      <c r="I1018694" s="74"/>
      <c r="J1018694" s="71"/>
      <c r="K1018694" s="75"/>
      <c r="L1018694" s="73"/>
      <c r="M1018694" s="73"/>
      <c r="N1018694" s="76"/>
      <c r="O1018694" s="73"/>
      <c r="P1018694" s="71"/>
      <c r="Q1018694" s="71"/>
      <c r="R1018694" s="77"/>
      <c r="S1018694" s="71"/>
      <c r="T1018694" s="71"/>
      <c r="U1018694" s="71"/>
      <c r="V1018694" s="78"/>
    </row>
    <row r="1018695" spans="1:22" customFormat="1">
      <c r="A1018695" s="2"/>
      <c r="B1018695" s="63"/>
      <c r="C1018695" s="67"/>
      <c r="D1018695" s="54"/>
      <c r="E1018695" s="71"/>
      <c r="F1018695" s="72"/>
      <c r="G1018695" s="72"/>
      <c r="H1018695" s="73"/>
      <c r="I1018695" s="74"/>
      <c r="J1018695" s="71"/>
      <c r="K1018695" s="75"/>
      <c r="L1018695" s="73"/>
      <c r="M1018695" s="73"/>
      <c r="N1018695" s="76"/>
      <c r="O1018695" s="73"/>
      <c r="P1018695" s="71"/>
      <c r="Q1018695" s="71"/>
      <c r="R1018695" s="77"/>
      <c r="S1018695" s="71"/>
      <c r="T1018695" s="71"/>
      <c r="U1018695" s="71"/>
      <c r="V1018695" s="78"/>
    </row>
    <row r="1018696" spans="1:22" customFormat="1">
      <c r="A1018696" s="2"/>
      <c r="B1018696" s="63"/>
      <c r="C1018696" s="67"/>
      <c r="D1018696" s="54"/>
      <c r="E1018696" s="71"/>
      <c r="F1018696" s="72"/>
      <c r="G1018696" s="72"/>
      <c r="H1018696" s="73"/>
      <c r="I1018696" s="74"/>
      <c r="J1018696" s="71"/>
      <c r="K1018696" s="75"/>
      <c r="L1018696" s="73"/>
      <c r="M1018696" s="73"/>
      <c r="N1018696" s="76"/>
      <c r="O1018696" s="73"/>
      <c r="P1018696" s="71"/>
      <c r="Q1018696" s="71"/>
      <c r="R1018696" s="77"/>
      <c r="S1018696" s="71"/>
      <c r="T1018696" s="71"/>
      <c r="U1018696" s="71"/>
      <c r="V1018696" s="78"/>
    </row>
    <row r="1018697" spans="1:22" customFormat="1">
      <c r="A1018697" s="2"/>
      <c r="B1018697" s="63"/>
      <c r="C1018697" s="67"/>
      <c r="D1018697" s="54"/>
      <c r="E1018697" s="71"/>
      <c r="F1018697" s="72"/>
      <c r="G1018697" s="72"/>
      <c r="H1018697" s="73"/>
      <c r="I1018697" s="74"/>
      <c r="J1018697" s="71"/>
      <c r="K1018697" s="75"/>
      <c r="L1018697" s="73"/>
      <c r="M1018697" s="73"/>
      <c r="N1018697" s="76"/>
      <c r="O1018697" s="73"/>
      <c r="P1018697" s="71"/>
      <c r="Q1018697" s="71"/>
      <c r="R1018697" s="77"/>
      <c r="S1018697" s="71"/>
      <c r="T1018697" s="71"/>
      <c r="U1018697" s="71"/>
      <c r="V1018697" s="78"/>
    </row>
    <row r="1018698" spans="1:22" customFormat="1">
      <c r="A1018698" s="2"/>
      <c r="B1018698" s="63"/>
      <c r="C1018698" s="67"/>
      <c r="D1018698" s="54"/>
      <c r="E1018698" s="71"/>
      <c r="F1018698" s="72"/>
      <c r="G1018698" s="72"/>
      <c r="H1018698" s="73"/>
      <c r="I1018698" s="74"/>
      <c r="J1018698" s="71"/>
      <c r="K1018698" s="75"/>
      <c r="L1018698" s="73"/>
      <c r="M1018698" s="73"/>
      <c r="N1018698" s="76"/>
      <c r="O1018698" s="73"/>
      <c r="P1018698" s="71"/>
      <c r="Q1018698" s="71"/>
      <c r="R1018698" s="77"/>
      <c r="S1018698" s="71"/>
      <c r="T1018698" s="71"/>
      <c r="U1018698" s="71"/>
      <c r="V1018698" s="78"/>
    </row>
    <row r="1018699" spans="1:22" customFormat="1">
      <c r="A1018699" s="2"/>
      <c r="B1018699" s="63"/>
      <c r="C1018699" s="67"/>
      <c r="D1018699" s="54"/>
      <c r="E1018699" s="71"/>
      <c r="F1018699" s="72"/>
      <c r="G1018699" s="72"/>
      <c r="H1018699" s="73"/>
      <c r="I1018699" s="74"/>
      <c r="J1018699" s="71"/>
      <c r="K1018699" s="75"/>
      <c r="L1018699" s="73"/>
      <c r="M1018699" s="73"/>
      <c r="N1018699" s="76"/>
      <c r="O1018699" s="73"/>
      <c r="P1018699" s="71"/>
      <c r="Q1018699" s="71"/>
      <c r="R1018699" s="77"/>
      <c r="S1018699" s="71"/>
      <c r="T1018699" s="71"/>
      <c r="U1018699" s="71"/>
      <c r="V1018699" s="78"/>
    </row>
    <row r="1018700" spans="1:22" customFormat="1">
      <c r="A1018700" s="2"/>
      <c r="B1018700" s="63"/>
      <c r="C1018700" s="67"/>
      <c r="D1018700" s="54"/>
      <c r="E1018700" s="71"/>
      <c r="F1018700" s="72"/>
      <c r="G1018700" s="72"/>
      <c r="H1018700" s="73"/>
      <c r="I1018700" s="74"/>
      <c r="J1018700" s="71"/>
      <c r="K1018700" s="75"/>
      <c r="L1018700" s="73"/>
      <c r="M1018700" s="73"/>
      <c r="N1018700" s="76"/>
      <c r="O1018700" s="73"/>
      <c r="P1018700" s="71"/>
      <c r="Q1018700" s="71"/>
      <c r="R1018700" s="77"/>
      <c r="S1018700" s="71"/>
      <c r="T1018700" s="71"/>
      <c r="U1018700" s="71"/>
      <c r="V1018700" s="78"/>
    </row>
    <row r="1018701" spans="1:22" customFormat="1">
      <c r="A1018701" s="2"/>
      <c r="B1018701" s="63"/>
      <c r="C1018701" s="67"/>
      <c r="D1018701" s="54"/>
      <c r="E1018701" s="71"/>
      <c r="F1018701" s="72"/>
      <c r="G1018701" s="72"/>
      <c r="H1018701" s="73"/>
      <c r="I1018701" s="74"/>
      <c r="J1018701" s="71"/>
      <c r="K1018701" s="75"/>
      <c r="L1018701" s="73"/>
      <c r="M1018701" s="73"/>
      <c r="N1018701" s="76"/>
      <c r="O1018701" s="73"/>
      <c r="P1018701" s="71"/>
      <c r="Q1018701" s="71"/>
      <c r="R1018701" s="77"/>
      <c r="S1018701" s="71"/>
      <c r="T1018701" s="71"/>
      <c r="U1018701" s="71"/>
      <c r="V1018701" s="78"/>
    </row>
    <row r="1018702" spans="1:22" customFormat="1">
      <c r="A1018702" s="2"/>
      <c r="B1018702" s="63"/>
      <c r="C1018702" s="67"/>
      <c r="D1018702" s="54"/>
      <c r="E1018702" s="71"/>
      <c r="F1018702" s="72"/>
      <c r="G1018702" s="72"/>
      <c r="H1018702" s="73"/>
      <c r="I1018702" s="74"/>
      <c r="J1018702" s="71"/>
      <c r="K1018702" s="75"/>
      <c r="L1018702" s="73"/>
      <c r="M1018702" s="73"/>
      <c r="N1018702" s="76"/>
      <c r="O1018702" s="73"/>
      <c r="P1018702" s="71"/>
      <c r="Q1018702" s="71"/>
      <c r="R1018702" s="77"/>
      <c r="S1018702" s="71"/>
      <c r="T1018702" s="71"/>
      <c r="U1018702" s="71"/>
      <c r="V1018702" s="78"/>
    </row>
    <row r="1018703" spans="1:22" customFormat="1">
      <c r="A1018703" s="2"/>
      <c r="B1018703" s="63"/>
      <c r="C1018703" s="67"/>
      <c r="D1018703" s="54"/>
      <c r="E1018703" s="71"/>
      <c r="F1018703" s="72"/>
      <c r="G1018703" s="72"/>
      <c r="H1018703" s="73"/>
      <c r="I1018703" s="74"/>
      <c r="J1018703" s="71"/>
      <c r="K1018703" s="75"/>
      <c r="L1018703" s="73"/>
      <c r="M1018703" s="73"/>
      <c r="N1018703" s="76"/>
      <c r="O1018703" s="73"/>
      <c r="P1018703" s="71"/>
      <c r="Q1018703" s="71"/>
      <c r="R1018703" s="77"/>
      <c r="S1018703" s="71"/>
      <c r="T1018703" s="71"/>
      <c r="U1018703" s="71"/>
      <c r="V1018703" s="78"/>
    </row>
    <row r="1018704" spans="1:22" customFormat="1">
      <c r="A1018704" s="2"/>
      <c r="B1018704" s="63"/>
      <c r="C1018704" s="67"/>
      <c r="D1018704" s="54"/>
      <c r="E1018704" s="71"/>
      <c r="F1018704" s="72"/>
      <c r="G1018704" s="72"/>
      <c r="H1018704" s="73"/>
      <c r="I1018704" s="74"/>
      <c r="J1018704" s="71"/>
      <c r="K1018704" s="75"/>
      <c r="L1018704" s="73"/>
      <c r="M1018704" s="73"/>
      <c r="N1018704" s="76"/>
      <c r="O1018704" s="73"/>
      <c r="P1018704" s="71"/>
      <c r="Q1018704" s="71"/>
      <c r="R1018704" s="77"/>
      <c r="S1018704" s="71"/>
      <c r="T1018704" s="71"/>
      <c r="U1018704" s="71"/>
      <c r="V1018704" s="78"/>
    </row>
    <row r="1018705" spans="1:22" customFormat="1">
      <c r="A1018705" s="2"/>
      <c r="B1018705" s="63"/>
      <c r="C1018705" s="67"/>
      <c r="D1018705" s="54"/>
      <c r="E1018705" s="71"/>
      <c r="F1018705" s="72"/>
      <c r="G1018705" s="72"/>
      <c r="H1018705" s="73"/>
      <c r="I1018705" s="74"/>
      <c r="J1018705" s="71"/>
      <c r="K1018705" s="75"/>
      <c r="L1018705" s="73"/>
      <c r="M1018705" s="73"/>
      <c r="N1018705" s="76"/>
      <c r="O1018705" s="73"/>
      <c r="P1018705" s="71"/>
      <c r="Q1018705" s="71"/>
      <c r="R1018705" s="77"/>
      <c r="S1018705" s="71"/>
      <c r="T1018705" s="71"/>
      <c r="U1018705" s="71"/>
      <c r="V1018705" s="78"/>
    </row>
    <row r="1018706" spans="1:22" customFormat="1">
      <c r="A1018706" s="2"/>
      <c r="B1018706" s="63"/>
      <c r="C1018706" s="67"/>
      <c r="D1018706" s="54"/>
      <c r="E1018706" s="71"/>
      <c r="F1018706" s="72"/>
      <c r="G1018706" s="72"/>
      <c r="H1018706" s="73"/>
      <c r="I1018706" s="74"/>
      <c r="J1018706" s="71"/>
      <c r="K1018706" s="75"/>
      <c r="L1018706" s="73"/>
      <c r="M1018706" s="73"/>
      <c r="N1018706" s="76"/>
      <c r="O1018706" s="73"/>
      <c r="P1018706" s="71"/>
      <c r="Q1018706" s="71"/>
      <c r="R1018706" s="77"/>
      <c r="S1018706" s="71"/>
      <c r="T1018706" s="71"/>
      <c r="U1018706" s="71"/>
      <c r="V1018706" s="78"/>
    </row>
    <row r="1018707" spans="1:22" customFormat="1">
      <c r="A1018707" s="2"/>
      <c r="B1018707" s="63"/>
      <c r="C1018707" s="67"/>
      <c r="D1018707" s="54"/>
      <c r="E1018707" s="71"/>
      <c r="F1018707" s="72"/>
      <c r="G1018707" s="72"/>
      <c r="H1018707" s="73"/>
      <c r="I1018707" s="74"/>
      <c r="J1018707" s="71"/>
      <c r="K1018707" s="75"/>
      <c r="L1018707" s="73"/>
      <c r="M1018707" s="73"/>
      <c r="N1018707" s="76"/>
      <c r="O1018707" s="73"/>
      <c r="P1018707" s="71"/>
      <c r="Q1018707" s="71"/>
      <c r="R1018707" s="77"/>
      <c r="S1018707" s="71"/>
      <c r="T1018707" s="71"/>
      <c r="U1018707" s="71"/>
      <c r="V1018707" s="78"/>
    </row>
    <row r="1018708" spans="1:22" customFormat="1">
      <c r="A1018708" s="2"/>
      <c r="B1018708" s="63"/>
      <c r="C1018708" s="67"/>
      <c r="D1018708" s="54"/>
      <c r="E1018708" s="71"/>
      <c r="F1018708" s="72"/>
      <c r="G1018708" s="72"/>
      <c r="H1018708" s="73"/>
      <c r="I1018708" s="74"/>
      <c r="J1018708" s="71"/>
      <c r="K1018708" s="75"/>
      <c r="L1018708" s="73"/>
      <c r="M1018708" s="73"/>
      <c r="N1018708" s="76"/>
      <c r="O1018708" s="73"/>
      <c r="P1018708" s="71"/>
      <c r="Q1018708" s="71"/>
      <c r="R1018708" s="77"/>
      <c r="S1018708" s="71"/>
      <c r="T1018708" s="71"/>
      <c r="U1018708" s="71"/>
      <c r="V1018708" s="78"/>
    </row>
    <row r="1018709" spans="1:22" customFormat="1">
      <c r="A1018709" s="2"/>
      <c r="B1018709" s="63"/>
      <c r="C1018709" s="67"/>
      <c r="D1018709" s="54"/>
      <c r="E1018709" s="71"/>
      <c r="F1018709" s="72"/>
      <c r="G1018709" s="72"/>
      <c r="H1018709" s="73"/>
      <c r="I1018709" s="74"/>
      <c r="J1018709" s="71"/>
      <c r="K1018709" s="75"/>
      <c r="L1018709" s="73"/>
      <c r="M1018709" s="73"/>
      <c r="N1018709" s="76"/>
      <c r="O1018709" s="73"/>
      <c r="P1018709" s="71"/>
      <c r="Q1018709" s="71"/>
      <c r="R1018709" s="77"/>
      <c r="S1018709" s="71"/>
      <c r="T1018709" s="71"/>
      <c r="U1018709" s="71"/>
      <c r="V1018709" s="78"/>
    </row>
    <row r="1018710" spans="1:22" customFormat="1">
      <c r="A1018710" s="2"/>
      <c r="B1018710" s="63"/>
      <c r="C1018710" s="67"/>
      <c r="D1018710" s="54"/>
      <c r="E1018710" s="71"/>
      <c r="F1018710" s="72"/>
      <c r="G1018710" s="72"/>
      <c r="H1018710" s="73"/>
      <c r="I1018710" s="74"/>
      <c r="J1018710" s="71"/>
      <c r="K1018710" s="75"/>
      <c r="L1018710" s="73"/>
      <c r="M1018710" s="73"/>
      <c r="N1018710" s="76"/>
      <c r="O1018710" s="73"/>
      <c r="P1018710" s="71"/>
      <c r="Q1018710" s="71"/>
      <c r="R1018710" s="77"/>
      <c r="S1018710" s="71"/>
      <c r="T1018710" s="71"/>
      <c r="U1018710" s="71"/>
      <c r="V1018710" s="78"/>
    </row>
    <row r="1018711" spans="1:22" customFormat="1">
      <c r="A1018711" s="2"/>
      <c r="B1018711" s="63"/>
      <c r="C1018711" s="67"/>
      <c r="D1018711" s="54"/>
      <c r="E1018711" s="71"/>
      <c r="F1018711" s="72"/>
      <c r="G1018711" s="72"/>
      <c r="H1018711" s="73"/>
      <c r="I1018711" s="74"/>
      <c r="J1018711" s="71"/>
      <c r="K1018711" s="75"/>
      <c r="L1018711" s="73"/>
      <c r="M1018711" s="73"/>
      <c r="N1018711" s="76"/>
      <c r="O1018711" s="73"/>
      <c r="P1018711" s="71"/>
      <c r="Q1018711" s="71"/>
      <c r="R1018711" s="77"/>
      <c r="S1018711" s="71"/>
      <c r="T1018711" s="71"/>
      <c r="U1018711" s="71"/>
      <c r="V1018711" s="78"/>
    </row>
    <row r="1018712" spans="1:22" customFormat="1">
      <c r="A1018712" s="2"/>
      <c r="B1018712" s="63"/>
      <c r="C1018712" s="67"/>
      <c r="D1018712" s="54"/>
      <c r="E1018712" s="71"/>
      <c r="F1018712" s="72"/>
      <c r="G1018712" s="72"/>
      <c r="H1018712" s="73"/>
      <c r="I1018712" s="74"/>
      <c r="J1018712" s="71"/>
      <c r="K1018712" s="75"/>
      <c r="L1018712" s="73"/>
      <c r="M1018712" s="73"/>
      <c r="N1018712" s="76"/>
      <c r="O1018712" s="73"/>
      <c r="P1018712" s="71"/>
      <c r="Q1018712" s="71"/>
      <c r="R1018712" s="77"/>
      <c r="S1018712" s="71"/>
      <c r="T1018712" s="71"/>
      <c r="U1018712" s="71"/>
      <c r="V1018712" s="78"/>
    </row>
    <row r="1018713" spans="1:22" customFormat="1">
      <c r="A1018713" s="2"/>
      <c r="B1018713" s="63"/>
      <c r="C1018713" s="67"/>
      <c r="D1018713" s="54"/>
      <c r="E1018713" s="71"/>
      <c r="F1018713" s="72"/>
      <c r="G1018713" s="72"/>
      <c r="H1018713" s="73"/>
      <c r="I1018713" s="74"/>
      <c r="J1018713" s="71"/>
      <c r="K1018713" s="75"/>
      <c r="L1018713" s="73"/>
      <c r="M1018713" s="73"/>
      <c r="N1018713" s="76"/>
      <c r="O1018713" s="73"/>
      <c r="P1018713" s="71"/>
      <c r="Q1018713" s="71"/>
      <c r="R1018713" s="77"/>
      <c r="S1018713" s="71"/>
      <c r="T1018713" s="71"/>
      <c r="U1018713" s="71"/>
      <c r="V1018713" s="78"/>
    </row>
    <row r="1018714" spans="1:22" customFormat="1">
      <c r="A1018714" s="2"/>
      <c r="B1018714" s="63"/>
      <c r="C1018714" s="67"/>
      <c r="D1018714" s="54"/>
      <c r="E1018714" s="71"/>
      <c r="F1018714" s="72"/>
      <c r="G1018714" s="72"/>
      <c r="H1018714" s="73"/>
      <c r="I1018714" s="74"/>
      <c r="J1018714" s="71"/>
      <c r="K1018714" s="75"/>
      <c r="L1018714" s="73"/>
      <c r="M1018714" s="73"/>
      <c r="N1018714" s="76"/>
      <c r="O1018714" s="73"/>
      <c r="P1018714" s="71"/>
      <c r="Q1018714" s="71"/>
      <c r="R1018714" s="77"/>
      <c r="S1018714" s="71"/>
      <c r="T1018714" s="71"/>
      <c r="U1018714" s="71"/>
      <c r="V1018714" s="78"/>
    </row>
    <row r="1018715" spans="1:22" customFormat="1">
      <c r="A1018715" s="2"/>
      <c r="B1018715" s="63"/>
      <c r="C1018715" s="67"/>
      <c r="D1018715" s="54"/>
      <c r="E1018715" s="71"/>
      <c r="F1018715" s="72"/>
      <c r="G1018715" s="72"/>
      <c r="H1018715" s="73"/>
      <c r="I1018715" s="74"/>
      <c r="J1018715" s="71"/>
      <c r="K1018715" s="75"/>
      <c r="L1018715" s="73"/>
      <c r="M1018715" s="73"/>
      <c r="N1018715" s="76"/>
      <c r="O1018715" s="73"/>
      <c r="P1018715" s="71"/>
      <c r="Q1018715" s="71"/>
      <c r="R1018715" s="77"/>
      <c r="S1018715" s="71"/>
      <c r="T1018715" s="71"/>
      <c r="U1018715" s="71"/>
      <c r="V1018715" s="78"/>
    </row>
    <row r="1018716" spans="1:22" customFormat="1">
      <c r="A1018716" s="2"/>
      <c r="B1018716" s="63"/>
      <c r="C1018716" s="67"/>
      <c r="D1018716" s="54"/>
      <c r="E1018716" s="71"/>
      <c r="F1018716" s="72"/>
      <c r="G1018716" s="72"/>
      <c r="H1018716" s="73"/>
      <c r="I1018716" s="74"/>
      <c r="J1018716" s="71"/>
      <c r="K1018716" s="75"/>
      <c r="L1018716" s="73"/>
      <c r="M1018716" s="73"/>
      <c r="N1018716" s="76"/>
      <c r="O1018716" s="73"/>
      <c r="P1018716" s="71"/>
      <c r="Q1018716" s="71"/>
      <c r="R1018716" s="77"/>
      <c r="S1018716" s="71"/>
      <c r="T1018716" s="71"/>
      <c r="U1018716" s="71"/>
      <c r="V1018716" s="78"/>
    </row>
    <row r="1018717" spans="1:22" customFormat="1">
      <c r="A1018717" s="2"/>
      <c r="B1018717" s="63"/>
      <c r="C1018717" s="67"/>
      <c r="D1018717" s="54"/>
      <c r="E1018717" s="71"/>
      <c r="F1018717" s="72"/>
      <c r="G1018717" s="72"/>
      <c r="H1018717" s="73"/>
      <c r="I1018717" s="74"/>
      <c r="J1018717" s="71"/>
      <c r="K1018717" s="75"/>
      <c r="L1018717" s="73"/>
      <c r="M1018717" s="73"/>
      <c r="N1018717" s="76"/>
      <c r="O1018717" s="73"/>
      <c r="P1018717" s="71"/>
      <c r="Q1018717" s="71"/>
      <c r="R1018717" s="77"/>
      <c r="S1018717" s="71"/>
      <c r="T1018717" s="71"/>
      <c r="U1018717" s="71"/>
      <c r="V1018717" s="78"/>
    </row>
    <row r="1018718" spans="1:22" customFormat="1">
      <c r="A1018718" s="2"/>
      <c r="B1018718" s="63"/>
      <c r="C1018718" s="67"/>
      <c r="D1018718" s="54"/>
      <c r="E1018718" s="71"/>
      <c r="F1018718" s="72"/>
      <c r="G1018718" s="72"/>
      <c r="H1018718" s="73"/>
      <c r="I1018718" s="74"/>
      <c r="J1018718" s="71"/>
      <c r="K1018718" s="75"/>
      <c r="L1018718" s="73"/>
      <c r="M1018718" s="73"/>
      <c r="N1018718" s="76"/>
      <c r="O1018718" s="73"/>
      <c r="P1018718" s="71"/>
      <c r="Q1018718" s="71"/>
      <c r="R1018718" s="77"/>
      <c r="S1018718" s="71"/>
      <c r="T1018718" s="71"/>
      <c r="U1018718" s="71"/>
      <c r="V1018718" s="78"/>
    </row>
    <row r="1018719" spans="1:22" customFormat="1">
      <c r="A1018719" s="2"/>
      <c r="B1018719" s="63"/>
      <c r="C1018719" s="67"/>
      <c r="D1018719" s="54"/>
      <c r="E1018719" s="71"/>
      <c r="F1018719" s="72"/>
      <c r="G1018719" s="72"/>
      <c r="H1018719" s="73"/>
      <c r="I1018719" s="74"/>
      <c r="J1018719" s="71"/>
      <c r="K1018719" s="75"/>
      <c r="L1018719" s="73"/>
      <c r="M1018719" s="73"/>
      <c r="N1018719" s="76"/>
      <c r="O1018719" s="73"/>
      <c r="P1018719" s="71"/>
      <c r="Q1018719" s="71"/>
      <c r="R1018719" s="77"/>
      <c r="S1018719" s="71"/>
      <c r="T1018719" s="71"/>
      <c r="U1018719" s="71"/>
      <c r="V1018719" s="78"/>
    </row>
    <row r="1018720" spans="1:22" customFormat="1">
      <c r="A1018720" s="2"/>
      <c r="B1018720" s="63"/>
      <c r="C1018720" s="67"/>
      <c r="D1018720" s="54"/>
      <c r="E1018720" s="71"/>
      <c r="F1018720" s="72"/>
      <c r="G1018720" s="72"/>
      <c r="H1018720" s="73"/>
      <c r="I1018720" s="74"/>
      <c r="J1018720" s="71"/>
      <c r="K1018720" s="75"/>
      <c r="L1018720" s="73"/>
      <c r="M1018720" s="73"/>
      <c r="N1018720" s="76"/>
      <c r="O1018720" s="73"/>
      <c r="P1018720" s="71"/>
      <c r="Q1018720" s="71"/>
      <c r="R1018720" s="77"/>
      <c r="S1018720" s="71"/>
      <c r="T1018720" s="71"/>
      <c r="U1018720" s="71"/>
      <c r="V1018720" s="78"/>
    </row>
    <row r="1018721" spans="1:22" customFormat="1">
      <c r="A1018721" s="2"/>
      <c r="B1018721" s="63"/>
      <c r="C1018721" s="67"/>
      <c r="D1018721" s="54"/>
      <c r="E1018721" s="71"/>
      <c r="F1018721" s="72"/>
      <c r="G1018721" s="72"/>
      <c r="H1018721" s="73"/>
      <c r="I1018721" s="74"/>
      <c r="J1018721" s="71"/>
      <c r="K1018721" s="75"/>
      <c r="L1018721" s="73"/>
      <c r="M1018721" s="73"/>
      <c r="N1018721" s="76"/>
      <c r="O1018721" s="73"/>
      <c r="P1018721" s="71"/>
      <c r="Q1018721" s="71"/>
      <c r="R1018721" s="77"/>
      <c r="S1018721" s="71"/>
      <c r="T1018721" s="71"/>
      <c r="U1018721" s="71"/>
      <c r="V1018721" s="78"/>
    </row>
    <row r="1018722" spans="1:22" customFormat="1">
      <c r="A1018722" s="2"/>
      <c r="B1018722" s="63"/>
      <c r="C1018722" s="67"/>
      <c r="D1018722" s="54"/>
      <c r="E1018722" s="71"/>
      <c r="F1018722" s="72"/>
      <c r="G1018722" s="72"/>
      <c r="H1018722" s="73"/>
      <c r="I1018722" s="74"/>
      <c r="J1018722" s="71"/>
      <c r="K1018722" s="75"/>
      <c r="L1018722" s="73"/>
      <c r="M1018722" s="73"/>
      <c r="N1018722" s="76"/>
      <c r="O1018722" s="73"/>
      <c r="P1018722" s="71"/>
      <c r="Q1018722" s="71"/>
      <c r="R1018722" s="77"/>
      <c r="S1018722" s="71"/>
      <c r="T1018722" s="71"/>
      <c r="U1018722" s="71"/>
      <c r="V1018722" s="78"/>
    </row>
    <row r="1018723" spans="1:22" customFormat="1">
      <c r="A1018723" s="2"/>
      <c r="B1018723" s="63"/>
      <c r="C1018723" s="67"/>
      <c r="D1018723" s="54"/>
      <c r="E1018723" s="71"/>
      <c r="F1018723" s="72"/>
      <c r="G1018723" s="72"/>
      <c r="H1018723" s="73"/>
      <c r="I1018723" s="74"/>
      <c r="J1018723" s="71"/>
      <c r="K1018723" s="75"/>
      <c r="L1018723" s="73"/>
      <c r="M1018723" s="73"/>
      <c r="N1018723" s="76"/>
      <c r="O1018723" s="73"/>
      <c r="P1018723" s="71"/>
      <c r="Q1018723" s="71"/>
      <c r="R1018723" s="77"/>
      <c r="S1018723" s="71"/>
      <c r="T1018723" s="71"/>
      <c r="U1018723" s="71"/>
      <c r="V1018723" s="78"/>
    </row>
    <row r="1018724" spans="1:22" customFormat="1">
      <c r="A1018724" s="2"/>
      <c r="B1018724" s="63"/>
      <c r="C1018724" s="67"/>
      <c r="D1018724" s="54"/>
      <c r="E1018724" s="71"/>
      <c r="F1018724" s="72"/>
      <c r="G1018724" s="72"/>
      <c r="H1018724" s="73"/>
      <c r="I1018724" s="74"/>
      <c r="J1018724" s="71"/>
      <c r="K1018724" s="75"/>
      <c r="L1018724" s="73"/>
      <c r="M1018724" s="73"/>
      <c r="N1018724" s="76"/>
      <c r="O1018724" s="73"/>
      <c r="P1018724" s="71"/>
      <c r="Q1018724" s="71"/>
      <c r="R1018724" s="77"/>
      <c r="S1018724" s="71"/>
      <c r="T1018724" s="71"/>
      <c r="U1018724" s="71"/>
      <c r="V1018724" s="78"/>
    </row>
    <row r="1018725" spans="1:22" customFormat="1">
      <c r="A1018725" s="2"/>
      <c r="B1018725" s="63"/>
      <c r="C1018725" s="67"/>
      <c r="D1018725" s="54"/>
      <c r="E1018725" s="71"/>
      <c r="F1018725" s="72"/>
      <c r="G1018725" s="72"/>
      <c r="H1018725" s="73"/>
      <c r="I1018725" s="74"/>
      <c r="J1018725" s="71"/>
      <c r="K1018725" s="75"/>
      <c r="L1018725" s="73"/>
      <c r="M1018725" s="73"/>
      <c r="N1018725" s="76"/>
      <c r="O1018725" s="73"/>
      <c r="P1018725" s="71"/>
      <c r="Q1018725" s="71"/>
      <c r="R1018725" s="77"/>
      <c r="S1018725" s="71"/>
      <c r="T1018725" s="71"/>
      <c r="U1018725" s="71"/>
      <c r="V1018725" s="78"/>
    </row>
    <row r="1018726" spans="1:22" customFormat="1">
      <c r="A1018726" s="2"/>
      <c r="B1018726" s="63"/>
      <c r="C1018726" s="67"/>
      <c r="D1018726" s="54"/>
      <c r="E1018726" s="71"/>
      <c r="F1018726" s="72"/>
      <c r="G1018726" s="72"/>
      <c r="H1018726" s="73"/>
      <c r="I1018726" s="74"/>
      <c r="J1018726" s="71"/>
      <c r="K1018726" s="75"/>
      <c r="L1018726" s="73"/>
      <c r="M1018726" s="73"/>
      <c r="N1018726" s="76"/>
      <c r="O1018726" s="73"/>
      <c r="P1018726" s="71"/>
      <c r="Q1018726" s="71"/>
      <c r="R1018726" s="77"/>
      <c r="S1018726" s="71"/>
      <c r="T1018726" s="71"/>
      <c r="U1018726" s="71"/>
      <c r="V1018726" s="78"/>
    </row>
    <row r="1018727" spans="1:22" customFormat="1">
      <c r="A1018727" s="2"/>
      <c r="B1018727" s="63"/>
      <c r="C1018727" s="67"/>
      <c r="D1018727" s="54"/>
      <c r="E1018727" s="71"/>
      <c r="F1018727" s="72"/>
      <c r="G1018727" s="72"/>
      <c r="H1018727" s="73"/>
      <c r="I1018727" s="74"/>
      <c r="J1018727" s="71"/>
      <c r="K1018727" s="75"/>
      <c r="L1018727" s="73"/>
      <c r="M1018727" s="73"/>
      <c r="N1018727" s="76"/>
      <c r="O1018727" s="73"/>
      <c r="P1018727" s="71"/>
      <c r="Q1018727" s="71"/>
      <c r="R1018727" s="77"/>
      <c r="S1018727" s="71"/>
      <c r="T1018727" s="71"/>
      <c r="U1018727" s="71"/>
      <c r="V1018727" s="78"/>
    </row>
    <row r="1018728" spans="1:22" customFormat="1">
      <c r="A1018728" s="2"/>
      <c r="B1018728" s="63"/>
      <c r="C1018728" s="67"/>
      <c r="D1018728" s="54"/>
      <c r="E1018728" s="71"/>
      <c r="F1018728" s="72"/>
      <c r="G1018728" s="72"/>
      <c r="H1018728" s="73"/>
      <c r="I1018728" s="74"/>
      <c r="J1018728" s="71"/>
      <c r="K1018728" s="75"/>
      <c r="L1018728" s="73"/>
      <c r="M1018728" s="73"/>
      <c r="N1018728" s="76"/>
      <c r="O1018728" s="73"/>
      <c r="P1018728" s="71"/>
      <c r="Q1018728" s="71"/>
      <c r="R1018728" s="77"/>
      <c r="S1018728" s="71"/>
      <c r="T1018728" s="71"/>
      <c r="U1018728" s="71"/>
      <c r="V1018728" s="78"/>
    </row>
    <row r="1018729" spans="1:22" customFormat="1">
      <c r="A1018729" s="2"/>
      <c r="B1018729" s="63"/>
      <c r="C1018729" s="67"/>
      <c r="D1018729" s="54"/>
      <c r="E1018729" s="71"/>
      <c r="F1018729" s="72"/>
      <c r="G1018729" s="72"/>
      <c r="H1018729" s="73"/>
      <c r="I1018729" s="74"/>
      <c r="J1018729" s="71"/>
      <c r="K1018729" s="75"/>
      <c r="L1018729" s="73"/>
      <c r="M1018729" s="73"/>
      <c r="N1018729" s="76"/>
      <c r="O1018729" s="73"/>
      <c r="P1018729" s="71"/>
      <c r="Q1018729" s="71"/>
      <c r="R1018729" s="77"/>
      <c r="S1018729" s="71"/>
      <c r="T1018729" s="71"/>
      <c r="U1018729" s="71"/>
      <c r="V1018729" s="78"/>
    </row>
    <row r="1018730" spans="1:22" customFormat="1">
      <c r="A1018730" s="2"/>
      <c r="B1018730" s="63"/>
      <c r="C1018730" s="67"/>
      <c r="D1018730" s="54"/>
      <c r="E1018730" s="71"/>
      <c r="F1018730" s="72"/>
      <c r="G1018730" s="72"/>
      <c r="H1018730" s="73"/>
      <c r="I1018730" s="74"/>
      <c r="J1018730" s="71"/>
      <c r="K1018730" s="75"/>
      <c r="L1018730" s="73"/>
      <c r="M1018730" s="73"/>
      <c r="N1018730" s="76"/>
      <c r="O1018730" s="73"/>
      <c r="P1018730" s="71"/>
      <c r="Q1018730" s="71"/>
      <c r="R1018730" s="77"/>
      <c r="S1018730" s="71"/>
      <c r="T1018730" s="71"/>
      <c r="U1018730" s="71"/>
      <c r="V1018730" s="78"/>
    </row>
    <row r="1018731" spans="1:22" customFormat="1">
      <c r="A1018731" s="2"/>
      <c r="B1018731" s="63"/>
      <c r="C1018731" s="67"/>
      <c r="D1018731" s="54"/>
      <c r="E1018731" s="71"/>
      <c r="F1018731" s="72"/>
      <c r="G1018731" s="72"/>
      <c r="H1018731" s="73"/>
      <c r="I1018731" s="74"/>
      <c r="J1018731" s="71"/>
      <c r="K1018731" s="75"/>
      <c r="L1018731" s="73"/>
      <c r="M1018731" s="73"/>
      <c r="N1018731" s="76"/>
      <c r="O1018731" s="73"/>
      <c r="P1018731" s="71"/>
      <c r="Q1018731" s="71"/>
      <c r="R1018731" s="77"/>
      <c r="S1018731" s="71"/>
      <c r="T1018731" s="71"/>
      <c r="U1018731" s="71"/>
      <c r="V1018731" s="78"/>
    </row>
    <row r="1018732" spans="1:22" customFormat="1">
      <c r="A1018732" s="2"/>
      <c r="B1018732" s="63"/>
      <c r="C1018732" s="67"/>
      <c r="D1018732" s="54"/>
      <c r="E1018732" s="71"/>
      <c r="F1018732" s="72"/>
      <c r="G1018732" s="72"/>
      <c r="H1018732" s="73"/>
      <c r="I1018732" s="74"/>
      <c r="J1018732" s="71"/>
      <c r="K1018732" s="75"/>
      <c r="L1018732" s="73"/>
      <c r="M1018732" s="73"/>
      <c r="N1018732" s="76"/>
      <c r="O1018732" s="73"/>
      <c r="P1018732" s="71"/>
      <c r="Q1018732" s="71"/>
      <c r="R1018732" s="77"/>
      <c r="S1018732" s="71"/>
      <c r="T1018732" s="71"/>
      <c r="U1018732" s="71"/>
      <c r="V1018732" s="78"/>
    </row>
    <row r="1018733" spans="1:22" customFormat="1">
      <c r="A1018733" s="2"/>
      <c r="B1018733" s="63"/>
      <c r="C1018733" s="67"/>
      <c r="D1018733" s="54"/>
      <c r="E1018733" s="71"/>
      <c r="F1018733" s="72"/>
      <c r="G1018733" s="72"/>
      <c r="H1018733" s="73"/>
      <c r="I1018733" s="74"/>
      <c r="J1018733" s="71"/>
      <c r="K1018733" s="75"/>
      <c r="L1018733" s="73"/>
      <c r="M1018733" s="73"/>
      <c r="N1018733" s="76"/>
      <c r="O1018733" s="73"/>
      <c r="P1018733" s="71"/>
      <c r="Q1018733" s="71"/>
      <c r="R1018733" s="77"/>
      <c r="S1018733" s="71"/>
      <c r="T1018733" s="71"/>
      <c r="U1018733" s="71"/>
      <c r="V1018733" s="78"/>
    </row>
    <row r="1018734" spans="1:22" customFormat="1">
      <c r="A1018734" s="2"/>
      <c r="B1018734" s="63"/>
      <c r="C1018734" s="67"/>
      <c r="D1018734" s="54"/>
      <c r="E1018734" s="71"/>
      <c r="F1018734" s="72"/>
      <c r="G1018734" s="72"/>
      <c r="H1018734" s="73"/>
      <c r="I1018734" s="74"/>
      <c r="J1018734" s="71"/>
      <c r="K1018734" s="75"/>
      <c r="L1018734" s="73"/>
      <c r="M1018734" s="73"/>
      <c r="N1018734" s="76"/>
      <c r="O1018734" s="73"/>
      <c r="P1018734" s="71"/>
      <c r="Q1018734" s="71"/>
      <c r="R1018734" s="77"/>
      <c r="S1018734" s="71"/>
      <c r="T1018734" s="71"/>
      <c r="U1018734" s="71"/>
      <c r="V1018734" s="78"/>
    </row>
    <row r="1018735" spans="1:22" customFormat="1">
      <c r="A1018735" s="2"/>
      <c r="B1018735" s="63"/>
      <c r="C1018735" s="67"/>
      <c r="D1018735" s="54"/>
      <c r="E1018735" s="71"/>
      <c r="F1018735" s="72"/>
      <c r="G1018735" s="72"/>
      <c r="H1018735" s="73"/>
      <c r="I1018735" s="74"/>
      <c r="J1018735" s="71"/>
      <c r="K1018735" s="75"/>
      <c r="L1018735" s="73"/>
      <c r="M1018735" s="73"/>
      <c r="N1018735" s="76"/>
      <c r="O1018735" s="73"/>
      <c r="P1018735" s="71"/>
      <c r="Q1018735" s="71"/>
      <c r="R1018735" s="77"/>
      <c r="S1018735" s="71"/>
      <c r="T1018735" s="71"/>
      <c r="U1018735" s="71"/>
      <c r="V1018735" s="78"/>
    </row>
    <row r="1018736" spans="1:22" customFormat="1">
      <c r="A1018736" s="2"/>
      <c r="B1018736" s="63"/>
      <c r="C1018736" s="67"/>
      <c r="D1018736" s="54"/>
      <c r="E1018736" s="71"/>
      <c r="F1018736" s="72"/>
      <c r="G1018736" s="72"/>
      <c r="H1018736" s="73"/>
      <c r="I1018736" s="74"/>
      <c r="J1018736" s="71"/>
      <c r="K1018736" s="75"/>
      <c r="L1018736" s="73"/>
      <c r="M1018736" s="73"/>
      <c r="N1018736" s="76"/>
      <c r="O1018736" s="73"/>
      <c r="P1018736" s="71"/>
      <c r="Q1018736" s="71"/>
      <c r="R1018736" s="77"/>
      <c r="S1018736" s="71"/>
      <c r="T1018736" s="71"/>
      <c r="U1018736" s="71"/>
      <c r="V1018736" s="78"/>
    </row>
    <row r="1018737" spans="1:22" customFormat="1">
      <c r="A1018737" s="2"/>
      <c r="B1018737" s="63"/>
      <c r="C1018737" s="67"/>
      <c r="D1018737" s="54"/>
      <c r="E1018737" s="71"/>
      <c r="F1018737" s="72"/>
      <c r="G1018737" s="72"/>
      <c r="H1018737" s="73"/>
      <c r="I1018737" s="74"/>
      <c r="J1018737" s="71"/>
      <c r="K1018737" s="75"/>
      <c r="L1018737" s="73"/>
      <c r="M1018737" s="73"/>
      <c r="N1018737" s="76"/>
      <c r="O1018737" s="73"/>
      <c r="P1018737" s="71"/>
      <c r="Q1018737" s="71"/>
      <c r="R1018737" s="77"/>
      <c r="S1018737" s="71"/>
      <c r="T1018737" s="71"/>
      <c r="U1018737" s="71"/>
      <c r="V1018737" s="78"/>
    </row>
    <row r="1018738" spans="1:22" customFormat="1">
      <c r="A1018738" s="2"/>
      <c r="B1018738" s="63"/>
      <c r="C1018738" s="67"/>
      <c r="D1018738" s="54"/>
      <c r="E1018738" s="71"/>
      <c r="F1018738" s="72"/>
      <c r="G1018738" s="72"/>
      <c r="H1018738" s="73"/>
      <c r="I1018738" s="74"/>
      <c r="J1018738" s="71"/>
      <c r="K1018738" s="75"/>
      <c r="L1018738" s="73"/>
      <c r="M1018738" s="73"/>
      <c r="N1018738" s="76"/>
      <c r="O1018738" s="73"/>
      <c r="P1018738" s="71"/>
      <c r="Q1018738" s="71"/>
      <c r="R1018738" s="77"/>
      <c r="S1018738" s="71"/>
      <c r="T1018738" s="71"/>
      <c r="U1018738" s="71"/>
      <c r="V1018738" s="78"/>
    </row>
    <row r="1018739" spans="1:22" customFormat="1">
      <c r="A1018739" s="2"/>
      <c r="B1018739" s="63"/>
      <c r="C1018739" s="67"/>
      <c r="D1018739" s="54"/>
      <c r="E1018739" s="71"/>
      <c r="F1018739" s="72"/>
      <c r="G1018739" s="72"/>
      <c r="H1018739" s="73"/>
      <c r="I1018739" s="74"/>
      <c r="J1018739" s="71"/>
      <c r="K1018739" s="75"/>
      <c r="L1018739" s="73"/>
      <c r="M1018739" s="73"/>
      <c r="N1018739" s="76"/>
      <c r="O1018739" s="73"/>
      <c r="P1018739" s="71"/>
      <c r="Q1018739" s="71"/>
      <c r="R1018739" s="77"/>
      <c r="S1018739" s="71"/>
      <c r="T1018739" s="71"/>
      <c r="U1018739" s="71"/>
      <c r="V1018739" s="78"/>
    </row>
    <row r="1018740" spans="1:22" customFormat="1">
      <c r="A1018740" s="2"/>
      <c r="B1018740" s="63"/>
      <c r="C1018740" s="67"/>
      <c r="D1018740" s="54"/>
      <c r="E1018740" s="71"/>
      <c r="F1018740" s="72"/>
      <c r="G1018740" s="72"/>
      <c r="H1018740" s="73"/>
      <c r="I1018740" s="74"/>
      <c r="J1018740" s="71"/>
      <c r="K1018740" s="75"/>
      <c r="L1018740" s="73"/>
      <c r="M1018740" s="73"/>
      <c r="N1018740" s="76"/>
      <c r="O1018740" s="73"/>
      <c r="P1018740" s="71"/>
      <c r="Q1018740" s="71"/>
      <c r="R1018740" s="77"/>
      <c r="S1018740" s="71"/>
      <c r="T1018740" s="71"/>
      <c r="U1018740" s="71"/>
      <c r="V1018740" s="78"/>
    </row>
    <row r="1018741" spans="1:22" customFormat="1">
      <c r="A1018741" s="2"/>
      <c r="B1018741" s="63"/>
      <c r="C1018741" s="67"/>
      <c r="D1018741" s="54"/>
      <c r="E1018741" s="71"/>
      <c r="F1018741" s="72"/>
      <c r="G1018741" s="72"/>
      <c r="H1018741" s="73"/>
      <c r="I1018741" s="74"/>
      <c r="J1018741" s="71"/>
      <c r="K1018741" s="75"/>
      <c r="L1018741" s="73"/>
      <c r="M1018741" s="73"/>
      <c r="N1018741" s="76"/>
      <c r="O1018741" s="73"/>
      <c r="P1018741" s="71"/>
      <c r="Q1018741" s="71"/>
      <c r="R1018741" s="77"/>
      <c r="S1018741" s="71"/>
      <c r="T1018741" s="71"/>
      <c r="U1018741" s="71"/>
      <c r="V1018741" s="78"/>
    </row>
    <row r="1018742" spans="1:22" customFormat="1">
      <c r="A1018742" s="2"/>
      <c r="B1018742" s="63"/>
      <c r="C1018742" s="67"/>
      <c r="D1018742" s="54"/>
      <c r="E1018742" s="71"/>
      <c r="F1018742" s="72"/>
      <c r="G1018742" s="72"/>
      <c r="H1018742" s="73"/>
      <c r="I1018742" s="74"/>
      <c r="J1018742" s="71"/>
      <c r="K1018742" s="75"/>
      <c r="L1018742" s="73"/>
      <c r="M1018742" s="73"/>
      <c r="N1018742" s="76"/>
      <c r="O1018742" s="73"/>
      <c r="P1018742" s="71"/>
      <c r="Q1018742" s="71"/>
      <c r="R1018742" s="77"/>
      <c r="S1018742" s="71"/>
      <c r="T1018742" s="71"/>
      <c r="U1018742" s="71"/>
      <c r="V1018742" s="78"/>
    </row>
    <row r="1018743" spans="1:22" customFormat="1">
      <c r="A1018743" s="2"/>
      <c r="B1018743" s="63"/>
      <c r="C1018743" s="67"/>
      <c r="D1018743" s="54"/>
      <c r="E1018743" s="71"/>
      <c r="F1018743" s="72"/>
      <c r="G1018743" s="72"/>
      <c r="H1018743" s="73"/>
      <c r="I1018743" s="74"/>
      <c r="J1018743" s="71"/>
      <c r="K1018743" s="75"/>
      <c r="L1018743" s="73"/>
      <c r="M1018743" s="73"/>
      <c r="N1018743" s="76"/>
      <c r="O1018743" s="73"/>
      <c r="P1018743" s="71"/>
      <c r="Q1018743" s="71"/>
      <c r="R1018743" s="77"/>
      <c r="S1018743" s="71"/>
      <c r="T1018743" s="71"/>
      <c r="U1018743" s="71"/>
      <c r="V1018743" s="78"/>
    </row>
    <row r="1018744" spans="1:22" customFormat="1">
      <c r="A1018744" s="2"/>
      <c r="B1018744" s="63"/>
      <c r="C1018744" s="67"/>
      <c r="D1018744" s="54"/>
      <c r="E1018744" s="71"/>
      <c r="F1018744" s="72"/>
      <c r="G1018744" s="72"/>
      <c r="H1018744" s="73"/>
      <c r="I1018744" s="74"/>
      <c r="J1018744" s="71"/>
      <c r="K1018744" s="75"/>
      <c r="L1018744" s="73"/>
      <c r="M1018744" s="73"/>
      <c r="N1018744" s="76"/>
      <c r="O1018744" s="73"/>
      <c r="P1018744" s="71"/>
      <c r="Q1018744" s="71"/>
      <c r="R1018744" s="77"/>
      <c r="S1018744" s="71"/>
      <c r="T1018744" s="71"/>
      <c r="U1018744" s="71"/>
      <c r="V1018744" s="78"/>
    </row>
    <row r="1018745" spans="1:22" customFormat="1">
      <c r="A1018745" s="2"/>
      <c r="B1018745" s="63"/>
      <c r="C1018745" s="67"/>
      <c r="D1018745" s="54"/>
      <c r="E1018745" s="71"/>
      <c r="F1018745" s="72"/>
      <c r="G1018745" s="72"/>
      <c r="H1018745" s="73"/>
      <c r="I1018745" s="74"/>
      <c r="J1018745" s="71"/>
      <c r="K1018745" s="75"/>
      <c r="L1018745" s="73"/>
      <c r="M1018745" s="73"/>
      <c r="N1018745" s="76"/>
      <c r="O1018745" s="73"/>
      <c r="P1018745" s="71"/>
      <c r="Q1018745" s="71"/>
      <c r="R1018745" s="77"/>
      <c r="S1018745" s="71"/>
      <c r="T1018745" s="71"/>
      <c r="U1018745" s="71"/>
      <c r="V1018745" s="78"/>
    </row>
    <row r="1018746" spans="1:22" customFormat="1">
      <c r="A1018746" s="2"/>
      <c r="B1018746" s="63"/>
      <c r="C1018746" s="67"/>
      <c r="D1018746" s="54"/>
      <c r="E1018746" s="71"/>
      <c r="F1018746" s="72"/>
      <c r="G1018746" s="72"/>
      <c r="H1018746" s="73"/>
      <c r="I1018746" s="74"/>
      <c r="J1018746" s="71"/>
      <c r="K1018746" s="75"/>
      <c r="L1018746" s="73"/>
      <c r="M1018746" s="73"/>
      <c r="N1018746" s="76"/>
      <c r="O1018746" s="73"/>
      <c r="P1018746" s="71"/>
      <c r="Q1018746" s="71"/>
      <c r="R1018746" s="77"/>
      <c r="S1018746" s="71"/>
      <c r="T1018746" s="71"/>
      <c r="U1018746" s="71"/>
      <c r="V1018746" s="78"/>
    </row>
    <row r="1018747" spans="1:22" customFormat="1">
      <c r="A1018747" s="2"/>
      <c r="B1018747" s="63"/>
      <c r="C1018747" s="67"/>
      <c r="D1018747" s="54"/>
      <c r="E1018747" s="71"/>
      <c r="F1018747" s="72"/>
      <c r="G1018747" s="72"/>
      <c r="H1018747" s="73"/>
      <c r="I1018747" s="74"/>
      <c r="J1018747" s="71"/>
      <c r="K1018747" s="75"/>
      <c r="L1018747" s="73"/>
      <c r="M1018747" s="73"/>
      <c r="N1018747" s="76"/>
      <c r="O1018747" s="73"/>
      <c r="P1018747" s="71"/>
      <c r="Q1018747" s="71"/>
      <c r="R1018747" s="77"/>
      <c r="S1018747" s="71"/>
      <c r="T1018747" s="71"/>
      <c r="U1018747" s="71"/>
      <c r="V1018747" s="78"/>
    </row>
    <row r="1018748" spans="1:22" customFormat="1">
      <c r="A1018748" s="2"/>
      <c r="B1018748" s="63"/>
      <c r="C1018748" s="67"/>
      <c r="D1018748" s="54"/>
      <c r="E1018748" s="71"/>
      <c r="F1018748" s="72"/>
      <c r="G1018748" s="72"/>
      <c r="H1018748" s="73"/>
      <c r="I1018748" s="74"/>
      <c r="J1018748" s="71"/>
      <c r="K1018748" s="75"/>
      <c r="L1018748" s="73"/>
      <c r="M1018748" s="73"/>
      <c r="N1018748" s="76"/>
      <c r="O1018748" s="73"/>
      <c r="P1018748" s="71"/>
      <c r="Q1018748" s="71"/>
      <c r="R1018748" s="77"/>
      <c r="S1018748" s="71"/>
      <c r="T1018748" s="71"/>
      <c r="U1018748" s="71"/>
      <c r="V1018748" s="78"/>
    </row>
    <row r="1018749" spans="1:22" customFormat="1">
      <c r="A1018749" s="2"/>
      <c r="B1018749" s="63"/>
      <c r="C1018749" s="67"/>
      <c r="D1018749" s="54"/>
      <c r="E1018749" s="71"/>
      <c r="F1018749" s="72"/>
      <c r="G1018749" s="72"/>
      <c r="H1018749" s="73"/>
      <c r="I1018749" s="74"/>
      <c r="J1018749" s="71"/>
      <c r="K1018749" s="75"/>
      <c r="L1018749" s="73"/>
      <c r="M1018749" s="73"/>
      <c r="N1018749" s="76"/>
      <c r="O1018749" s="73"/>
      <c r="P1018749" s="71"/>
      <c r="Q1018749" s="71"/>
      <c r="R1018749" s="77"/>
      <c r="S1018749" s="71"/>
      <c r="T1018749" s="71"/>
      <c r="U1018749" s="71"/>
      <c r="V1018749" s="78"/>
    </row>
    <row r="1018750" spans="1:22" customFormat="1">
      <c r="A1018750" s="2"/>
      <c r="B1018750" s="63"/>
      <c r="C1018750" s="67"/>
      <c r="D1018750" s="54"/>
      <c r="E1018750" s="71"/>
      <c r="F1018750" s="72"/>
      <c r="G1018750" s="72"/>
      <c r="H1018750" s="73"/>
      <c r="I1018750" s="74"/>
      <c r="J1018750" s="71"/>
      <c r="K1018750" s="75"/>
      <c r="L1018750" s="73"/>
      <c r="M1018750" s="73"/>
      <c r="N1018750" s="76"/>
      <c r="O1018750" s="73"/>
      <c r="P1018750" s="71"/>
      <c r="Q1018750" s="71"/>
      <c r="R1018750" s="77"/>
      <c r="S1018750" s="71"/>
      <c r="T1018750" s="71"/>
      <c r="U1018750" s="71"/>
      <c r="V1018750" s="78"/>
    </row>
    <row r="1018751" spans="1:22" customFormat="1">
      <c r="A1018751" s="2"/>
      <c r="B1018751" s="63"/>
      <c r="C1018751" s="67"/>
      <c r="D1018751" s="54"/>
      <c r="E1018751" s="71"/>
      <c r="F1018751" s="72"/>
      <c r="G1018751" s="72"/>
      <c r="H1018751" s="73"/>
      <c r="I1018751" s="74"/>
      <c r="J1018751" s="71"/>
      <c r="K1018751" s="75"/>
      <c r="L1018751" s="73"/>
      <c r="M1018751" s="73"/>
      <c r="N1018751" s="76"/>
      <c r="O1018751" s="73"/>
      <c r="P1018751" s="71"/>
      <c r="Q1018751" s="71"/>
      <c r="R1018751" s="77"/>
      <c r="S1018751" s="71"/>
      <c r="T1018751" s="71"/>
      <c r="U1018751" s="71"/>
      <c r="V1018751" s="78"/>
    </row>
    <row r="1018752" spans="1:22" customFormat="1">
      <c r="A1018752" s="2"/>
      <c r="B1018752" s="63"/>
      <c r="C1018752" s="67"/>
      <c r="D1018752" s="54"/>
      <c r="E1018752" s="71"/>
      <c r="F1018752" s="72"/>
      <c r="G1018752" s="72"/>
      <c r="H1018752" s="73"/>
      <c r="I1018752" s="74"/>
      <c r="J1018752" s="71"/>
      <c r="K1018752" s="75"/>
      <c r="L1018752" s="73"/>
      <c r="M1018752" s="73"/>
      <c r="N1018752" s="76"/>
      <c r="O1018752" s="73"/>
      <c r="P1018752" s="71"/>
      <c r="Q1018752" s="71"/>
      <c r="R1018752" s="77"/>
      <c r="S1018752" s="71"/>
      <c r="T1018752" s="71"/>
      <c r="U1018752" s="71"/>
      <c r="V1018752" s="78"/>
    </row>
    <row r="1018753" spans="1:22" customFormat="1">
      <c r="A1018753" s="2"/>
      <c r="B1018753" s="63"/>
      <c r="C1018753" s="67"/>
      <c r="D1018753" s="54"/>
      <c r="E1018753" s="71"/>
      <c r="F1018753" s="72"/>
      <c r="G1018753" s="72"/>
      <c r="H1018753" s="73"/>
      <c r="I1018753" s="74"/>
      <c r="J1018753" s="71"/>
      <c r="K1018753" s="75"/>
      <c r="L1018753" s="73"/>
      <c r="M1018753" s="73"/>
      <c r="N1018753" s="76"/>
      <c r="O1018753" s="73"/>
      <c r="P1018753" s="71"/>
      <c r="Q1018753" s="71"/>
      <c r="R1018753" s="77"/>
      <c r="S1018753" s="71"/>
      <c r="T1018753" s="71"/>
      <c r="U1018753" s="71"/>
      <c r="V1018753" s="78"/>
    </row>
    <row r="1018754" spans="1:22" customFormat="1">
      <c r="A1018754" s="2"/>
      <c r="B1018754" s="63"/>
      <c r="C1018754" s="67"/>
      <c r="D1018754" s="54"/>
      <c r="E1018754" s="71"/>
      <c r="F1018754" s="72"/>
      <c r="G1018754" s="72"/>
      <c r="H1018754" s="73"/>
      <c r="I1018754" s="74"/>
      <c r="J1018754" s="71"/>
      <c r="K1018754" s="75"/>
      <c r="L1018754" s="73"/>
      <c r="M1018754" s="73"/>
      <c r="N1018754" s="76"/>
      <c r="O1018754" s="73"/>
      <c r="P1018754" s="71"/>
      <c r="Q1018754" s="71"/>
      <c r="R1018754" s="77"/>
      <c r="S1018754" s="71"/>
      <c r="T1018754" s="71"/>
      <c r="U1018754" s="71"/>
      <c r="V1018754" s="78"/>
    </row>
    <row r="1018755" spans="1:22" customFormat="1">
      <c r="A1018755" s="2"/>
      <c r="B1018755" s="63"/>
      <c r="C1018755" s="67"/>
      <c r="D1018755" s="54"/>
      <c r="E1018755" s="71"/>
      <c r="F1018755" s="72"/>
      <c r="G1018755" s="72"/>
      <c r="H1018755" s="73"/>
      <c r="I1018755" s="74"/>
      <c r="J1018755" s="71"/>
      <c r="K1018755" s="75"/>
      <c r="L1018755" s="73"/>
      <c r="M1018755" s="73"/>
      <c r="N1018755" s="76"/>
      <c r="O1018755" s="73"/>
      <c r="P1018755" s="71"/>
      <c r="Q1018755" s="71"/>
      <c r="R1018755" s="77"/>
      <c r="S1018755" s="71"/>
      <c r="T1018755" s="71"/>
      <c r="U1018755" s="71"/>
      <c r="V1018755" s="78"/>
    </row>
    <row r="1018756" spans="1:22" customFormat="1">
      <c r="A1018756" s="2"/>
      <c r="B1018756" s="63"/>
      <c r="C1018756" s="67"/>
      <c r="D1018756" s="54"/>
      <c r="E1018756" s="71"/>
      <c r="F1018756" s="72"/>
      <c r="G1018756" s="72"/>
      <c r="H1018756" s="73"/>
      <c r="I1018756" s="74"/>
      <c r="J1018756" s="71"/>
      <c r="K1018756" s="75"/>
      <c r="L1018756" s="73"/>
      <c r="M1018756" s="73"/>
      <c r="N1018756" s="76"/>
      <c r="O1018756" s="73"/>
      <c r="P1018756" s="71"/>
      <c r="Q1018756" s="71"/>
      <c r="R1018756" s="77"/>
      <c r="S1018756" s="71"/>
      <c r="T1018756" s="71"/>
      <c r="U1018756" s="71"/>
      <c r="V1018756" s="78"/>
    </row>
    <row r="1018757" spans="1:22" customFormat="1">
      <c r="A1018757" s="2"/>
      <c r="B1018757" s="63"/>
      <c r="C1018757" s="67"/>
      <c r="D1018757" s="54"/>
      <c r="E1018757" s="71"/>
      <c r="F1018757" s="72"/>
      <c r="G1018757" s="72"/>
      <c r="H1018757" s="73"/>
      <c r="I1018757" s="74"/>
      <c r="J1018757" s="71"/>
      <c r="K1018757" s="75"/>
      <c r="L1018757" s="73"/>
      <c r="M1018757" s="73"/>
      <c r="N1018757" s="76"/>
      <c r="O1018757" s="73"/>
      <c r="P1018757" s="71"/>
      <c r="Q1018757" s="71"/>
      <c r="R1018757" s="77"/>
      <c r="S1018757" s="71"/>
      <c r="T1018757" s="71"/>
      <c r="U1018757" s="71"/>
      <c r="V1018757" s="78"/>
    </row>
    <row r="1018758" spans="1:22" customFormat="1">
      <c r="A1018758" s="2"/>
      <c r="B1018758" s="63"/>
      <c r="C1018758" s="67"/>
      <c r="D1018758" s="54"/>
      <c r="E1018758" s="71"/>
      <c r="F1018758" s="72"/>
      <c r="G1018758" s="72"/>
      <c r="H1018758" s="73"/>
      <c r="I1018758" s="74"/>
      <c r="J1018758" s="71"/>
      <c r="K1018758" s="75"/>
      <c r="L1018758" s="73"/>
      <c r="M1018758" s="73"/>
      <c r="N1018758" s="76"/>
      <c r="O1018758" s="73"/>
      <c r="P1018758" s="71"/>
      <c r="Q1018758" s="71"/>
      <c r="R1018758" s="77"/>
      <c r="S1018758" s="71"/>
      <c r="T1018758" s="71"/>
      <c r="U1018758" s="71"/>
      <c r="V1018758" s="78"/>
    </row>
    <row r="1018759" spans="1:22" customFormat="1">
      <c r="A1018759" s="2"/>
      <c r="B1018759" s="63"/>
      <c r="C1018759" s="67"/>
      <c r="D1018759" s="54"/>
      <c r="E1018759" s="71"/>
      <c r="F1018759" s="72"/>
      <c r="G1018759" s="72"/>
      <c r="H1018759" s="73"/>
      <c r="I1018759" s="74"/>
      <c r="J1018759" s="71"/>
      <c r="K1018759" s="75"/>
      <c r="L1018759" s="73"/>
      <c r="M1018759" s="73"/>
      <c r="N1018759" s="76"/>
      <c r="O1018759" s="73"/>
      <c r="P1018759" s="71"/>
      <c r="Q1018759" s="71"/>
      <c r="R1018759" s="77"/>
      <c r="S1018759" s="71"/>
      <c r="T1018759" s="71"/>
      <c r="U1018759" s="71"/>
      <c r="V1018759" s="78"/>
    </row>
    <row r="1018760" spans="1:22" customFormat="1">
      <c r="A1018760" s="2"/>
      <c r="B1018760" s="63"/>
      <c r="C1018760" s="67"/>
      <c r="D1018760" s="54"/>
      <c r="E1018760" s="71"/>
      <c r="F1018760" s="72"/>
      <c r="G1018760" s="72"/>
      <c r="H1018760" s="73"/>
      <c r="I1018760" s="74"/>
      <c r="J1018760" s="71"/>
      <c r="K1018760" s="75"/>
      <c r="L1018760" s="73"/>
      <c r="M1018760" s="73"/>
      <c r="N1018760" s="76"/>
      <c r="O1018760" s="73"/>
      <c r="P1018760" s="71"/>
      <c r="Q1018760" s="71"/>
      <c r="R1018760" s="77"/>
      <c r="S1018760" s="71"/>
      <c r="T1018760" s="71"/>
      <c r="U1018760" s="71"/>
      <c r="V1018760" s="78"/>
    </row>
    <row r="1018761" spans="1:22" customFormat="1">
      <c r="A1018761" s="2"/>
      <c r="B1018761" s="63"/>
      <c r="C1018761" s="67"/>
      <c r="D1018761" s="54"/>
      <c r="E1018761" s="71"/>
      <c r="F1018761" s="72"/>
      <c r="G1018761" s="72"/>
      <c r="H1018761" s="73"/>
      <c r="I1018761" s="74"/>
      <c r="J1018761" s="71"/>
      <c r="K1018761" s="75"/>
      <c r="L1018761" s="73"/>
      <c r="M1018761" s="73"/>
      <c r="N1018761" s="76"/>
      <c r="O1018761" s="73"/>
      <c r="P1018761" s="71"/>
      <c r="Q1018761" s="71"/>
      <c r="R1018761" s="77"/>
      <c r="S1018761" s="71"/>
      <c r="T1018761" s="71"/>
      <c r="U1018761" s="71"/>
      <c r="V1018761" s="78"/>
    </row>
    <row r="1018762" spans="1:22" customFormat="1">
      <c r="A1018762" s="2"/>
      <c r="B1018762" s="63"/>
      <c r="C1018762" s="67"/>
      <c r="D1018762" s="54"/>
      <c r="E1018762" s="71"/>
      <c r="F1018762" s="72"/>
      <c r="G1018762" s="72"/>
      <c r="H1018762" s="73"/>
      <c r="I1018762" s="74"/>
      <c r="J1018762" s="71"/>
      <c r="K1018762" s="75"/>
      <c r="L1018762" s="73"/>
      <c r="M1018762" s="73"/>
      <c r="N1018762" s="76"/>
      <c r="O1018762" s="73"/>
      <c r="P1018762" s="71"/>
      <c r="Q1018762" s="71"/>
      <c r="R1018762" s="77"/>
      <c r="S1018762" s="71"/>
      <c r="T1018762" s="71"/>
      <c r="U1018762" s="71"/>
      <c r="V1018762" s="78"/>
    </row>
    <row r="1018763" spans="1:22" customFormat="1">
      <c r="A1018763" s="2"/>
      <c r="B1018763" s="63"/>
      <c r="C1018763" s="67"/>
      <c r="D1018763" s="54"/>
      <c r="E1018763" s="71"/>
      <c r="F1018763" s="72"/>
      <c r="G1018763" s="72"/>
      <c r="H1018763" s="73"/>
      <c r="I1018763" s="74"/>
      <c r="J1018763" s="71"/>
      <c r="K1018763" s="75"/>
      <c r="L1018763" s="73"/>
      <c r="M1018763" s="73"/>
      <c r="N1018763" s="76"/>
      <c r="O1018763" s="73"/>
      <c r="P1018763" s="71"/>
      <c r="Q1018763" s="71"/>
      <c r="R1018763" s="77"/>
      <c r="S1018763" s="71"/>
      <c r="T1018763" s="71"/>
      <c r="U1018763" s="71"/>
      <c r="V1018763" s="78"/>
    </row>
    <row r="1018764" spans="1:22" customFormat="1">
      <c r="A1018764" s="2"/>
      <c r="B1018764" s="63"/>
      <c r="C1018764" s="67"/>
      <c r="D1018764" s="54"/>
      <c r="E1018764" s="71"/>
      <c r="F1018764" s="72"/>
      <c r="G1018764" s="72"/>
      <c r="H1018764" s="73"/>
      <c r="I1018764" s="74"/>
      <c r="J1018764" s="71"/>
      <c r="K1018764" s="75"/>
      <c r="L1018764" s="73"/>
      <c r="M1018764" s="73"/>
      <c r="N1018764" s="76"/>
      <c r="O1018764" s="73"/>
      <c r="P1018764" s="71"/>
      <c r="Q1018764" s="71"/>
      <c r="R1018764" s="77"/>
      <c r="S1018764" s="71"/>
      <c r="T1018764" s="71"/>
      <c r="U1018764" s="71"/>
      <c r="V1018764" s="78"/>
    </row>
    <row r="1018765" spans="1:22" customFormat="1">
      <c r="A1018765" s="2"/>
      <c r="B1018765" s="63"/>
      <c r="C1018765" s="67"/>
      <c r="D1018765" s="54"/>
      <c r="E1018765" s="71"/>
      <c r="F1018765" s="72"/>
      <c r="G1018765" s="72"/>
      <c r="H1018765" s="73"/>
      <c r="I1018765" s="74"/>
      <c r="J1018765" s="71"/>
      <c r="K1018765" s="75"/>
      <c r="L1018765" s="73"/>
      <c r="M1018765" s="73"/>
      <c r="N1018765" s="76"/>
      <c r="O1018765" s="73"/>
      <c r="P1018765" s="71"/>
      <c r="Q1018765" s="71"/>
      <c r="R1018765" s="77"/>
      <c r="S1018765" s="71"/>
      <c r="T1018765" s="71"/>
      <c r="U1018765" s="71"/>
      <c r="V1018765" s="78"/>
    </row>
    <row r="1018766" spans="1:22" customFormat="1">
      <c r="A1018766" s="2"/>
      <c r="B1018766" s="63"/>
      <c r="C1018766" s="67"/>
      <c r="D1018766" s="54"/>
      <c r="E1018766" s="71"/>
      <c r="F1018766" s="72"/>
      <c r="G1018766" s="72"/>
      <c r="H1018766" s="73"/>
      <c r="I1018766" s="74"/>
      <c r="J1018766" s="71"/>
      <c r="K1018766" s="75"/>
      <c r="L1018766" s="73"/>
      <c r="M1018766" s="73"/>
      <c r="N1018766" s="76"/>
      <c r="O1018766" s="73"/>
      <c r="P1018766" s="71"/>
      <c r="Q1018766" s="71"/>
      <c r="R1018766" s="77"/>
      <c r="S1018766" s="71"/>
      <c r="T1018766" s="71"/>
      <c r="U1018766" s="71"/>
      <c r="V1018766" s="78"/>
    </row>
    <row r="1018767" spans="1:22" customFormat="1">
      <c r="A1018767" s="2"/>
      <c r="B1018767" s="63"/>
      <c r="C1018767" s="67"/>
      <c r="D1018767" s="54"/>
      <c r="E1018767" s="71"/>
      <c r="F1018767" s="72"/>
      <c r="G1018767" s="72"/>
      <c r="H1018767" s="73"/>
      <c r="I1018767" s="74"/>
      <c r="J1018767" s="71"/>
      <c r="K1018767" s="75"/>
      <c r="L1018767" s="73"/>
      <c r="M1018767" s="73"/>
      <c r="N1018767" s="76"/>
      <c r="O1018767" s="73"/>
      <c r="P1018767" s="71"/>
      <c r="Q1018767" s="71"/>
      <c r="R1018767" s="77"/>
      <c r="S1018767" s="71"/>
      <c r="T1018767" s="71"/>
      <c r="U1018767" s="71"/>
      <c r="V1018767" s="78"/>
    </row>
    <row r="1018768" spans="1:22" customFormat="1">
      <c r="A1018768" s="2"/>
      <c r="B1018768" s="63"/>
      <c r="C1018768" s="67"/>
      <c r="D1018768" s="54"/>
      <c r="E1018768" s="71"/>
      <c r="F1018768" s="72"/>
      <c r="G1018768" s="72"/>
      <c r="H1018768" s="73"/>
      <c r="I1018768" s="74"/>
      <c r="J1018768" s="71"/>
      <c r="K1018768" s="75"/>
      <c r="L1018768" s="73"/>
      <c r="M1018768" s="73"/>
      <c r="N1018768" s="76"/>
      <c r="O1018768" s="73"/>
      <c r="P1018768" s="71"/>
      <c r="Q1018768" s="71"/>
      <c r="R1018768" s="77"/>
      <c r="S1018768" s="71"/>
      <c r="T1018768" s="71"/>
      <c r="U1018768" s="71"/>
      <c r="V1018768" s="78"/>
    </row>
    <row r="1018769" spans="1:22" customFormat="1">
      <c r="A1018769" s="2"/>
      <c r="B1018769" s="63"/>
      <c r="C1018769" s="67"/>
      <c r="D1018769" s="54"/>
      <c r="E1018769" s="71"/>
      <c r="F1018769" s="72"/>
      <c r="G1018769" s="72"/>
      <c r="H1018769" s="73"/>
      <c r="I1018769" s="74"/>
      <c r="J1018769" s="71"/>
      <c r="K1018769" s="75"/>
      <c r="L1018769" s="73"/>
      <c r="M1018769" s="73"/>
      <c r="N1018769" s="76"/>
      <c r="O1018769" s="73"/>
      <c r="P1018769" s="71"/>
      <c r="Q1018769" s="71"/>
      <c r="R1018769" s="77"/>
      <c r="S1018769" s="71"/>
      <c r="T1018769" s="71"/>
      <c r="U1018769" s="71"/>
      <c r="V1018769" s="78"/>
    </row>
    <row r="1018770" spans="1:22" customFormat="1">
      <c r="A1018770" s="2"/>
      <c r="B1018770" s="63"/>
      <c r="C1018770" s="67"/>
      <c r="D1018770" s="54"/>
      <c r="E1018770" s="71"/>
      <c r="F1018770" s="72"/>
      <c r="G1018770" s="72"/>
      <c r="H1018770" s="73"/>
      <c r="I1018770" s="74"/>
      <c r="J1018770" s="71"/>
      <c r="K1018770" s="75"/>
      <c r="L1018770" s="73"/>
      <c r="M1018770" s="73"/>
      <c r="N1018770" s="76"/>
      <c r="O1018770" s="73"/>
      <c r="P1018770" s="71"/>
      <c r="Q1018770" s="71"/>
      <c r="R1018770" s="77"/>
      <c r="S1018770" s="71"/>
      <c r="T1018770" s="71"/>
      <c r="U1018770" s="71"/>
      <c r="V1018770" s="78"/>
    </row>
    <row r="1018771" spans="1:22" customFormat="1">
      <c r="A1018771" s="2"/>
      <c r="B1018771" s="63"/>
      <c r="C1018771" s="67"/>
      <c r="D1018771" s="54"/>
      <c r="E1018771" s="71"/>
      <c r="F1018771" s="72"/>
      <c r="G1018771" s="72"/>
      <c r="H1018771" s="73"/>
      <c r="I1018771" s="74"/>
      <c r="J1018771" s="71"/>
      <c r="K1018771" s="75"/>
      <c r="L1018771" s="73"/>
      <c r="M1018771" s="73"/>
      <c r="N1018771" s="76"/>
      <c r="O1018771" s="73"/>
      <c r="P1018771" s="71"/>
      <c r="Q1018771" s="71"/>
      <c r="R1018771" s="77"/>
      <c r="S1018771" s="71"/>
      <c r="T1018771" s="71"/>
      <c r="U1018771" s="71"/>
      <c r="V1018771" s="78"/>
    </row>
    <row r="1018772" spans="1:22" customFormat="1">
      <c r="A1018772" s="2"/>
      <c r="B1018772" s="63"/>
      <c r="C1018772" s="67"/>
      <c r="D1018772" s="54"/>
      <c r="E1018772" s="71"/>
      <c r="F1018772" s="72"/>
      <c r="G1018772" s="72"/>
      <c r="H1018772" s="73"/>
      <c r="I1018772" s="74"/>
      <c r="J1018772" s="71"/>
      <c r="K1018772" s="75"/>
      <c r="L1018772" s="73"/>
      <c r="M1018772" s="73"/>
      <c r="N1018772" s="76"/>
      <c r="O1018772" s="73"/>
      <c r="P1018772" s="71"/>
      <c r="Q1018772" s="71"/>
      <c r="R1018772" s="77"/>
      <c r="S1018772" s="71"/>
      <c r="T1018772" s="71"/>
      <c r="U1018772" s="71"/>
      <c r="V1018772" s="78"/>
    </row>
    <row r="1018773" spans="1:22" customFormat="1">
      <c r="A1018773" s="2"/>
      <c r="B1018773" s="63"/>
      <c r="C1018773" s="67"/>
      <c r="D1018773" s="54"/>
      <c r="E1018773" s="71"/>
      <c r="F1018773" s="72"/>
      <c r="G1018773" s="72"/>
      <c r="H1018773" s="73"/>
      <c r="I1018773" s="74"/>
      <c r="J1018773" s="71"/>
      <c r="K1018773" s="75"/>
      <c r="L1018773" s="73"/>
      <c r="M1018773" s="73"/>
      <c r="N1018773" s="76"/>
      <c r="O1018773" s="73"/>
      <c r="P1018773" s="71"/>
      <c r="Q1018773" s="71"/>
      <c r="R1018773" s="77"/>
      <c r="S1018773" s="71"/>
      <c r="T1018773" s="71"/>
      <c r="U1018773" s="71"/>
      <c r="V1018773" s="78"/>
    </row>
    <row r="1018774" spans="1:22" customFormat="1">
      <c r="A1018774" s="2"/>
      <c r="B1018774" s="63"/>
      <c r="C1018774" s="67"/>
      <c r="D1018774" s="54"/>
      <c r="E1018774" s="71"/>
      <c r="F1018774" s="72"/>
      <c r="G1018774" s="72"/>
      <c r="H1018774" s="73"/>
      <c r="I1018774" s="74"/>
      <c r="J1018774" s="71"/>
      <c r="K1018774" s="75"/>
      <c r="L1018774" s="73"/>
      <c r="M1018774" s="73"/>
      <c r="N1018774" s="76"/>
      <c r="O1018774" s="73"/>
      <c r="P1018774" s="71"/>
      <c r="Q1018774" s="71"/>
      <c r="R1018774" s="77"/>
      <c r="S1018774" s="71"/>
      <c r="T1018774" s="71"/>
      <c r="U1018774" s="71"/>
      <c r="V1018774" s="78"/>
    </row>
    <row r="1018775" spans="1:22" customFormat="1">
      <c r="A1018775" s="2"/>
      <c r="B1018775" s="63"/>
      <c r="C1018775" s="67"/>
      <c r="D1018775" s="54"/>
      <c r="E1018775" s="71"/>
      <c r="F1018775" s="72"/>
      <c r="G1018775" s="72"/>
      <c r="H1018775" s="73"/>
      <c r="I1018775" s="74"/>
      <c r="J1018775" s="71"/>
      <c r="K1018775" s="75"/>
      <c r="L1018775" s="73"/>
      <c r="M1018775" s="73"/>
      <c r="N1018775" s="76"/>
      <c r="O1018775" s="73"/>
      <c r="P1018775" s="71"/>
      <c r="Q1018775" s="71"/>
      <c r="R1018775" s="77"/>
      <c r="S1018775" s="71"/>
      <c r="T1018775" s="71"/>
      <c r="U1018775" s="71"/>
      <c r="V1018775" s="78"/>
    </row>
    <row r="1018776" spans="1:22" customFormat="1">
      <c r="A1018776" s="2"/>
      <c r="B1018776" s="63"/>
      <c r="C1018776" s="67"/>
      <c r="D1018776" s="54"/>
      <c r="E1018776" s="71"/>
      <c r="F1018776" s="72"/>
      <c r="G1018776" s="72"/>
      <c r="H1018776" s="73"/>
      <c r="I1018776" s="74"/>
      <c r="J1018776" s="71"/>
      <c r="K1018776" s="75"/>
      <c r="L1018776" s="73"/>
      <c r="M1018776" s="73"/>
      <c r="N1018776" s="76"/>
      <c r="O1018776" s="73"/>
      <c r="P1018776" s="71"/>
      <c r="Q1018776" s="71"/>
      <c r="R1018776" s="77"/>
      <c r="S1018776" s="71"/>
      <c r="T1018776" s="71"/>
      <c r="U1018776" s="71"/>
      <c r="V1018776" s="78"/>
    </row>
    <row r="1018777" spans="1:22" customFormat="1">
      <c r="A1018777" s="2"/>
      <c r="B1018777" s="63"/>
      <c r="C1018777" s="67"/>
      <c r="D1018777" s="54"/>
      <c r="E1018777" s="71"/>
      <c r="F1018777" s="72"/>
      <c r="G1018777" s="72"/>
      <c r="H1018777" s="73"/>
      <c r="I1018777" s="74"/>
      <c r="J1018777" s="71"/>
      <c r="K1018777" s="75"/>
      <c r="L1018777" s="73"/>
      <c r="M1018777" s="73"/>
      <c r="N1018777" s="76"/>
      <c r="O1018777" s="73"/>
      <c r="P1018777" s="71"/>
      <c r="Q1018777" s="71"/>
      <c r="R1018777" s="77"/>
      <c r="S1018777" s="71"/>
      <c r="T1018777" s="71"/>
      <c r="U1018777" s="71"/>
      <c r="V1018777" s="78"/>
    </row>
    <row r="1018778" spans="1:22" customFormat="1">
      <c r="A1018778" s="2"/>
      <c r="B1018778" s="63"/>
      <c r="C1018778" s="67"/>
      <c r="D1018778" s="54"/>
      <c r="E1018778" s="71"/>
      <c r="F1018778" s="72"/>
      <c r="G1018778" s="72"/>
      <c r="H1018778" s="73"/>
      <c r="I1018778" s="74"/>
      <c r="J1018778" s="71"/>
      <c r="K1018778" s="75"/>
      <c r="L1018778" s="73"/>
      <c r="M1018778" s="73"/>
      <c r="N1018778" s="76"/>
      <c r="O1018778" s="73"/>
      <c r="P1018778" s="71"/>
      <c r="Q1018778" s="71"/>
      <c r="R1018778" s="77"/>
      <c r="S1018778" s="71"/>
      <c r="T1018778" s="71"/>
      <c r="U1018778" s="71"/>
      <c r="V1018778" s="78"/>
    </row>
    <row r="1018779" spans="1:22" customFormat="1">
      <c r="A1018779" s="2"/>
      <c r="B1018779" s="63"/>
      <c r="C1018779" s="67"/>
      <c r="D1018779" s="54"/>
      <c r="E1018779" s="71"/>
      <c r="F1018779" s="72"/>
      <c r="G1018779" s="72"/>
      <c r="H1018779" s="73"/>
      <c r="I1018779" s="74"/>
      <c r="J1018779" s="71"/>
      <c r="K1018779" s="75"/>
      <c r="L1018779" s="73"/>
      <c r="M1018779" s="73"/>
      <c r="N1018779" s="76"/>
      <c r="O1018779" s="73"/>
      <c r="P1018779" s="71"/>
      <c r="Q1018779" s="71"/>
      <c r="R1018779" s="77"/>
      <c r="S1018779" s="71"/>
      <c r="T1018779" s="71"/>
      <c r="U1018779" s="71"/>
      <c r="V1018779" s="78"/>
    </row>
    <row r="1018780" spans="1:22" customFormat="1">
      <c r="A1018780" s="2"/>
      <c r="B1018780" s="63"/>
      <c r="C1018780" s="67"/>
      <c r="D1018780" s="54"/>
      <c r="E1018780" s="71"/>
      <c r="F1018780" s="72"/>
      <c r="G1018780" s="72"/>
      <c r="H1018780" s="73"/>
      <c r="I1018780" s="74"/>
      <c r="J1018780" s="71"/>
      <c r="K1018780" s="75"/>
      <c r="L1018780" s="73"/>
      <c r="M1018780" s="73"/>
      <c r="N1018780" s="76"/>
      <c r="O1018780" s="73"/>
      <c r="P1018780" s="71"/>
      <c r="Q1018780" s="71"/>
      <c r="R1018780" s="77"/>
      <c r="S1018780" s="71"/>
      <c r="T1018780" s="71"/>
      <c r="U1018780" s="71"/>
      <c r="V1018780" s="78"/>
    </row>
    <row r="1018781" spans="1:22" customFormat="1">
      <c r="A1018781" s="2"/>
      <c r="B1018781" s="63"/>
      <c r="C1018781" s="67"/>
      <c r="D1018781" s="54"/>
      <c r="E1018781" s="71"/>
      <c r="F1018781" s="72"/>
      <c r="G1018781" s="72"/>
      <c r="H1018781" s="73"/>
      <c r="I1018781" s="74"/>
      <c r="J1018781" s="71"/>
      <c r="K1018781" s="75"/>
      <c r="L1018781" s="73"/>
      <c r="M1018781" s="73"/>
      <c r="N1018781" s="76"/>
      <c r="O1018781" s="73"/>
      <c r="P1018781" s="71"/>
      <c r="Q1018781" s="71"/>
      <c r="R1018781" s="77"/>
      <c r="S1018781" s="71"/>
      <c r="T1018781" s="71"/>
      <c r="U1018781" s="71"/>
      <c r="V1018781" s="78"/>
    </row>
    <row r="1018782" spans="1:22" customFormat="1">
      <c r="A1018782" s="2"/>
      <c r="B1018782" s="63"/>
      <c r="C1018782" s="67"/>
      <c r="D1018782" s="54"/>
      <c r="E1018782" s="71"/>
      <c r="F1018782" s="72"/>
      <c r="G1018782" s="72"/>
      <c r="H1018782" s="73"/>
      <c r="I1018782" s="74"/>
      <c r="J1018782" s="71"/>
      <c r="K1018782" s="75"/>
      <c r="L1018782" s="73"/>
      <c r="M1018782" s="73"/>
      <c r="N1018782" s="76"/>
      <c r="O1018782" s="73"/>
      <c r="P1018782" s="71"/>
      <c r="Q1018782" s="71"/>
      <c r="R1018782" s="77"/>
      <c r="S1018782" s="71"/>
      <c r="T1018782" s="71"/>
      <c r="U1018782" s="71"/>
      <c r="V1018782" s="78"/>
    </row>
    <row r="1018783" spans="1:22" customFormat="1">
      <c r="A1018783" s="2"/>
      <c r="B1018783" s="63"/>
      <c r="C1018783" s="67"/>
      <c r="D1018783" s="54"/>
      <c r="E1018783" s="71"/>
      <c r="F1018783" s="72"/>
      <c r="G1018783" s="72"/>
      <c r="H1018783" s="73"/>
      <c r="I1018783" s="74"/>
      <c r="J1018783" s="71"/>
      <c r="K1018783" s="75"/>
      <c r="L1018783" s="73"/>
      <c r="M1018783" s="73"/>
      <c r="N1018783" s="76"/>
      <c r="O1018783" s="73"/>
      <c r="P1018783" s="71"/>
      <c r="Q1018783" s="71"/>
      <c r="R1018783" s="77"/>
      <c r="S1018783" s="71"/>
      <c r="T1018783" s="71"/>
      <c r="U1018783" s="71"/>
      <c r="V1018783" s="78"/>
    </row>
    <row r="1018784" spans="1:22" customFormat="1">
      <c r="A1018784" s="2"/>
      <c r="B1018784" s="63"/>
      <c r="C1018784" s="67"/>
      <c r="D1018784" s="54"/>
      <c r="E1018784" s="71"/>
      <c r="F1018784" s="72"/>
      <c r="G1018784" s="72"/>
      <c r="H1018784" s="73"/>
      <c r="I1018784" s="74"/>
      <c r="J1018784" s="71"/>
      <c r="K1018784" s="75"/>
      <c r="L1018784" s="73"/>
      <c r="M1018784" s="73"/>
      <c r="N1018784" s="76"/>
      <c r="O1018784" s="73"/>
      <c r="P1018784" s="71"/>
      <c r="Q1018784" s="71"/>
      <c r="R1018784" s="77"/>
      <c r="S1018784" s="71"/>
      <c r="T1018784" s="71"/>
      <c r="U1018784" s="71"/>
      <c r="V1018784" s="78"/>
    </row>
    <row r="1018785" spans="1:22" customFormat="1">
      <c r="A1018785" s="2"/>
      <c r="B1018785" s="63"/>
      <c r="C1018785" s="67"/>
      <c r="D1018785" s="54"/>
      <c r="E1018785" s="71"/>
      <c r="F1018785" s="72"/>
      <c r="G1018785" s="72"/>
      <c r="H1018785" s="73"/>
      <c r="I1018785" s="74"/>
      <c r="J1018785" s="71"/>
      <c r="K1018785" s="75"/>
      <c r="L1018785" s="73"/>
      <c r="M1018785" s="73"/>
      <c r="N1018785" s="76"/>
      <c r="O1018785" s="73"/>
      <c r="P1018785" s="71"/>
      <c r="Q1018785" s="71"/>
      <c r="R1018785" s="77"/>
      <c r="S1018785" s="71"/>
      <c r="T1018785" s="71"/>
      <c r="U1018785" s="71"/>
      <c r="V1018785" s="78"/>
    </row>
    <row r="1018786" spans="1:22" customFormat="1">
      <c r="A1018786" s="2"/>
      <c r="B1018786" s="63"/>
      <c r="C1018786" s="67"/>
      <c r="D1018786" s="54"/>
      <c r="E1018786" s="71"/>
      <c r="F1018786" s="72"/>
      <c r="G1018786" s="72"/>
      <c r="H1018786" s="73"/>
      <c r="I1018786" s="74"/>
      <c r="J1018786" s="71"/>
      <c r="K1018786" s="75"/>
      <c r="L1018786" s="73"/>
      <c r="M1018786" s="73"/>
      <c r="N1018786" s="76"/>
      <c r="O1018786" s="73"/>
      <c r="P1018786" s="71"/>
      <c r="Q1018786" s="71"/>
      <c r="R1018786" s="77"/>
      <c r="S1018786" s="71"/>
      <c r="T1018786" s="71"/>
      <c r="U1018786" s="71"/>
      <c r="V1018786" s="78"/>
    </row>
    <row r="1018787" spans="1:22" customFormat="1">
      <c r="A1018787" s="2"/>
      <c r="B1018787" s="63"/>
      <c r="C1018787" s="67"/>
      <c r="D1018787" s="54"/>
      <c r="E1018787" s="71"/>
      <c r="F1018787" s="72"/>
      <c r="G1018787" s="72"/>
      <c r="H1018787" s="73"/>
      <c r="I1018787" s="74"/>
      <c r="J1018787" s="71"/>
      <c r="K1018787" s="75"/>
      <c r="L1018787" s="73"/>
      <c r="M1018787" s="73"/>
      <c r="N1018787" s="76"/>
      <c r="O1018787" s="73"/>
      <c r="P1018787" s="71"/>
      <c r="Q1018787" s="71"/>
      <c r="R1018787" s="77"/>
      <c r="S1018787" s="71"/>
      <c r="T1018787" s="71"/>
      <c r="U1018787" s="71"/>
      <c r="V1018787" s="78"/>
    </row>
    <row r="1018788" spans="1:22" customFormat="1">
      <c r="A1018788" s="2"/>
      <c r="B1018788" s="63"/>
      <c r="C1018788" s="67"/>
      <c r="D1018788" s="54"/>
      <c r="E1018788" s="71"/>
      <c r="F1018788" s="72"/>
      <c r="G1018788" s="72"/>
      <c r="H1018788" s="73"/>
      <c r="I1018788" s="74"/>
      <c r="J1018788" s="71"/>
      <c r="K1018788" s="75"/>
      <c r="L1018788" s="73"/>
      <c r="M1018788" s="73"/>
      <c r="N1018788" s="76"/>
      <c r="O1018788" s="73"/>
      <c r="P1018788" s="71"/>
      <c r="Q1018788" s="71"/>
      <c r="R1018788" s="77"/>
      <c r="S1018788" s="71"/>
      <c r="T1018788" s="71"/>
      <c r="U1018788" s="71"/>
      <c r="V1018788" s="78"/>
    </row>
    <row r="1018789" spans="1:22" customFormat="1">
      <c r="A1018789" s="2"/>
      <c r="B1018789" s="63"/>
      <c r="C1018789" s="67"/>
      <c r="D1018789" s="54"/>
      <c r="E1018789" s="71"/>
      <c r="F1018789" s="72"/>
      <c r="G1018789" s="72"/>
      <c r="H1018789" s="73"/>
      <c r="I1018789" s="74"/>
      <c r="J1018789" s="71"/>
      <c r="K1018789" s="75"/>
      <c r="L1018789" s="73"/>
      <c r="M1018789" s="73"/>
      <c r="N1018789" s="76"/>
      <c r="O1018789" s="73"/>
      <c r="P1018789" s="71"/>
      <c r="Q1018789" s="71"/>
      <c r="R1018789" s="77"/>
      <c r="S1018789" s="71"/>
      <c r="T1018789" s="71"/>
      <c r="U1018789" s="71"/>
      <c r="V1018789" s="78"/>
    </row>
    <row r="1018790" spans="1:22" customFormat="1">
      <c r="A1018790" s="2"/>
      <c r="B1018790" s="63"/>
      <c r="C1018790" s="67"/>
      <c r="D1018790" s="54"/>
      <c r="E1018790" s="71"/>
      <c r="F1018790" s="72"/>
      <c r="G1018790" s="72"/>
      <c r="H1018790" s="73"/>
      <c r="I1018790" s="74"/>
      <c r="J1018790" s="71"/>
      <c r="K1018790" s="75"/>
      <c r="L1018790" s="73"/>
      <c r="M1018790" s="73"/>
      <c r="N1018790" s="76"/>
      <c r="O1018790" s="73"/>
      <c r="P1018790" s="71"/>
      <c r="Q1018790" s="71"/>
      <c r="R1018790" s="77"/>
      <c r="S1018790" s="71"/>
      <c r="T1018790" s="71"/>
      <c r="U1018790" s="71"/>
      <c r="V1018790" s="78"/>
    </row>
    <row r="1018791" spans="1:22" customFormat="1">
      <c r="A1018791" s="2"/>
      <c r="B1018791" s="63"/>
      <c r="C1018791" s="67"/>
      <c r="D1018791" s="54"/>
      <c r="E1018791" s="71"/>
      <c r="F1018791" s="72"/>
      <c r="G1018791" s="72"/>
      <c r="H1018791" s="73"/>
      <c r="I1018791" s="74"/>
      <c r="J1018791" s="71"/>
      <c r="K1018791" s="75"/>
      <c r="L1018791" s="73"/>
      <c r="M1018791" s="73"/>
      <c r="N1018791" s="76"/>
      <c r="O1018791" s="73"/>
      <c r="P1018791" s="71"/>
      <c r="Q1018791" s="71"/>
      <c r="R1018791" s="77"/>
      <c r="S1018791" s="71"/>
      <c r="T1018791" s="71"/>
      <c r="U1018791" s="71"/>
      <c r="V1018791" s="78"/>
    </row>
    <row r="1018792" spans="1:22" customFormat="1">
      <c r="A1018792" s="2"/>
      <c r="B1018792" s="63"/>
      <c r="C1018792" s="67"/>
      <c r="D1018792" s="54"/>
      <c r="E1018792" s="71"/>
      <c r="F1018792" s="72"/>
      <c r="G1018792" s="72"/>
      <c r="H1018792" s="73"/>
      <c r="I1018792" s="74"/>
      <c r="J1018792" s="71"/>
      <c r="K1018792" s="75"/>
      <c r="L1018792" s="73"/>
      <c r="M1018792" s="73"/>
      <c r="N1018792" s="76"/>
      <c r="O1018792" s="73"/>
      <c r="P1018792" s="71"/>
      <c r="Q1018792" s="71"/>
      <c r="R1018792" s="77"/>
      <c r="S1018792" s="71"/>
      <c r="T1018792" s="71"/>
      <c r="U1018792" s="71"/>
      <c r="V1018792" s="78"/>
    </row>
    <row r="1018793" spans="1:22" customFormat="1">
      <c r="A1018793" s="2"/>
      <c r="B1018793" s="63"/>
      <c r="C1018793" s="67"/>
      <c r="D1018793" s="54"/>
      <c r="E1018793" s="71"/>
      <c r="F1018793" s="72"/>
      <c r="G1018793" s="72"/>
      <c r="H1018793" s="73"/>
      <c r="I1018793" s="74"/>
      <c r="J1018793" s="71"/>
      <c r="K1018793" s="75"/>
      <c r="L1018793" s="73"/>
      <c r="M1018793" s="73"/>
      <c r="N1018793" s="76"/>
      <c r="O1018793" s="73"/>
      <c r="P1018793" s="71"/>
      <c r="Q1018793" s="71"/>
      <c r="R1018793" s="77"/>
      <c r="S1018793" s="71"/>
      <c r="T1018793" s="71"/>
      <c r="U1018793" s="71"/>
      <c r="V1018793" s="78"/>
    </row>
    <row r="1018794" spans="1:22" customFormat="1">
      <c r="A1018794" s="2"/>
      <c r="B1018794" s="63"/>
      <c r="C1018794" s="67"/>
      <c r="D1018794" s="54"/>
      <c r="E1018794" s="71"/>
      <c r="F1018794" s="72"/>
      <c r="G1018794" s="72"/>
      <c r="H1018794" s="73"/>
      <c r="I1018794" s="74"/>
      <c r="J1018794" s="71"/>
      <c r="K1018794" s="75"/>
      <c r="L1018794" s="73"/>
      <c r="M1018794" s="73"/>
      <c r="N1018794" s="76"/>
      <c r="O1018794" s="73"/>
      <c r="P1018794" s="71"/>
      <c r="Q1018794" s="71"/>
      <c r="R1018794" s="77"/>
      <c r="S1018794" s="71"/>
      <c r="T1018794" s="71"/>
      <c r="U1018794" s="71"/>
      <c r="V1018794" s="78"/>
    </row>
    <row r="1018795" spans="1:22" customFormat="1">
      <c r="A1018795" s="2"/>
      <c r="B1018795" s="63"/>
      <c r="C1018795" s="67"/>
      <c r="D1018795" s="54"/>
      <c r="E1018795" s="71"/>
      <c r="F1018795" s="72"/>
      <c r="G1018795" s="72"/>
      <c r="H1018795" s="73"/>
      <c r="I1018795" s="74"/>
      <c r="J1018795" s="71"/>
      <c r="K1018795" s="75"/>
      <c r="L1018795" s="73"/>
      <c r="M1018795" s="73"/>
      <c r="N1018795" s="76"/>
      <c r="O1018795" s="73"/>
      <c r="P1018795" s="71"/>
      <c r="Q1018795" s="71"/>
      <c r="R1018795" s="77"/>
      <c r="S1018795" s="71"/>
      <c r="T1018795" s="71"/>
      <c r="U1018795" s="71"/>
      <c r="V1018795" s="78"/>
    </row>
    <row r="1018796" spans="1:22" customFormat="1">
      <c r="A1018796" s="2"/>
      <c r="B1018796" s="63"/>
      <c r="C1018796" s="67"/>
      <c r="D1018796" s="54"/>
      <c r="E1018796" s="71"/>
      <c r="F1018796" s="72"/>
      <c r="G1018796" s="72"/>
      <c r="H1018796" s="73"/>
      <c r="I1018796" s="74"/>
      <c r="J1018796" s="71"/>
      <c r="K1018796" s="75"/>
      <c r="L1018796" s="73"/>
      <c r="M1018796" s="73"/>
      <c r="N1018796" s="76"/>
      <c r="O1018796" s="73"/>
      <c r="P1018796" s="71"/>
      <c r="Q1018796" s="71"/>
      <c r="R1018796" s="77"/>
      <c r="S1018796" s="71"/>
      <c r="T1018796" s="71"/>
      <c r="U1018796" s="71"/>
      <c r="V1018796" s="78"/>
    </row>
    <row r="1018797" spans="1:22" customFormat="1">
      <c r="A1018797" s="2"/>
      <c r="B1018797" s="63"/>
      <c r="C1018797" s="67"/>
      <c r="D1018797" s="54"/>
      <c r="E1018797" s="71"/>
      <c r="F1018797" s="72"/>
      <c r="G1018797" s="72"/>
      <c r="H1018797" s="73"/>
      <c r="I1018797" s="74"/>
      <c r="J1018797" s="71"/>
      <c r="K1018797" s="75"/>
      <c r="L1018797" s="73"/>
      <c r="M1018797" s="73"/>
      <c r="N1018797" s="76"/>
      <c r="O1018797" s="73"/>
      <c r="P1018797" s="71"/>
      <c r="Q1018797" s="71"/>
      <c r="R1018797" s="77"/>
      <c r="S1018797" s="71"/>
      <c r="T1018797" s="71"/>
      <c r="U1018797" s="71"/>
      <c r="V1018797" s="78"/>
    </row>
    <row r="1018798" spans="1:22" customFormat="1">
      <c r="A1018798" s="2"/>
      <c r="B1018798" s="63"/>
      <c r="C1018798" s="67"/>
      <c r="D1018798" s="54"/>
      <c r="E1018798" s="71"/>
      <c r="F1018798" s="72"/>
      <c r="G1018798" s="72"/>
      <c r="H1018798" s="73"/>
      <c r="I1018798" s="74"/>
      <c r="J1018798" s="71"/>
      <c r="K1018798" s="75"/>
      <c r="L1018798" s="73"/>
      <c r="M1018798" s="73"/>
      <c r="N1018798" s="76"/>
      <c r="O1018798" s="73"/>
      <c r="P1018798" s="71"/>
      <c r="Q1018798" s="71"/>
      <c r="R1018798" s="77"/>
      <c r="S1018798" s="71"/>
      <c r="T1018798" s="71"/>
      <c r="U1018798" s="71"/>
      <c r="V1018798" s="78"/>
    </row>
    <row r="1018799" spans="1:22" customFormat="1">
      <c r="A1018799" s="2"/>
      <c r="B1018799" s="63"/>
      <c r="C1018799" s="67"/>
      <c r="D1018799" s="54"/>
      <c r="E1018799" s="71"/>
      <c r="F1018799" s="72"/>
      <c r="G1018799" s="72"/>
      <c r="H1018799" s="73"/>
      <c r="I1018799" s="74"/>
      <c r="J1018799" s="71"/>
      <c r="K1018799" s="75"/>
      <c r="L1018799" s="73"/>
      <c r="M1018799" s="73"/>
      <c r="N1018799" s="76"/>
      <c r="O1018799" s="73"/>
      <c r="P1018799" s="71"/>
      <c r="Q1018799" s="71"/>
      <c r="R1018799" s="77"/>
      <c r="S1018799" s="71"/>
      <c r="T1018799" s="71"/>
      <c r="U1018799" s="71"/>
      <c r="V1018799" s="78"/>
    </row>
    <row r="1018800" spans="1:22" customFormat="1">
      <c r="A1018800" s="2"/>
      <c r="B1018800" s="63"/>
      <c r="C1018800" s="67"/>
      <c r="D1018800" s="54"/>
      <c r="E1018800" s="71"/>
      <c r="F1018800" s="72"/>
      <c r="G1018800" s="72"/>
      <c r="H1018800" s="73"/>
      <c r="I1018800" s="74"/>
      <c r="J1018800" s="71"/>
      <c r="K1018800" s="75"/>
      <c r="L1018800" s="73"/>
      <c r="M1018800" s="73"/>
      <c r="N1018800" s="76"/>
      <c r="O1018800" s="73"/>
      <c r="P1018800" s="71"/>
      <c r="Q1018800" s="71"/>
      <c r="R1018800" s="77"/>
      <c r="S1018800" s="71"/>
      <c r="T1018800" s="71"/>
      <c r="U1018800" s="71"/>
      <c r="V1018800" s="78"/>
    </row>
    <row r="1018801" spans="1:22" customFormat="1">
      <c r="A1018801" s="2"/>
      <c r="B1018801" s="63"/>
      <c r="C1018801" s="67"/>
      <c r="D1018801" s="54"/>
      <c r="E1018801" s="71"/>
      <c r="F1018801" s="72"/>
      <c r="G1018801" s="72"/>
      <c r="H1018801" s="73"/>
      <c r="I1018801" s="74"/>
      <c r="J1018801" s="71"/>
      <c r="K1018801" s="75"/>
      <c r="L1018801" s="73"/>
      <c r="M1018801" s="73"/>
      <c r="N1018801" s="76"/>
      <c r="O1018801" s="73"/>
      <c r="P1018801" s="71"/>
      <c r="Q1018801" s="71"/>
      <c r="R1018801" s="77"/>
      <c r="S1018801" s="71"/>
      <c r="T1018801" s="71"/>
      <c r="U1018801" s="71"/>
      <c r="V1018801" s="78"/>
    </row>
    <row r="1018802" spans="1:22" customFormat="1">
      <c r="A1018802" s="2"/>
      <c r="B1018802" s="63"/>
      <c r="C1018802" s="67"/>
      <c r="D1018802" s="54"/>
      <c r="E1018802" s="71"/>
      <c r="F1018802" s="72"/>
      <c r="G1018802" s="72"/>
      <c r="H1018802" s="73"/>
      <c r="I1018802" s="74"/>
      <c r="J1018802" s="71"/>
      <c r="K1018802" s="75"/>
      <c r="L1018802" s="73"/>
      <c r="M1018802" s="73"/>
      <c r="N1018802" s="76"/>
      <c r="O1018802" s="73"/>
      <c r="P1018802" s="71"/>
      <c r="Q1018802" s="71"/>
      <c r="R1018802" s="77"/>
      <c r="S1018802" s="71"/>
      <c r="T1018802" s="71"/>
      <c r="U1018802" s="71"/>
      <c r="V1018802" s="78"/>
    </row>
    <row r="1018803" spans="1:22" customFormat="1">
      <c r="A1018803" s="2"/>
      <c r="B1018803" s="63"/>
      <c r="C1018803" s="67"/>
      <c r="D1018803" s="54"/>
      <c r="E1018803" s="71"/>
      <c r="F1018803" s="72"/>
      <c r="G1018803" s="72"/>
      <c r="H1018803" s="73"/>
      <c r="I1018803" s="74"/>
      <c r="J1018803" s="71"/>
      <c r="K1018803" s="75"/>
      <c r="L1018803" s="73"/>
      <c r="M1018803" s="73"/>
      <c r="N1018803" s="76"/>
      <c r="O1018803" s="73"/>
      <c r="P1018803" s="71"/>
      <c r="Q1018803" s="71"/>
      <c r="R1018803" s="77"/>
      <c r="S1018803" s="71"/>
      <c r="T1018803" s="71"/>
      <c r="U1018803" s="71"/>
      <c r="V1018803" s="78"/>
    </row>
    <row r="1018804" spans="1:22" customFormat="1">
      <c r="A1018804" s="2"/>
      <c r="B1018804" s="63"/>
      <c r="C1018804" s="67"/>
      <c r="D1018804" s="54"/>
      <c r="E1018804" s="71"/>
      <c r="F1018804" s="72"/>
      <c r="G1018804" s="72"/>
      <c r="H1018804" s="73"/>
      <c r="I1018804" s="74"/>
      <c r="J1018804" s="71"/>
      <c r="K1018804" s="75"/>
      <c r="L1018804" s="73"/>
      <c r="M1018804" s="73"/>
      <c r="N1018804" s="76"/>
      <c r="O1018804" s="73"/>
      <c r="P1018804" s="71"/>
      <c r="Q1018804" s="71"/>
      <c r="R1018804" s="77"/>
      <c r="S1018804" s="71"/>
      <c r="T1018804" s="71"/>
      <c r="U1018804" s="71"/>
      <c r="V1018804" s="78"/>
    </row>
    <row r="1018805" spans="1:22" customFormat="1">
      <c r="A1018805" s="2"/>
      <c r="B1018805" s="63"/>
      <c r="C1018805" s="67"/>
      <c r="D1018805" s="54"/>
      <c r="E1018805" s="71"/>
      <c r="F1018805" s="72"/>
      <c r="G1018805" s="72"/>
      <c r="H1018805" s="73"/>
      <c r="I1018805" s="74"/>
      <c r="J1018805" s="71"/>
      <c r="K1018805" s="75"/>
      <c r="L1018805" s="73"/>
      <c r="M1018805" s="73"/>
      <c r="N1018805" s="76"/>
      <c r="O1018805" s="73"/>
      <c r="P1018805" s="71"/>
      <c r="Q1018805" s="71"/>
      <c r="R1018805" s="77"/>
      <c r="S1018805" s="71"/>
      <c r="T1018805" s="71"/>
      <c r="U1018805" s="71"/>
      <c r="V1018805" s="78"/>
    </row>
    <row r="1018806" spans="1:22" customFormat="1">
      <c r="A1018806" s="2"/>
      <c r="B1018806" s="63"/>
      <c r="C1018806" s="67"/>
      <c r="D1018806" s="54"/>
      <c r="E1018806" s="71"/>
      <c r="F1018806" s="72"/>
      <c r="G1018806" s="72"/>
      <c r="H1018806" s="73"/>
      <c r="I1018806" s="74"/>
      <c r="J1018806" s="71"/>
      <c r="K1018806" s="75"/>
      <c r="L1018806" s="73"/>
      <c r="M1018806" s="73"/>
      <c r="N1018806" s="76"/>
      <c r="O1018806" s="73"/>
      <c r="P1018806" s="71"/>
      <c r="Q1018806" s="71"/>
      <c r="R1018806" s="77"/>
      <c r="S1018806" s="71"/>
      <c r="T1018806" s="71"/>
      <c r="U1018806" s="71"/>
      <c r="V1018806" s="78"/>
    </row>
    <row r="1018807" spans="1:22" customFormat="1">
      <c r="A1018807" s="2"/>
      <c r="B1018807" s="63"/>
      <c r="C1018807" s="67"/>
      <c r="D1018807" s="54"/>
      <c r="E1018807" s="71"/>
      <c r="F1018807" s="72"/>
      <c r="G1018807" s="72"/>
      <c r="H1018807" s="73"/>
      <c r="I1018807" s="74"/>
      <c r="J1018807" s="71"/>
      <c r="K1018807" s="75"/>
      <c r="L1018807" s="73"/>
      <c r="M1018807" s="73"/>
      <c r="N1018807" s="76"/>
      <c r="O1018807" s="73"/>
      <c r="P1018807" s="71"/>
      <c r="Q1018807" s="71"/>
      <c r="R1018807" s="77"/>
      <c r="S1018807" s="71"/>
      <c r="T1018807" s="71"/>
      <c r="U1018807" s="71"/>
      <c r="V1018807" s="78"/>
    </row>
    <row r="1018808" spans="1:22" customFormat="1">
      <c r="A1018808" s="2"/>
      <c r="B1018808" s="63"/>
      <c r="C1018808" s="67"/>
      <c r="D1018808" s="54"/>
      <c r="E1018808" s="71"/>
      <c r="F1018808" s="72"/>
      <c r="G1018808" s="72"/>
      <c r="H1018808" s="73"/>
      <c r="I1018808" s="74"/>
      <c r="J1018808" s="71"/>
      <c r="K1018808" s="75"/>
      <c r="L1018808" s="73"/>
      <c r="M1018808" s="73"/>
      <c r="N1018808" s="76"/>
      <c r="O1018808" s="73"/>
      <c r="P1018808" s="71"/>
      <c r="Q1018808" s="71"/>
      <c r="R1018808" s="77"/>
      <c r="S1018808" s="71"/>
      <c r="T1018808" s="71"/>
      <c r="U1018808" s="71"/>
      <c r="V1018808" s="78"/>
    </row>
    <row r="1018809" spans="1:22" customFormat="1">
      <c r="A1018809" s="2"/>
      <c r="B1018809" s="63"/>
      <c r="C1018809" s="67"/>
      <c r="D1018809" s="54"/>
      <c r="E1018809" s="71"/>
      <c r="F1018809" s="72"/>
      <c r="G1018809" s="72"/>
      <c r="H1018809" s="73"/>
      <c r="I1018809" s="74"/>
      <c r="J1018809" s="71"/>
      <c r="K1018809" s="75"/>
      <c r="L1018809" s="73"/>
      <c r="M1018809" s="73"/>
      <c r="N1018809" s="76"/>
      <c r="O1018809" s="73"/>
      <c r="P1018809" s="71"/>
      <c r="Q1018809" s="71"/>
      <c r="R1018809" s="77"/>
      <c r="S1018809" s="71"/>
      <c r="T1018809" s="71"/>
      <c r="U1018809" s="71"/>
      <c r="V1018809" s="78"/>
    </row>
    <row r="1018810" spans="1:22" customFormat="1">
      <c r="A1018810" s="2"/>
      <c r="B1018810" s="63"/>
      <c r="C1018810" s="67"/>
      <c r="D1018810" s="54"/>
      <c r="E1018810" s="71"/>
      <c r="F1018810" s="72"/>
      <c r="G1018810" s="72"/>
      <c r="H1018810" s="73"/>
      <c r="I1018810" s="74"/>
      <c r="J1018810" s="71"/>
      <c r="K1018810" s="75"/>
      <c r="L1018810" s="73"/>
      <c r="M1018810" s="73"/>
      <c r="N1018810" s="76"/>
      <c r="O1018810" s="73"/>
      <c r="P1018810" s="71"/>
      <c r="Q1018810" s="71"/>
      <c r="R1018810" s="77"/>
      <c r="S1018810" s="71"/>
      <c r="T1018810" s="71"/>
      <c r="U1018810" s="71"/>
      <c r="V1018810" s="78"/>
    </row>
    <row r="1018811" spans="1:22" customFormat="1">
      <c r="A1018811" s="2"/>
      <c r="B1018811" s="63"/>
      <c r="C1018811" s="67"/>
      <c r="D1018811" s="54"/>
      <c r="E1018811" s="71"/>
      <c r="F1018811" s="72"/>
      <c r="G1018811" s="72"/>
      <c r="H1018811" s="73"/>
      <c r="I1018811" s="74"/>
      <c r="J1018811" s="71"/>
      <c r="K1018811" s="75"/>
      <c r="L1018811" s="73"/>
      <c r="M1018811" s="73"/>
      <c r="N1018811" s="76"/>
      <c r="O1018811" s="73"/>
      <c r="P1018811" s="71"/>
      <c r="Q1018811" s="71"/>
      <c r="R1018811" s="77"/>
      <c r="S1018811" s="71"/>
      <c r="T1018811" s="71"/>
      <c r="U1018811" s="71"/>
      <c r="V1018811" s="78"/>
    </row>
    <row r="1018812" spans="1:22" customFormat="1">
      <c r="A1018812" s="2"/>
      <c r="B1018812" s="63"/>
      <c r="C1018812" s="67"/>
      <c r="D1018812" s="54"/>
      <c r="E1018812" s="71"/>
      <c r="F1018812" s="72"/>
      <c r="G1018812" s="72"/>
      <c r="H1018812" s="73"/>
      <c r="I1018812" s="74"/>
      <c r="J1018812" s="71"/>
      <c r="K1018812" s="75"/>
      <c r="L1018812" s="73"/>
      <c r="M1018812" s="73"/>
      <c r="N1018812" s="76"/>
      <c r="O1018812" s="73"/>
      <c r="P1018812" s="71"/>
      <c r="Q1018812" s="71"/>
      <c r="R1018812" s="77"/>
      <c r="S1018812" s="71"/>
      <c r="T1018812" s="71"/>
      <c r="U1018812" s="71"/>
      <c r="V1018812" s="78"/>
    </row>
    <row r="1018813" spans="1:22" customFormat="1">
      <c r="A1018813" s="2"/>
      <c r="B1018813" s="63"/>
      <c r="C1018813" s="67"/>
      <c r="D1018813" s="54"/>
      <c r="E1018813" s="71"/>
      <c r="F1018813" s="72"/>
      <c r="G1018813" s="72"/>
      <c r="H1018813" s="73"/>
      <c r="I1018813" s="74"/>
      <c r="J1018813" s="71"/>
      <c r="K1018813" s="75"/>
      <c r="L1018813" s="73"/>
      <c r="M1018813" s="73"/>
      <c r="N1018813" s="76"/>
      <c r="O1018813" s="73"/>
      <c r="P1018813" s="71"/>
      <c r="Q1018813" s="71"/>
      <c r="R1018813" s="77"/>
      <c r="S1018813" s="71"/>
      <c r="T1018813" s="71"/>
      <c r="U1018813" s="71"/>
      <c r="V1018813" s="78"/>
    </row>
    <row r="1018814" spans="1:22" customFormat="1">
      <c r="A1018814" s="2"/>
      <c r="B1018814" s="63"/>
      <c r="C1018814" s="67"/>
      <c r="D1018814" s="54"/>
      <c r="E1018814" s="71"/>
      <c r="F1018814" s="72"/>
      <c r="G1018814" s="72"/>
      <c r="H1018814" s="73"/>
      <c r="I1018814" s="74"/>
      <c r="J1018814" s="71"/>
      <c r="K1018814" s="75"/>
      <c r="L1018814" s="73"/>
      <c r="M1018814" s="73"/>
      <c r="N1018814" s="76"/>
      <c r="O1018814" s="73"/>
      <c r="P1018814" s="71"/>
      <c r="Q1018814" s="71"/>
      <c r="R1018814" s="77"/>
      <c r="S1018814" s="71"/>
      <c r="T1018814" s="71"/>
      <c r="U1018814" s="71"/>
      <c r="V1018814" s="78"/>
    </row>
    <row r="1018815" spans="1:22" customFormat="1">
      <c r="A1018815" s="2"/>
      <c r="B1018815" s="63"/>
      <c r="C1018815" s="67"/>
      <c r="D1018815" s="54"/>
      <c r="E1018815" s="71"/>
      <c r="F1018815" s="72"/>
      <c r="G1018815" s="72"/>
      <c r="H1018815" s="73"/>
      <c r="I1018815" s="74"/>
      <c r="J1018815" s="71"/>
      <c r="K1018815" s="75"/>
      <c r="L1018815" s="73"/>
      <c r="M1018815" s="73"/>
      <c r="N1018815" s="76"/>
      <c r="O1018815" s="73"/>
      <c r="P1018815" s="71"/>
      <c r="Q1018815" s="71"/>
      <c r="R1018815" s="77"/>
      <c r="S1018815" s="71"/>
      <c r="T1018815" s="71"/>
      <c r="U1018815" s="71"/>
      <c r="V1018815" s="78"/>
    </row>
    <row r="1018816" spans="1:22" customFormat="1">
      <c r="A1018816" s="2"/>
      <c r="B1018816" s="63"/>
      <c r="C1018816" s="67"/>
      <c r="D1018816" s="54"/>
      <c r="E1018816" s="71"/>
      <c r="F1018816" s="72"/>
      <c r="G1018816" s="72"/>
      <c r="H1018816" s="73"/>
      <c r="I1018816" s="74"/>
      <c r="J1018816" s="71"/>
      <c r="K1018816" s="75"/>
      <c r="L1018816" s="73"/>
      <c r="M1018816" s="73"/>
      <c r="N1018816" s="76"/>
      <c r="O1018816" s="73"/>
      <c r="P1018816" s="71"/>
      <c r="Q1018816" s="71"/>
      <c r="R1018816" s="77"/>
      <c r="S1018816" s="71"/>
      <c r="T1018816" s="71"/>
      <c r="U1018816" s="71"/>
      <c r="V1018816" s="78"/>
    </row>
    <row r="1018817" spans="1:22" customFormat="1">
      <c r="A1018817" s="2"/>
      <c r="B1018817" s="63"/>
      <c r="C1018817" s="67"/>
      <c r="D1018817" s="54"/>
      <c r="E1018817" s="71"/>
      <c r="F1018817" s="72"/>
      <c r="G1018817" s="72"/>
      <c r="H1018817" s="73"/>
      <c r="I1018817" s="74"/>
      <c r="J1018817" s="71"/>
      <c r="K1018817" s="75"/>
      <c r="L1018817" s="73"/>
      <c r="M1018817" s="73"/>
      <c r="N1018817" s="76"/>
      <c r="O1018817" s="73"/>
      <c r="P1018817" s="71"/>
      <c r="Q1018817" s="71"/>
      <c r="R1018817" s="77"/>
      <c r="S1018817" s="71"/>
      <c r="T1018817" s="71"/>
      <c r="U1018817" s="71"/>
      <c r="V1018817" s="78"/>
    </row>
    <row r="1018818" spans="1:22" customFormat="1">
      <c r="A1018818" s="2"/>
      <c r="B1018818" s="63"/>
      <c r="C1018818" s="67"/>
      <c r="D1018818" s="54"/>
      <c r="E1018818" s="71"/>
      <c r="F1018818" s="72"/>
      <c r="G1018818" s="72"/>
      <c r="H1018818" s="73"/>
      <c r="I1018818" s="74"/>
      <c r="J1018818" s="71"/>
      <c r="K1018818" s="75"/>
      <c r="L1018818" s="73"/>
      <c r="M1018818" s="73"/>
      <c r="N1018818" s="76"/>
      <c r="O1018818" s="73"/>
      <c r="P1018818" s="71"/>
      <c r="Q1018818" s="71"/>
      <c r="R1018818" s="77"/>
      <c r="S1018818" s="71"/>
      <c r="T1018818" s="71"/>
      <c r="U1018818" s="71"/>
      <c r="V1018818" s="78"/>
    </row>
    <row r="1018819" spans="1:22" customFormat="1">
      <c r="A1018819" s="2"/>
      <c r="B1018819" s="63"/>
      <c r="C1018819" s="67"/>
      <c r="D1018819" s="54"/>
      <c r="E1018819" s="71"/>
      <c r="F1018819" s="72"/>
      <c r="G1018819" s="72"/>
      <c r="H1018819" s="73"/>
      <c r="I1018819" s="74"/>
      <c r="J1018819" s="71"/>
      <c r="K1018819" s="75"/>
      <c r="L1018819" s="73"/>
      <c r="M1018819" s="73"/>
      <c r="N1018819" s="76"/>
      <c r="O1018819" s="73"/>
      <c r="P1018819" s="71"/>
      <c r="Q1018819" s="71"/>
      <c r="R1018819" s="77"/>
      <c r="S1018819" s="71"/>
      <c r="T1018819" s="71"/>
      <c r="U1018819" s="71"/>
      <c r="V1018819" s="78"/>
    </row>
    <row r="1018820" spans="1:22" customFormat="1">
      <c r="A1018820" s="2"/>
      <c r="B1018820" s="63"/>
      <c r="C1018820" s="67"/>
      <c r="D1018820" s="54"/>
      <c r="E1018820" s="71"/>
      <c r="F1018820" s="72"/>
      <c r="G1018820" s="72"/>
      <c r="H1018820" s="73"/>
      <c r="I1018820" s="74"/>
      <c r="J1018820" s="71"/>
      <c r="K1018820" s="75"/>
      <c r="L1018820" s="73"/>
      <c r="M1018820" s="73"/>
      <c r="N1018820" s="76"/>
      <c r="O1018820" s="73"/>
      <c r="P1018820" s="71"/>
      <c r="Q1018820" s="71"/>
      <c r="R1018820" s="77"/>
      <c r="S1018820" s="71"/>
      <c r="T1018820" s="71"/>
      <c r="U1018820" s="71"/>
      <c r="V1018820" s="78"/>
    </row>
    <row r="1018821" spans="1:22" customFormat="1">
      <c r="A1018821" s="2"/>
      <c r="B1018821" s="63"/>
      <c r="C1018821" s="67"/>
      <c r="D1018821" s="54"/>
      <c r="E1018821" s="71"/>
      <c r="F1018821" s="72"/>
      <c r="G1018821" s="72"/>
      <c r="H1018821" s="73"/>
      <c r="I1018821" s="74"/>
      <c r="J1018821" s="71"/>
      <c r="K1018821" s="75"/>
      <c r="L1018821" s="73"/>
      <c r="M1018821" s="73"/>
      <c r="N1018821" s="76"/>
      <c r="O1018821" s="73"/>
      <c r="P1018821" s="71"/>
      <c r="Q1018821" s="71"/>
      <c r="R1018821" s="77"/>
      <c r="S1018821" s="71"/>
      <c r="T1018821" s="71"/>
      <c r="U1018821" s="71"/>
      <c r="V1018821" s="78"/>
    </row>
    <row r="1018822" spans="1:22" customFormat="1">
      <c r="A1018822" s="2"/>
      <c r="B1018822" s="63"/>
      <c r="C1018822" s="67"/>
      <c r="D1018822" s="54"/>
      <c r="E1018822" s="71"/>
      <c r="F1018822" s="72"/>
      <c r="G1018822" s="72"/>
      <c r="H1018822" s="73"/>
      <c r="I1018822" s="74"/>
      <c r="J1018822" s="71"/>
      <c r="K1018822" s="75"/>
      <c r="L1018822" s="73"/>
      <c r="M1018822" s="73"/>
      <c r="N1018822" s="76"/>
      <c r="O1018822" s="73"/>
      <c r="P1018822" s="71"/>
      <c r="Q1018822" s="71"/>
      <c r="R1018822" s="77"/>
      <c r="S1018822" s="71"/>
      <c r="T1018822" s="71"/>
      <c r="U1018822" s="71"/>
      <c r="V1018822" s="78"/>
    </row>
    <row r="1018823" spans="1:22" customFormat="1">
      <c r="A1018823" s="2"/>
      <c r="B1018823" s="63"/>
      <c r="C1018823" s="67"/>
      <c r="D1018823" s="54"/>
      <c r="E1018823" s="71"/>
      <c r="F1018823" s="72"/>
      <c r="G1018823" s="72"/>
      <c r="H1018823" s="73"/>
      <c r="I1018823" s="74"/>
      <c r="J1018823" s="71"/>
      <c r="K1018823" s="75"/>
      <c r="L1018823" s="73"/>
      <c r="M1018823" s="73"/>
      <c r="N1018823" s="76"/>
      <c r="O1018823" s="73"/>
      <c r="P1018823" s="71"/>
      <c r="Q1018823" s="71"/>
      <c r="R1018823" s="77"/>
      <c r="S1018823" s="71"/>
      <c r="T1018823" s="71"/>
      <c r="U1018823" s="71"/>
      <c r="V1018823" s="78"/>
    </row>
    <row r="1018824" spans="1:22" customFormat="1">
      <c r="A1018824" s="2"/>
      <c r="B1018824" s="63"/>
      <c r="C1018824" s="67"/>
      <c r="D1018824" s="54"/>
      <c r="E1018824" s="71"/>
      <c r="F1018824" s="72"/>
      <c r="G1018824" s="72"/>
      <c r="H1018824" s="73"/>
      <c r="I1018824" s="74"/>
      <c r="J1018824" s="71"/>
      <c r="K1018824" s="75"/>
      <c r="L1018824" s="73"/>
      <c r="M1018824" s="73"/>
      <c r="N1018824" s="76"/>
      <c r="O1018824" s="73"/>
      <c r="P1018824" s="71"/>
      <c r="Q1018824" s="71"/>
      <c r="R1018824" s="77"/>
      <c r="S1018824" s="71"/>
      <c r="T1018824" s="71"/>
      <c r="U1018824" s="71"/>
      <c r="V1018824" s="78"/>
    </row>
    <row r="1018825" spans="1:22" customFormat="1">
      <c r="A1018825" s="2"/>
      <c r="B1018825" s="63"/>
      <c r="C1018825" s="67"/>
      <c r="D1018825" s="54"/>
      <c r="E1018825" s="71"/>
      <c r="F1018825" s="72"/>
      <c r="G1018825" s="72"/>
      <c r="H1018825" s="73"/>
      <c r="I1018825" s="74"/>
      <c r="J1018825" s="71"/>
      <c r="K1018825" s="75"/>
      <c r="L1018825" s="73"/>
      <c r="M1018825" s="73"/>
      <c r="N1018825" s="76"/>
      <c r="O1018825" s="73"/>
      <c r="P1018825" s="71"/>
      <c r="Q1018825" s="71"/>
      <c r="R1018825" s="77"/>
      <c r="S1018825" s="71"/>
      <c r="T1018825" s="71"/>
      <c r="U1018825" s="71"/>
      <c r="V1018825" s="78"/>
    </row>
    <row r="1018826" spans="1:22" customFormat="1">
      <c r="A1018826" s="2"/>
      <c r="B1018826" s="63"/>
      <c r="C1018826" s="67"/>
      <c r="D1018826" s="54"/>
      <c r="E1018826" s="71"/>
      <c r="F1018826" s="72"/>
      <c r="G1018826" s="72"/>
      <c r="H1018826" s="73"/>
      <c r="I1018826" s="74"/>
      <c r="J1018826" s="71"/>
      <c r="K1018826" s="75"/>
      <c r="L1018826" s="73"/>
      <c r="M1018826" s="73"/>
      <c r="N1018826" s="76"/>
      <c r="O1018826" s="73"/>
      <c r="P1018826" s="71"/>
      <c r="Q1018826" s="71"/>
      <c r="R1018826" s="77"/>
      <c r="S1018826" s="71"/>
      <c r="T1018826" s="71"/>
      <c r="U1018826" s="71"/>
      <c r="V1018826" s="78"/>
    </row>
    <row r="1018827" spans="1:22" customFormat="1">
      <c r="A1018827" s="2"/>
      <c r="B1018827" s="63"/>
      <c r="C1018827" s="67"/>
      <c r="D1018827" s="54"/>
      <c r="E1018827" s="71"/>
      <c r="F1018827" s="72"/>
      <c r="G1018827" s="72"/>
      <c r="H1018827" s="73"/>
      <c r="I1018827" s="74"/>
      <c r="J1018827" s="71"/>
      <c r="K1018827" s="75"/>
      <c r="L1018827" s="73"/>
      <c r="M1018827" s="73"/>
      <c r="N1018827" s="76"/>
      <c r="O1018827" s="73"/>
      <c r="P1018827" s="71"/>
      <c r="Q1018827" s="71"/>
      <c r="R1018827" s="77"/>
      <c r="S1018827" s="71"/>
      <c r="T1018827" s="71"/>
      <c r="U1018827" s="71"/>
      <c r="V1018827" s="78"/>
    </row>
    <row r="1018828" spans="1:22" customFormat="1">
      <c r="A1018828" s="2"/>
      <c r="B1018828" s="63"/>
      <c r="C1018828" s="67"/>
      <c r="D1018828" s="54"/>
      <c r="E1018828" s="71"/>
      <c r="F1018828" s="72"/>
      <c r="G1018828" s="72"/>
      <c r="H1018828" s="73"/>
      <c r="I1018828" s="74"/>
      <c r="J1018828" s="71"/>
      <c r="K1018828" s="75"/>
      <c r="L1018828" s="73"/>
      <c r="M1018828" s="73"/>
      <c r="N1018828" s="76"/>
      <c r="O1018828" s="73"/>
      <c r="P1018828" s="71"/>
      <c r="Q1018828" s="71"/>
      <c r="R1018828" s="77"/>
      <c r="S1018828" s="71"/>
      <c r="T1018828" s="71"/>
      <c r="U1018828" s="71"/>
      <c r="V1018828" s="78"/>
    </row>
    <row r="1018829" spans="1:22" customFormat="1">
      <c r="A1018829" s="2"/>
      <c r="B1018829" s="63"/>
      <c r="C1018829" s="67"/>
      <c r="D1018829" s="54"/>
      <c r="E1018829" s="71"/>
      <c r="F1018829" s="72"/>
      <c r="G1018829" s="72"/>
      <c r="H1018829" s="73"/>
      <c r="I1018829" s="74"/>
      <c r="J1018829" s="71"/>
      <c r="K1018829" s="75"/>
      <c r="L1018829" s="73"/>
      <c r="M1018829" s="73"/>
      <c r="N1018829" s="76"/>
      <c r="O1018829" s="73"/>
      <c r="P1018829" s="71"/>
      <c r="Q1018829" s="71"/>
      <c r="R1018829" s="77"/>
      <c r="S1018829" s="71"/>
      <c r="T1018829" s="71"/>
      <c r="U1018829" s="71"/>
      <c r="V1018829" s="78"/>
    </row>
    <row r="1018830" spans="1:22" customFormat="1">
      <c r="A1018830" s="2"/>
      <c r="B1018830" s="63"/>
      <c r="C1018830" s="67"/>
      <c r="D1018830" s="54"/>
      <c r="E1018830" s="71"/>
      <c r="F1018830" s="72"/>
      <c r="G1018830" s="72"/>
      <c r="H1018830" s="73"/>
      <c r="I1018830" s="74"/>
      <c r="J1018830" s="71"/>
      <c r="K1018830" s="75"/>
      <c r="L1018830" s="73"/>
      <c r="M1018830" s="73"/>
      <c r="N1018830" s="76"/>
      <c r="O1018830" s="73"/>
      <c r="P1018830" s="71"/>
      <c r="Q1018830" s="71"/>
      <c r="R1018830" s="77"/>
      <c r="S1018830" s="71"/>
      <c r="T1018830" s="71"/>
      <c r="U1018830" s="71"/>
      <c r="V1018830" s="78"/>
    </row>
    <row r="1018831" spans="1:22" customFormat="1">
      <c r="A1018831" s="2"/>
      <c r="B1018831" s="63"/>
      <c r="C1018831" s="67"/>
      <c r="D1018831" s="54"/>
      <c r="E1018831" s="71"/>
      <c r="F1018831" s="72"/>
      <c r="G1018831" s="72"/>
      <c r="H1018831" s="73"/>
      <c r="I1018831" s="74"/>
      <c r="J1018831" s="71"/>
      <c r="K1018831" s="75"/>
      <c r="L1018831" s="73"/>
      <c r="M1018831" s="73"/>
      <c r="N1018831" s="76"/>
      <c r="O1018831" s="73"/>
      <c r="P1018831" s="71"/>
      <c r="Q1018831" s="71"/>
      <c r="R1018831" s="77"/>
      <c r="S1018831" s="71"/>
      <c r="T1018831" s="71"/>
      <c r="U1018831" s="71"/>
      <c r="V1018831" s="78"/>
    </row>
    <row r="1018832" spans="1:22" customFormat="1">
      <c r="A1018832" s="2"/>
      <c r="B1018832" s="63"/>
      <c r="C1018832" s="67"/>
      <c r="D1018832" s="54"/>
      <c r="E1018832" s="71"/>
      <c r="F1018832" s="72"/>
      <c r="G1018832" s="72"/>
      <c r="H1018832" s="73"/>
      <c r="I1018832" s="74"/>
      <c r="J1018832" s="71"/>
      <c r="K1018832" s="75"/>
      <c r="L1018832" s="73"/>
      <c r="M1018832" s="73"/>
      <c r="N1018832" s="76"/>
      <c r="O1018832" s="73"/>
      <c r="P1018832" s="71"/>
      <c r="Q1018832" s="71"/>
      <c r="R1018832" s="77"/>
      <c r="S1018832" s="71"/>
      <c r="T1018832" s="71"/>
      <c r="U1018832" s="71"/>
      <c r="V1018832" s="78"/>
    </row>
    <row r="1018833" spans="1:22" customFormat="1">
      <c r="A1018833" s="2"/>
      <c r="B1018833" s="63"/>
      <c r="C1018833" s="67"/>
      <c r="D1018833" s="54"/>
      <c r="E1018833" s="71"/>
      <c r="F1018833" s="72"/>
      <c r="G1018833" s="72"/>
      <c r="H1018833" s="73"/>
      <c r="I1018833" s="74"/>
      <c r="J1018833" s="71"/>
      <c r="K1018833" s="75"/>
      <c r="L1018833" s="73"/>
      <c r="M1018833" s="73"/>
      <c r="N1018833" s="76"/>
      <c r="O1018833" s="73"/>
      <c r="P1018833" s="71"/>
      <c r="Q1018833" s="71"/>
      <c r="R1018833" s="77"/>
      <c r="S1018833" s="71"/>
      <c r="T1018833" s="71"/>
      <c r="U1018833" s="71"/>
      <c r="V1018833" s="78"/>
    </row>
    <row r="1018834" spans="1:22" customFormat="1">
      <c r="A1018834" s="2"/>
      <c r="B1018834" s="63"/>
      <c r="C1018834" s="67"/>
      <c r="D1018834" s="54"/>
      <c r="E1018834" s="71"/>
      <c r="F1018834" s="72"/>
      <c r="G1018834" s="72"/>
      <c r="H1018834" s="73"/>
      <c r="I1018834" s="74"/>
      <c r="J1018834" s="71"/>
      <c r="K1018834" s="75"/>
      <c r="L1018834" s="73"/>
      <c r="M1018834" s="73"/>
      <c r="N1018834" s="76"/>
      <c r="O1018834" s="73"/>
      <c r="P1018834" s="71"/>
      <c r="Q1018834" s="71"/>
      <c r="R1018834" s="77"/>
      <c r="S1018834" s="71"/>
      <c r="T1018834" s="71"/>
      <c r="U1018834" s="71"/>
      <c r="V1018834" s="78"/>
    </row>
    <row r="1018835" spans="1:22" customFormat="1">
      <c r="A1018835" s="2"/>
      <c r="B1018835" s="63"/>
      <c r="C1018835" s="67"/>
      <c r="D1018835" s="54"/>
      <c r="E1018835" s="71"/>
      <c r="F1018835" s="72"/>
      <c r="G1018835" s="72"/>
      <c r="H1018835" s="73"/>
      <c r="I1018835" s="74"/>
      <c r="J1018835" s="71"/>
      <c r="K1018835" s="75"/>
      <c r="L1018835" s="73"/>
      <c r="M1018835" s="73"/>
      <c r="N1018835" s="76"/>
      <c r="O1018835" s="73"/>
      <c r="P1018835" s="71"/>
      <c r="Q1018835" s="71"/>
      <c r="R1018835" s="77"/>
      <c r="S1018835" s="71"/>
      <c r="T1018835" s="71"/>
      <c r="U1018835" s="71"/>
      <c r="V1018835" s="78"/>
    </row>
    <row r="1018836" spans="1:22" customFormat="1">
      <c r="A1018836" s="2"/>
      <c r="B1018836" s="63"/>
      <c r="C1018836" s="67"/>
      <c r="D1018836" s="54"/>
      <c r="E1018836" s="71"/>
      <c r="F1018836" s="72"/>
      <c r="G1018836" s="72"/>
      <c r="H1018836" s="73"/>
      <c r="I1018836" s="74"/>
      <c r="J1018836" s="71"/>
      <c r="K1018836" s="75"/>
      <c r="L1018836" s="73"/>
      <c r="M1018836" s="73"/>
      <c r="N1018836" s="76"/>
      <c r="O1018836" s="73"/>
      <c r="P1018836" s="71"/>
      <c r="Q1018836" s="71"/>
      <c r="R1018836" s="77"/>
      <c r="S1018836" s="71"/>
      <c r="T1018836" s="71"/>
      <c r="U1018836" s="71"/>
      <c r="V1018836" s="78"/>
    </row>
    <row r="1018837" spans="1:22" customFormat="1">
      <c r="A1018837" s="2"/>
      <c r="B1018837" s="63"/>
      <c r="C1018837" s="67"/>
      <c r="D1018837" s="54"/>
      <c r="E1018837" s="71"/>
      <c r="F1018837" s="72"/>
      <c r="G1018837" s="72"/>
      <c r="H1018837" s="73"/>
      <c r="I1018837" s="74"/>
      <c r="J1018837" s="71"/>
      <c r="K1018837" s="75"/>
      <c r="L1018837" s="73"/>
      <c r="M1018837" s="73"/>
      <c r="N1018837" s="76"/>
      <c r="O1018837" s="73"/>
      <c r="P1018837" s="71"/>
      <c r="Q1018837" s="71"/>
      <c r="R1018837" s="77"/>
      <c r="S1018837" s="71"/>
      <c r="T1018837" s="71"/>
      <c r="U1018837" s="71"/>
      <c r="V1018837" s="78"/>
    </row>
    <row r="1018838" spans="1:22" customFormat="1">
      <c r="A1018838" s="2"/>
      <c r="B1018838" s="63"/>
      <c r="C1018838" s="67"/>
      <c r="D1018838" s="54"/>
      <c r="E1018838" s="71"/>
      <c r="F1018838" s="72"/>
      <c r="G1018838" s="72"/>
      <c r="H1018838" s="73"/>
      <c r="I1018838" s="74"/>
      <c r="J1018838" s="71"/>
      <c r="K1018838" s="75"/>
      <c r="L1018838" s="73"/>
      <c r="M1018838" s="73"/>
      <c r="N1018838" s="76"/>
      <c r="O1018838" s="73"/>
      <c r="P1018838" s="71"/>
      <c r="Q1018838" s="71"/>
      <c r="R1018838" s="77"/>
      <c r="S1018838" s="71"/>
      <c r="T1018838" s="71"/>
      <c r="U1018838" s="71"/>
      <c r="V1018838" s="78"/>
    </row>
    <row r="1018839" spans="1:22" customFormat="1">
      <c r="A1018839" s="2"/>
      <c r="B1018839" s="63"/>
      <c r="C1018839" s="67"/>
      <c r="D1018839" s="54"/>
      <c r="E1018839" s="71"/>
      <c r="F1018839" s="72"/>
      <c r="G1018839" s="72"/>
      <c r="H1018839" s="73"/>
      <c r="I1018839" s="74"/>
      <c r="J1018839" s="71"/>
      <c r="K1018839" s="75"/>
      <c r="L1018839" s="73"/>
      <c r="M1018839" s="73"/>
      <c r="N1018839" s="76"/>
      <c r="O1018839" s="73"/>
      <c r="P1018839" s="71"/>
      <c r="Q1018839" s="71"/>
      <c r="R1018839" s="77"/>
      <c r="S1018839" s="71"/>
      <c r="T1018839" s="71"/>
      <c r="U1018839" s="71"/>
      <c r="V1018839" s="78"/>
    </row>
    <row r="1018840" spans="1:22" customFormat="1">
      <c r="A1018840" s="2"/>
      <c r="B1018840" s="63"/>
      <c r="C1018840" s="67"/>
      <c r="D1018840" s="54"/>
      <c r="E1018840" s="71"/>
      <c r="F1018840" s="72"/>
      <c r="G1018840" s="72"/>
      <c r="H1018840" s="73"/>
      <c r="I1018840" s="74"/>
      <c r="J1018840" s="71"/>
      <c r="K1018840" s="75"/>
      <c r="L1018840" s="73"/>
      <c r="M1018840" s="73"/>
      <c r="N1018840" s="76"/>
      <c r="O1018840" s="73"/>
      <c r="P1018840" s="71"/>
      <c r="Q1018840" s="71"/>
      <c r="R1018840" s="77"/>
      <c r="S1018840" s="71"/>
      <c r="T1018840" s="71"/>
      <c r="U1018840" s="71"/>
      <c r="V1018840" s="78"/>
    </row>
    <row r="1018841" spans="1:22" customFormat="1">
      <c r="A1018841" s="2"/>
      <c r="B1018841" s="63"/>
      <c r="C1018841" s="67"/>
      <c r="D1018841" s="54"/>
      <c r="E1018841" s="71"/>
      <c r="F1018841" s="72"/>
      <c r="G1018841" s="72"/>
      <c r="H1018841" s="73"/>
      <c r="I1018841" s="74"/>
      <c r="J1018841" s="71"/>
      <c r="K1018841" s="75"/>
      <c r="L1018841" s="73"/>
      <c r="M1018841" s="73"/>
      <c r="N1018841" s="76"/>
      <c r="O1018841" s="73"/>
      <c r="P1018841" s="71"/>
      <c r="Q1018841" s="71"/>
      <c r="R1018841" s="77"/>
      <c r="S1018841" s="71"/>
      <c r="T1018841" s="71"/>
      <c r="U1018841" s="71"/>
      <c r="V1018841" s="78"/>
    </row>
    <row r="1018842" spans="1:22" customFormat="1">
      <c r="A1018842" s="2"/>
      <c r="B1018842" s="63"/>
      <c r="C1018842" s="67"/>
      <c r="D1018842" s="54"/>
      <c r="E1018842" s="71"/>
      <c r="F1018842" s="72"/>
      <c r="G1018842" s="72"/>
      <c r="H1018842" s="73"/>
      <c r="I1018842" s="74"/>
      <c r="J1018842" s="71"/>
      <c r="K1018842" s="75"/>
      <c r="L1018842" s="73"/>
      <c r="M1018842" s="73"/>
      <c r="N1018842" s="76"/>
      <c r="O1018842" s="73"/>
      <c r="P1018842" s="71"/>
      <c r="Q1018842" s="71"/>
      <c r="R1018842" s="77"/>
      <c r="S1018842" s="71"/>
      <c r="T1018842" s="71"/>
      <c r="U1018842" s="71"/>
      <c r="V1018842" s="78"/>
    </row>
    <row r="1018843" spans="1:22" customFormat="1">
      <c r="A1018843" s="2"/>
      <c r="B1018843" s="63"/>
      <c r="C1018843" s="67"/>
      <c r="D1018843" s="54"/>
      <c r="E1018843" s="71"/>
      <c r="F1018843" s="72"/>
      <c r="G1018843" s="72"/>
      <c r="H1018843" s="73"/>
      <c r="I1018843" s="74"/>
      <c r="J1018843" s="71"/>
      <c r="K1018843" s="75"/>
      <c r="L1018843" s="73"/>
      <c r="M1018843" s="73"/>
      <c r="N1018843" s="76"/>
      <c r="O1018843" s="73"/>
      <c r="P1018843" s="71"/>
      <c r="Q1018843" s="71"/>
      <c r="R1018843" s="77"/>
      <c r="S1018843" s="71"/>
      <c r="T1018843" s="71"/>
      <c r="U1018843" s="71"/>
      <c r="V1018843" s="78"/>
    </row>
    <row r="1018844" spans="1:22" customFormat="1">
      <c r="A1018844" s="2"/>
      <c r="B1018844" s="63"/>
      <c r="C1018844" s="67"/>
      <c r="D1018844" s="54"/>
      <c r="E1018844" s="71"/>
      <c r="F1018844" s="72"/>
      <c r="G1018844" s="72"/>
      <c r="H1018844" s="73"/>
      <c r="I1018844" s="74"/>
      <c r="J1018844" s="71"/>
      <c r="K1018844" s="75"/>
      <c r="L1018844" s="73"/>
      <c r="M1018844" s="73"/>
      <c r="N1018844" s="76"/>
      <c r="O1018844" s="73"/>
      <c r="P1018844" s="71"/>
      <c r="Q1018844" s="71"/>
      <c r="R1018844" s="77"/>
      <c r="S1018844" s="71"/>
      <c r="T1018844" s="71"/>
      <c r="U1018844" s="71"/>
      <c r="V1018844" s="78"/>
    </row>
    <row r="1018845" spans="1:22" customFormat="1">
      <c r="A1018845" s="2"/>
      <c r="B1018845" s="63"/>
      <c r="C1018845" s="67"/>
      <c r="D1018845" s="54"/>
      <c r="E1018845" s="71"/>
      <c r="F1018845" s="72"/>
      <c r="G1018845" s="72"/>
      <c r="H1018845" s="73"/>
      <c r="I1018845" s="74"/>
      <c r="J1018845" s="71"/>
      <c r="K1018845" s="75"/>
      <c r="L1018845" s="73"/>
      <c r="M1018845" s="73"/>
      <c r="N1018845" s="76"/>
      <c r="O1018845" s="73"/>
      <c r="P1018845" s="71"/>
      <c r="Q1018845" s="71"/>
      <c r="R1018845" s="77"/>
      <c r="S1018845" s="71"/>
      <c r="T1018845" s="71"/>
      <c r="U1018845" s="71"/>
      <c r="V1018845" s="78"/>
    </row>
    <row r="1018846" spans="1:22" customFormat="1">
      <c r="A1018846" s="2"/>
      <c r="B1018846" s="63"/>
      <c r="C1018846" s="67"/>
      <c r="D1018846" s="54"/>
      <c r="E1018846" s="71"/>
      <c r="F1018846" s="72"/>
      <c r="G1018846" s="72"/>
      <c r="H1018846" s="73"/>
      <c r="I1018846" s="74"/>
      <c r="J1018846" s="71"/>
      <c r="K1018846" s="75"/>
      <c r="L1018846" s="73"/>
      <c r="M1018846" s="73"/>
      <c r="N1018846" s="76"/>
      <c r="O1018846" s="73"/>
      <c r="P1018846" s="71"/>
      <c r="Q1018846" s="71"/>
      <c r="R1018846" s="77"/>
      <c r="S1018846" s="71"/>
      <c r="T1018846" s="71"/>
      <c r="U1018846" s="71"/>
      <c r="V1018846" s="78"/>
    </row>
    <row r="1018847" spans="1:22" customFormat="1">
      <c r="A1018847" s="2"/>
      <c r="B1018847" s="63"/>
      <c r="C1018847" s="67"/>
      <c r="D1018847" s="54"/>
      <c r="E1018847" s="71"/>
      <c r="F1018847" s="72"/>
      <c r="G1018847" s="72"/>
      <c r="H1018847" s="73"/>
      <c r="I1018847" s="74"/>
      <c r="J1018847" s="71"/>
      <c r="K1018847" s="75"/>
      <c r="L1018847" s="73"/>
      <c r="M1018847" s="73"/>
      <c r="N1018847" s="76"/>
      <c r="O1018847" s="73"/>
      <c r="P1018847" s="71"/>
      <c r="Q1018847" s="71"/>
      <c r="R1018847" s="77"/>
      <c r="S1018847" s="71"/>
      <c r="T1018847" s="71"/>
      <c r="U1018847" s="71"/>
      <c r="V1018847" s="78"/>
    </row>
    <row r="1018848" spans="1:22" customFormat="1">
      <c r="A1018848" s="2"/>
      <c r="B1018848" s="63"/>
      <c r="C1018848" s="67"/>
      <c r="D1018848" s="54"/>
      <c r="E1018848" s="71"/>
      <c r="F1018848" s="72"/>
      <c r="G1018848" s="72"/>
      <c r="H1018848" s="73"/>
      <c r="I1018848" s="74"/>
      <c r="J1018848" s="71"/>
      <c r="K1018848" s="75"/>
      <c r="L1018848" s="73"/>
      <c r="M1018848" s="73"/>
      <c r="N1018848" s="76"/>
      <c r="O1018848" s="73"/>
      <c r="P1018848" s="71"/>
      <c r="Q1018848" s="71"/>
      <c r="R1018848" s="77"/>
      <c r="S1018848" s="71"/>
      <c r="T1018848" s="71"/>
      <c r="U1018848" s="71"/>
      <c r="V1018848" s="78"/>
    </row>
    <row r="1018849" spans="1:22" customFormat="1">
      <c r="A1018849" s="2"/>
      <c r="B1018849" s="63"/>
      <c r="C1018849" s="67"/>
      <c r="D1018849" s="54"/>
      <c r="E1018849" s="71"/>
      <c r="F1018849" s="72"/>
      <c r="G1018849" s="72"/>
      <c r="H1018849" s="73"/>
      <c r="I1018849" s="74"/>
      <c r="J1018849" s="71"/>
      <c r="K1018849" s="75"/>
      <c r="L1018849" s="73"/>
      <c r="M1018849" s="73"/>
      <c r="N1018849" s="76"/>
      <c r="O1018849" s="73"/>
      <c r="P1018849" s="71"/>
      <c r="Q1018849" s="71"/>
      <c r="R1018849" s="77"/>
      <c r="S1018849" s="71"/>
      <c r="T1018849" s="71"/>
      <c r="U1018849" s="71"/>
      <c r="V1018849" s="78"/>
    </row>
    <row r="1018850" spans="1:22" customFormat="1">
      <c r="A1018850" s="2"/>
      <c r="B1018850" s="63"/>
      <c r="C1018850" s="67"/>
      <c r="D1018850" s="54"/>
      <c r="E1018850" s="71"/>
      <c r="F1018850" s="72"/>
      <c r="G1018850" s="72"/>
      <c r="H1018850" s="73"/>
      <c r="I1018850" s="74"/>
      <c r="J1018850" s="71"/>
      <c r="K1018850" s="75"/>
      <c r="L1018850" s="73"/>
      <c r="M1018850" s="73"/>
      <c r="N1018850" s="76"/>
      <c r="O1018850" s="73"/>
      <c r="P1018850" s="71"/>
      <c r="Q1018850" s="71"/>
      <c r="R1018850" s="77"/>
      <c r="S1018850" s="71"/>
      <c r="T1018850" s="71"/>
      <c r="U1018850" s="71"/>
      <c r="V1018850" s="78"/>
    </row>
    <row r="1018851" spans="1:22" customFormat="1">
      <c r="A1018851" s="2"/>
      <c r="B1018851" s="63"/>
      <c r="C1018851" s="67"/>
      <c r="D1018851" s="54"/>
      <c r="E1018851" s="71"/>
      <c r="F1018851" s="72"/>
      <c r="G1018851" s="72"/>
      <c r="H1018851" s="73"/>
      <c r="I1018851" s="74"/>
      <c r="J1018851" s="71"/>
      <c r="K1018851" s="75"/>
      <c r="L1018851" s="73"/>
      <c r="M1018851" s="73"/>
      <c r="N1018851" s="76"/>
      <c r="O1018851" s="73"/>
      <c r="P1018851" s="71"/>
      <c r="Q1018851" s="71"/>
      <c r="R1018851" s="77"/>
      <c r="S1018851" s="71"/>
      <c r="T1018851" s="71"/>
      <c r="U1018851" s="71"/>
      <c r="V1018851" s="78"/>
    </row>
    <row r="1018852" spans="1:22" customFormat="1">
      <c r="A1018852" s="2"/>
      <c r="B1018852" s="63"/>
      <c r="C1018852" s="67"/>
      <c r="D1018852" s="54"/>
      <c r="E1018852" s="71"/>
      <c r="F1018852" s="72"/>
      <c r="G1018852" s="72"/>
      <c r="H1018852" s="73"/>
      <c r="I1018852" s="74"/>
      <c r="J1018852" s="71"/>
      <c r="K1018852" s="75"/>
      <c r="L1018852" s="73"/>
      <c r="M1018852" s="73"/>
      <c r="N1018852" s="76"/>
      <c r="O1018852" s="73"/>
      <c r="P1018852" s="71"/>
      <c r="Q1018852" s="71"/>
      <c r="R1018852" s="77"/>
      <c r="S1018852" s="71"/>
      <c r="T1018852" s="71"/>
      <c r="U1018852" s="71"/>
      <c r="V1018852" s="78"/>
    </row>
    <row r="1018853" spans="1:22" customFormat="1">
      <c r="A1018853" s="2"/>
      <c r="B1018853" s="63"/>
      <c r="C1018853" s="67"/>
      <c r="D1018853" s="54"/>
      <c r="E1018853" s="71"/>
      <c r="F1018853" s="72"/>
      <c r="G1018853" s="72"/>
      <c r="H1018853" s="73"/>
      <c r="I1018853" s="74"/>
      <c r="J1018853" s="71"/>
      <c r="K1018853" s="75"/>
      <c r="L1018853" s="73"/>
      <c r="M1018853" s="73"/>
      <c r="N1018853" s="76"/>
      <c r="O1018853" s="73"/>
      <c r="P1018853" s="71"/>
      <c r="Q1018853" s="71"/>
      <c r="R1018853" s="77"/>
      <c r="S1018853" s="71"/>
      <c r="T1018853" s="71"/>
      <c r="U1018853" s="71"/>
      <c r="V1018853" s="78"/>
    </row>
    <row r="1018854" spans="1:22" customFormat="1">
      <c r="A1018854" s="2"/>
      <c r="B1018854" s="63"/>
      <c r="C1018854" s="67"/>
      <c r="D1018854" s="54"/>
      <c r="E1018854" s="71"/>
      <c r="F1018854" s="72"/>
      <c r="G1018854" s="72"/>
      <c r="H1018854" s="73"/>
      <c r="I1018854" s="74"/>
      <c r="J1018854" s="71"/>
      <c r="K1018854" s="75"/>
      <c r="L1018854" s="73"/>
      <c r="M1018854" s="73"/>
      <c r="N1018854" s="76"/>
      <c r="O1018854" s="73"/>
      <c r="P1018854" s="71"/>
      <c r="Q1018854" s="71"/>
      <c r="R1018854" s="77"/>
      <c r="S1018854" s="71"/>
      <c r="T1018854" s="71"/>
      <c r="U1018854" s="71"/>
      <c r="V1018854" s="78"/>
    </row>
    <row r="1018855" spans="1:22" customFormat="1">
      <c r="A1018855" s="2"/>
      <c r="B1018855" s="63"/>
      <c r="C1018855" s="67"/>
      <c r="D1018855" s="54"/>
      <c r="E1018855" s="71"/>
      <c r="F1018855" s="72"/>
      <c r="G1018855" s="72"/>
      <c r="H1018855" s="73"/>
      <c r="I1018855" s="74"/>
      <c r="J1018855" s="71"/>
      <c r="K1018855" s="75"/>
      <c r="L1018855" s="73"/>
      <c r="M1018855" s="73"/>
      <c r="N1018855" s="76"/>
      <c r="O1018855" s="73"/>
      <c r="P1018855" s="71"/>
      <c r="Q1018855" s="71"/>
      <c r="R1018855" s="77"/>
      <c r="S1018855" s="71"/>
      <c r="T1018855" s="71"/>
      <c r="U1018855" s="71"/>
      <c r="V1018855" s="78"/>
    </row>
    <row r="1018856" spans="1:22" customFormat="1">
      <c r="A1018856" s="2"/>
      <c r="B1018856" s="63"/>
      <c r="C1018856" s="67"/>
      <c r="D1018856" s="54"/>
      <c r="E1018856" s="71"/>
      <c r="F1018856" s="72"/>
      <c r="G1018856" s="72"/>
      <c r="H1018856" s="73"/>
      <c r="I1018856" s="74"/>
      <c r="J1018856" s="71"/>
      <c r="K1018856" s="75"/>
      <c r="L1018856" s="73"/>
      <c r="M1018856" s="73"/>
      <c r="N1018856" s="76"/>
      <c r="O1018856" s="73"/>
      <c r="P1018856" s="71"/>
      <c r="Q1018856" s="71"/>
      <c r="R1018856" s="77"/>
      <c r="S1018856" s="71"/>
      <c r="T1018856" s="71"/>
      <c r="U1018856" s="71"/>
      <c r="V1018856" s="78"/>
    </row>
    <row r="1018857" spans="1:22" customFormat="1">
      <c r="A1018857" s="2"/>
      <c r="B1018857" s="63"/>
      <c r="C1018857" s="67"/>
      <c r="D1018857" s="54"/>
      <c r="E1018857" s="71"/>
      <c r="F1018857" s="72"/>
      <c r="G1018857" s="72"/>
      <c r="H1018857" s="73"/>
      <c r="I1018857" s="74"/>
      <c r="J1018857" s="71"/>
      <c r="K1018857" s="75"/>
      <c r="L1018857" s="73"/>
      <c r="M1018857" s="73"/>
      <c r="N1018857" s="76"/>
      <c r="O1018857" s="73"/>
      <c r="P1018857" s="71"/>
      <c r="Q1018857" s="71"/>
      <c r="R1018857" s="77"/>
      <c r="S1018857" s="71"/>
      <c r="T1018857" s="71"/>
      <c r="U1018857" s="71"/>
      <c r="V1018857" s="78"/>
    </row>
    <row r="1018858" spans="1:22" customFormat="1">
      <c r="A1018858" s="2"/>
      <c r="B1018858" s="63"/>
      <c r="C1018858" s="67"/>
      <c r="D1018858" s="54"/>
      <c r="E1018858" s="71"/>
      <c r="F1018858" s="72"/>
      <c r="G1018858" s="72"/>
      <c r="H1018858" s="73"/>
      <c r="I1018858" s="74"/>
      <c r="J1018858" s="71"/>
      <c r="K1018858" s="75"/>
      <c r="L1018858" s="73"/>
      <c r="M1018858" s="73"/>
      <c r="N1018858" s="76"/>
      <c r="O1018858" s="73"/>
      <c r="P1018858" s="71"/>
      <c r="Q1018858" s="71"/>
      <c r="R1018858" s="77"/>
      <c r="S1018858" s="71"/>
      <c r="T1018858" s="71"/>
      <c r="U1018858" s="71"/>
      <c r="V1018858" s="78"/>
    </row>
    <row r="1018859" spans="1:22" customFormat="1">
      <c r="A1018859" s="2"/>
      <c r="B1018859" s="63"/>
      <c r="C1018859" s="67"/>
      <c r="D1018859" s="54"/>
      <c r="E1018859" s="71"/>
      <c r="F1018859" s="72"/>
      <c r="G1018859" s="72"/>
      <c r="H1018859" s="73"/>
      <c r="I1018859" s="74"/>
      <c r="J1018859" s="71"/>
      <c r="K1018859" s="75"/>
      <c r="L1018859" s="73"/>
      <c r="M1018859" s="73"/>
      <c r="N1018859" s="76"/>
      <c r="O1018859" s="73"/>
      <c r="P1018859" s="71"/>
      <c r="Q1018859" s="71"/>
      <c r="R1018859" s="77"/>
      <c r="S1018859" s="71"/>
      <c r="T1018859" s="71"/>
      <c r="U1018859" s="71"/>
      <c r="V1018859" s="78"/>
    </row>
    <row r="1018860" spans="1:22" customFormat="1">
      <c r="A1018860" s="2"/>
      <c r="B1018860" s="63"/>
      <c r="C1018860" s="67"/>
      <c r="D1018860" s="54"/>
      <c r="E1018860" s="71"/>
      <c r="F1018860" s="72"/>
      <c r="G1018860" s="72"/>
      <c r="H1018860" s="73"/>
      <c r="I1018860" s="74"/>
      <c r="J1018860" s="71"/>
      <c r="K1018860" s="75"/>
      <c r="L1018860" s="73"/>
      <c r="M1018860" s="73"/>
      <c r="N1018860" s="76"/>
      <c r="O1018860" s="73"/>
      <c r="P1018860" s="71"/>
      <c r="Q1018860" s="71"/>
      <c r="R1018860" s="77"/>
      <c r="S1018860" s="71"/>
      <c r="T1018860" s="71"/>
      <c r="U1018860" s="71"/>
      <c r="V1018860" s="78"/>
    </row>
    <row r="1018861" spans="1:22" customFormat="1">
      <c r="A1018861" s="2"/>
      <c r="B1018861" s="63"/>
      <c r="C1018861" s="67"/>
      <c r="D1018861" s="54"/>
      <c r="E1018861" s="71"/>
      <c r="F1018861" s="72"/>
      <c r="G1018861" s="72"/>
      <c r="H1018861" s="73"/>
      <c r="I1018861" s="74"/>
      <c r="J1018861" s="71"/>
      <c r="K1018861" s="75"/>
      <c r="L1018861" s="73"/>
      <c r="M1018861" s="73"/>
      <c r="N1018861" s="76"/>
      <c r="O1018861" s="73"/>
      <c r="P1018861" s="71"/>
      <c r="Q1018861" s="71"/>
      <c r="R1018861" s="77"/>
      <c r="S1018861" s="71"/>
      <c r="T1018861" s="71"/>
      <c r="U1018861" s="71"/>
      <c r="V1018861" s="78"/>
    </row>
    <row r="1018862" spans="1:22" customFormat="1">
      <c r="A1018862" s="2"/>
      <c r="B1018862" s="63"/>
      <c r="C1018862" s="67"/>
      <c r="D1018862" s="54"/>
      <c r="E1018862" s="71"/>
      <c r="F1018862" s="72"/>
      <c r="G1018862" s="72"/>
      <c r="H1018862" s="73"/>
      <c r="I1018862" s="74"/>
      <c r="J1018862" s="71"/>
      <c r="K1018862" s="75"/>
      <c r="L1018862" s="73"/>
      <c r="M1018862" s="73"/>
      <c r="N1018862" s="76"/>
      <c r="O1018862" s="73"/>
      <c r="P1018862" s="71"/>
      <c r="Q1018862" s="71"/>
      <c r="R1018862" s="77"/>
      <c r="S1018862" s="71"/>
      <c r="T1018862" s="71"/>
      <c r="U1018862" s="71"/>
      <c r="V1018862" s="78"/>
    </row>
    <row r="1018863" spans="1:22" customFormat="1">
      <c r="A1018863" s="2"/>
      <c r="B1018863" s="63"/>
      <c r="C1018863" s="67"/>
      <c r="D1018863" s="54"/>
      <c r="E1018863" s="71"/>
      <c r="F1018863" s="72"/>
      <c r="G1018863" s="72"/>
      <c r="H1018863" s="73"/>
      <c r="I1018863" s="74"/>
      <c r="J1018863" s="71"/>
      <c r="K1018863" s="75"/>
      <c r="L1018863" s="73"/>
      <c r="M1018863" s="73"/>
      <c r="N1018863" s="76"/>
      <c r="O1018863" s="73"/>
      <c r="P1018863" s="71"/>
      <c r="Q1018863" s="71"/>
      <c r="R1018863" s="77"/>
      <c r="S1018863" s="71"/>
      <c r="T1018863" s="71"/>
      <c r="U1018863" s="71"/>
      <c r="V1018863" s="78"/>
    </row>
    <row r="1018864" spans="1:22" customFormat="1">
      <c r="A1018864" s="2"/>
      <c r="B1018864" s="63"/>
      <c r="C1018864" s="67"/>
      <c r="D1018864" s="54"/>
      <c r="E1018864" s="71"/>
      <c r="F1018864" s="72"/>
      <c r="G1018864" s="72"/>
      <c r="H1018864" s="73"/>
      <c r="I1018864" s="74"/>
      <c r="J1018864" s="71"/>
      <c r="K1018864" s="75"/>
      <c r="L1018864" s="73"/>
      <c r="M1018864" s="73"/>
      <c r="N1018864" s="76"/>
      <c r="O1018864" s="73"/>
      <c r="P1018864" s="71"/>
      <c r="Q1018864" s="71"/>
      <c r="R1018864" s="77"/>
      <c r="S1018864" s="71"/>
      <c r="T1018864" s="71"/>
      <c r="U1018864" s="71"/>
      <c r="V1018864" s="78"/>
    </row>
    <row r="1018865" spans="1:22" customFormat="1">
      <c r="A1018865" s="2"/>
      <c r="B1018865" s="63"/>
      <c r="C1018865" s="67"/>
      <c r="D1018865" s="54"/>
      <c r="E1018865" s="71"/>
      <c r="F1018865" s="72"/>
      <c r="G1018865" s="72"/>
      <c r="H1018865" s="73"/>
      <c r="I1018865" s="74"/>
      <c r="J1018865" s="71"/>
      <c r="K1018865" s="75"/>
      <c r="L1018865" s="73"/>
      <c r="M1018865" s="73"/>
      <c r="N1018865" s="76"/>
      <c r="O1018865" s="73"/>
      <c r="P1018865" s="71"/>
      <c r="Q1018865" s="71"/>
      <c r="R1018865" s="77"/>
      <c r="S1018865" s="71"/>
      <c r="T1018865" s="71"/>
      <c r="U1018865" s="71"/>
      <c r="V1018865" s="78"/>
    </row>
    <row r="1018866" spans="1:22" customFormat="1">
      <c r="A1018866" s="2"/>
      <c r="B1018866" s="63"/>
      <c r="C1018866" s="67"/>
      <c r="D1018866" s="54"/>
      <c r="E1018866" s="71"/>
      <c r="F1018866" s="72"/>
      <c r="G1018866" s="72"/>
      <c r="H1018866" s="73"/>
      <c r="I1018866" s="74"/>
      <c r="J1018866" s="71"/>
      <c r="K1018866" s="75"/>
      <c r="L1018866" s="73"/>
      <c r="M1018866" s="73"/>
      <c r="N1018866" s="76"/>
      <c r="O1018866" s="73"/>
      <c r="P1018866" s="71"/>
      <c r="Q1018866" s="71"/>
      <c r="R1018866" s="77"/>
      <c r="S1018866" s="71"/>
      <c r="T1018866" s="71"/>
      <c r="U1018866" s="71"/>
      <c r="V1018866" s="78"/>
    </row>
    <row r="1018867" spans="1:22" customFormat="1">
      <c r="A1018867" s="2"/>
      <c r="B1018867" s="63"/>
      <c r="C1018867" s="67"/>
      <c r="D1018867" s="54"/>
      <c r="E1018867" s="71"/>
      <c r="F1018867" s="72"/>
      <c r="G1018867" s="72"/>
      <c r="H1018867" s="73"/>
      <c r="I1018867" s="74"/>
      <c r="J1018867" s="71"/>
      <c r="K1018867" s="75"/>
      <c r="L1018867" s="73"/>
      <c r="M1018867" s="73"/>
      <c r="N1018867" s="76"/>
      <c r="O1018867" s="73"/>
      <c r="P1018867" s="71"/>
      <c r="Q1018867" s="71"/>
      <c r="R1018867" s="77"/>
      <c r="S1018867" s="71"/>
      <c r="T1018867" s="71"/>
      <c r="U1018867" s="71"/>
      <c r="V1018867" s="78"/>
    </row>
    <row r="1018868" spans="1:22" customFormat="1">
      <c r="A1018868" s="2"/>
      <c r="B1018868" s="63"/>
      <c r="C1018868" s="67"/>
      <c r="D1018868" s="54"/>
      <c r="E1018868" s="71"/>
      <c r="F1018868" s="72"/>
      <c r="G1018868" s="72"/>
      <c r="H1018868" s="73"/>
      <c r="I1018868" s="74"/>
      <c r="J1018868" s="71"/>
      <c r="K1018868" s="75"/>
      <c r="L1018868" s="73"/>
      <c r="M1018868" s="73"/>
      <c r="N1018868" s="76"/>
      <c r="O1018868" s="73"/>
      <c r="P1018868" s="71"/>
      <c r="Q1018868" s="71"/>
      <c r="R1018868" s="77"/>
      <c r="S1018868" s="71"/>
      <c r="T1018868" s="71"/>
      <c r="U1018868" s="71"/>
      <c r="V1018868" s="78"/>
    </row>
    <row r="1018869" spans="1:22" customFormat="1">
      <c r="A1018869" s="2"/>
      <c r="B1018869" s="63"/>
      <c r="C1018869" s="67"/>
      <c r="D1018869" s="54"/>
      <c r="E1018869" s="71"/>
      <c r="F1018869" s="72"/>
      <c r="G1018869" s="72"/>
      <c r="H1018869" s="73"/>
      <c r="I1018869" s="74"/>
      <c r="J1018869" s="71"/>
      <c r="K1018869" s="75"/>
      <c r="L1018869" s="73"/>
      <c r="M1018869" s="73"/>
      <c r="N1018869" s="76"/>
      <c r="O1018869" s="73"/>
      <c r="P1018869" s="71"/>
      <c r="Q1018869" s="71"/>
      <c r="R1018869" s="77"/>
      <c r="S1018869" s="71"/>
      <c r="T1018869" s="71"/>
      <c r="U1018869" s="71"/>
      <c r="V1018869" s="78"/>
    </row>
    <row r="1018870" spans="1:22" customFormat="1">
      <c r="A1018870" s="2"/>
      <c r="B1018870" s="63"/>
      <c r="C1018870" s="67"/>
      <c r="D1018870" s="54"/>
      <c r="E1018870" s="71"/>
      <c r="F1018870" s="72"/>
      <c r="G1018870" s="72"/>
      <c r="H1018870" s="73"/>
      <c r="I1018870" s="74"/>
      <c r="J1018870" s="71"/>
      <c r="K1018870" s="75"/>
      <c r="L1018870" s="73"/>
      <c r="M1018870" s="73"/>
      <c r="N1018870" s="76"/>
      <c r="O1018870" s="73"/>
      <c r="P1018870" s="71"/>
      <c r="Q1018870" s="71"/>
      <c r="R1018870" s="77"/>
      <c r="S1018870" s="71"/>
      <c r="T1018870" s="71"/>
      <c r="U1018870" s="71"/>
      <c r="V1018870" s="78"/>
    </row>
    <row r="1018871" spans="1:22" customFormat="1">
      <c r="A1018871" s="2"/>
      <c r="B1018871" s="63"/>
      <c r="C1018871" s="67"/>
      <c r="D1018871" s="54"/>
      <c r="E1018871" s="71"/>
      <c r="F1018871" s="72"/>
      <c r="G1018871" s="72"/>
      <c r="H1018871" s="73"/>
      <c r="I1018871" s="74"/>
      <c r="J1018871" s="71"/>
      <c r="K1018871" s="75"/>
      <c r="L1018871" s="73"/>
      <c r="M1018871" s="73"/>
      <c r="N1018871" s="76"/>
      <c r="O1018871" s="73"/>
      <c r="P1018871" s="71"/>
      <c r="Q1018871" s="71"/>
      <c r="R1018871" s="77"/>
      <c r="S1018871" s="71"/>
      <c r="T1018871" s="71"/>
      <c r="U1018871" s="71"/>
      <c r="V1018871" s="78"/>
    </row>
    <row r="1018872" spans="1:22" customFormat="1">
      <c r="A1018872" s="2"/>
      <c r="B1018872" s="63"/>
      <c r="C1018872" s="67"/>
      <c r="D1018872" s="54"/>
      <c r="E1018872" s="71"/>
      <c r="F1018872" s="72"/>
      <c r="G1018872" s="72"/>
      <c r="H1018872" s="73"/>
      <c r="I1018872" s="74"/>
      <c r="J1018872" s="71"/>
      <c r="K1018872" s="75"/>
      <c r="L1018872" s="73"/>
      <c r="M1018872" s="73"/>
      <c r="N1018872" s="76"/>
      <c r="O1018872" s="73"/>
      <c r="P1018872" s="71"/>
      <c r="Q1018872" s="71"/>
      <c r="R1018872" s="77"/>
      <c r="S1018872" s="71"/>
      <c r="T1018872" s="71"/>
      <c r="U1018872" s="71"/>
      <c r="V1018872" s="78"/>
    </row>
    <row r="1018873" spans="1:22" customFormat="1">
      <c r="A1018873" s="2"/>
      <c r="B1018873" s="63"/>
      <c r="C1018873" s="67"/>
      <c r="D1018873" s="54"/>
      <c r="E1018873" s="71"/>
      <c r="F1018873" s="72"/>
      <c r="G1018873" s="72"/>
      <c r="H1018873" s="73"/>
      <c r="I1018873" s="74"/>
      <c r="J1018873" s="71"/>
      <c r="K1018873" s="75"/>
      <c r="L1018873" s="73"/>
      <c r="M1018873" s="73"/>
      <c r="N1018873" s="76"/>
      <c r="O1018873" s="73"/>
      <c r="P1018873" s="71"/>
      <c r="Q1018873" s="71"/>
      <c r="R1018873" s="77"/>
      <c r="S1018873" s="71"/>
      <c r="T1018873" s="71"/>
      <c r="U1018873" s="71"/>
      <c r="V1018873" s="78"/>
    </row>
    <row r="1018874" spans="1:22" customFormat="1">
      <c r="A1018874" s="2"/>
      <c r="B1018874" s="63"/>
      <c r="C1018874" s="67"/>
      <c r="D1018874" s="54"/>
      <c r="E1018874" s="71"/>
      <c r="F1018874" s="72"/>
      <c r="G1018874" s="72"/>
      <c r="H1018874" s="73"/>
      <c r="I1018874" s="74"/>
      <c r="J1018874" s="71"/>
      <c r="K1018874" s="75"/>
      <c r="L1018874" s="73"/>
      <c r="M1018874" s="73"/>
      <c r="N1018874" s="76"/>
      <c r="O1018874" s="73"/>
      <c r="P1018874" s="71"/>
      <c r="Q1018874" s="71"/>
      <c r="R1018874" s="77"/>
      <c r="S1018874" s="71"/>
      <c r="T1018874" s="71"/>
      <c r="U1018874" s="71"/>
      <c r="V1018874" s="78"/>
    </row>
    <row r="1018875" spans="1:22" customFormat="1">
      <c r="A1018875" s="2"/>
      <c r="B1018875" s="63"/>
      <c r="C1018875" s="67"/>
      <c r="D1018875" s="54"/>
      <c r="E1018875" s="71"/>
      <c r="F1018875" s="72"/>
      <c r="G1018875" s="72"/>
      <c r="H1018875" s="73"/>
      <c r="I1018875" s="74"/>
      <c r="J1018875" s="71"/>
      <c r="K1018875" s="75"/>
      <c r="L1018875" s="73"/>
      <c r="M1018875" s="73"/>
      <c r="N1018875" s="76"/>
      <c r="O1018875" s="73"/>
      <c r="P1018875" s="71"/>
      <c r="Q1018875" s="71"/>
      <c r="R1018875" s="77"/>
      <c r="S1018875" s="71"/>
      <c r="T1018875" s="71"/>
      <c r="U1018875" s="71"/>
      <c r="V1018875" s="78"/>
    </row>
    <row r="1018876" spans="1:22" customFormat="1">
      <c r="A1018876" s="2"/>
      <c r="B1018876" s="63"/>
      <c r="C1018876" s="67"/>
      <c r="D1018876" s="54"/>
      <c r="E1018876" s="71"/>
      <c r="F1018876" s="72"/>
      <c r="G1018876" s="72"/>
      <c r="H1018876" s="73"/>
      <c r="I1018876" s="74"/>
      <c r="J1018876" s="71"/>
      <c r="K1018876" s="75"/>
      <c r="L1018876" s="73"/>
      <c r="M1018876" s="73"/>
      <c r="N1018876" s="76"/>
      <c r="O1018876" s="73"/>
      <c r="P1018876" s="71"/>
      <c r="Q1018876" s="71"/>
      <c r="R1018876" s="77"/>
      <c r="S1018876" s="71"/>
      <c r="T1018876" s="71"/>
      <c r="U1018876" s="71"/>
      <c r="V1018876" s="78"/>
    </row>
    <row r="1018877" spans="1:22" customFormat="1">
      <c r="A1018877" s="2"/>
      <c r="B1018877" s="63"/>
      <c r="C1018877" s="67"/>
      <c r="D1018877" s="54"/>
      <c r="E1018877" s="71"/>
      <c r="F1018877" s="72"/>
      <c r="G1018877" s="72"/>
      <c r="H1018877" s="73"/>
      <c r="I1018877" s="74"/>
      <c r="J1018877" s="71"/>
      <c r="K1018877" s="75"/>
      <c r="L1018877" s="73"/>
      <c r="M1018877" s="73"/>
      <c r="N1018877" s="76"/>
      <c r="O1018877" s="73"/>
      <c r="P1018877" s="71"/>
      <c r="Q1018877" s="71"/>
      <c r="R1018877" s="77"/>
      <c r="S1018877" s="71"/>
      <c r="T1018877" s="71"/>
      <c r="U1018877" s="71"/>
      <c r="V1018877" s="78"/>
    </row>
    <row r="1018878" spans="1:22" customFormat="1">
      <c r="A1018878" s="2"/>
      <c r="B1018878" s="63"/>
      <c r="C1018878" s="67"/>
      <c r="D1018878" s="54"/>
      <c r="E1018878" s="71"/>
      <c r="F1018878" s="72"/>
      <c r="G1018878" s="72"/>
      <c r="H1018878" s="73"/>
      <c r="I1018878" s="74"/>
      <c r="J1018878" s="71"/>
      <c r="K1018878" s="75"/>
      <c r="L1018878" s="73"/>
      <c r="M1018878" s="73"/>
      <c r="N1018878" s="76"/>
      <c r="O1018878" s="73"/>
      <c r="P1018878" s="71"/>
      <c r="Q1018878" s="71"/>
      <c r="R1018878" s="77"/>
      <c r="S1018878" s="71"/>
      <c r="T1018878" s="71"/>
      <c r="U1018878" s="71"/>
      <c r="V1018878" s="78"/>
    </row>
    <row r="1018879" spans="1:22" customFormat="1">
      <c r="A1018879" s="2"/>
      <c r="B1018879" s="63"/>
      <c r="C1018879" s="67"/>
      <c r="D1018879" s="54"/>
      <c r="E1018879" s="71"/>
      <c r="F1018879" s="72"/>
      <c r="G1018879" s="72"/>
      <c r="H1018879" s="73"/>
      <c r="I1018879" s="74"/>
      <c r="J1018879" s="71"/>
      <c r="K1018879" s="75"/>
      <c r="L1018879" s="73"/>
      <c r="M1018879" s="73"/>
      <c r="N1018879" s="76"/>
      <c r="O1018879" s="73"/>
      <c r="P1018879" s="71"/>
      <c r="Q1018879" s="71"/>
      <c r="R1018879" s="77"/>
      <c r="S1018879" s="71"/>
      <c r="T1018879" s="71"/>
      <c r="U1018879" s="71"/>
      <c r="V1018879" s="78"/>
    </row>
    <row r="1018880" spans="1:22" customFormat="1">
      <c r="A1018880" s="2"/>
      <c r="B1018880" s="63"/>
      <c r="C1018880" s="67"/>
      <c r="D1018880" s="54"/>
      <c r="E1018880" s="71"/>
      <c r="F1018880" s="72"/>
      <c r="G1018880" s="72"/>
      <c r="H1018880" s="73"/>
      <c r="I1018880" s="74"/>
      <c r="J1018880" s="71"/>
      <c r="K1018880" s="75"/>
      <c r="L1018880" s="73"/>
      <c r="M1018880" s="73"/>
      <c r="N1018880" s="76"/>
      <c r="O1018880" s="73"/>
      <c r="P1018880" s="71"/>
      <c r="Q1018880" s="71"/>
      <c r="R1018880" s="77"/>
      <c r="S1018880" s="71"/>
      <c r="T1018880" s="71"/>
      <c r="U1018880" s="71"/>
      <c r="V1018880" s="78"/>
    </row>
    <row r="1018881" spans="1:22" customFormat="1">
      <c r="A1018881" s="2"/>
      <c r="B1018881" s="63"/>
      <c r="C1018881" s="67"/>
      <c r="D1018881" s="54"/>
      <c r="E1018881" s="71"/>
      <c r="F1018881" s="72"/>
      <c r="G1018881" s="72"/>
      <c r="H1018881" s="73"/>
      <c r="I1018881" s="74"/>
      <c r="J1018881" s="71"/>
      <c r="K1018881" s="75"/>
      <c r="L1018881" s="73"/>
      <c r="M1018881" s="73"/>
      <c r="N1018881" s="76"/>
      <c r="O1018881" s="73"/>
      <c r="P1018881" s="71"/>
      <c r="Q1018881" s="71"/>
      <c r="R1018881" s="77"/>
      <c r="S1018881" s="71"/>
      <c r="T1018881" s="71"/>
      <c r="U1018881" s="71"/>
      <c r="V1018881" s="78"/>
    </row>
    <row r="1018882" spans="1:22" customFormat="1">
      <c r="A1018882" s="2"/>
      <c r="B1018882" s="63"/>
      <c r="C1018882" s="67"/>
      <c r="D1018882" s="54"/>
      <c r="E1018882" s="71"/>
      <c r="F1018882" s="72"/>
      <c r="G1018882" s="72"/>
      <c r="H1018882" s="73"/>
      <c r="I1018882" s="74"/>
      <c r="J1018882" s="71"/>
      <c r="K1018882" s="75"/>
      <c r="L1018882" s="73"/>
      <c r="M1018882" s="73"/>
      <c r="N1018882" s="76"/>
      <c r="O1018882" s="73"/>
      <c r="P1018882" s="71"/>
      <c r="Q1018882" s="71"/>
      <c r="R1018882" s="77"/>
      <c r="S1018882" s="71"/>
      <c r="T1018882" s="71"/>
      <c r="U1018882" s="71"/>
      <c r="V1018882" s="78"/>
    </row>
    <row r="1018883" spans="1:22" customFormat="1">
      <c r="A1018883" s="2"/>
      <c r="B1018883" s="63"/>
      <c r="C1018883" s="67"/>
      <c r="D1018883" s="54"/>
      <c r="E1018883" s="71"/>
      <c r="F1018883" s="72"/>
      <c r="G1018883" s="72"/>
      <c r="H1018883" s="73"/>
      <c r="I1018883" s="74"/>
      <c r="J1018883" s="71"/>
      <c r="K1018883" s="75"/>
      <c r="L1018883" s="73"/>
      <c r="M1018883" s="73"/>
      <c r="N1018883" s="76"/>
      <c r="O1018883" s="73"/>
      <c r="P1018883" s="71"/>
      <c r="Q1018883" s="71"/>
      <c r="R1018883" s="77"/>
      <c r="S1018883" s="71"/>
      <c r="T1018883" s="71"/>
      <c r="U1018883" s="71"/>
      <c r="V1018883" s="78"/>
    </row>
    <row r="1018884" spans="1:22" customFormat="1">
      <c r="A1018884" s="2"/>
      <c r="B1018884" s="63"/>
      <c r="C1018884" s="67"/>
      <c r="D1018884" s="54"/>
      <c r="E1018884" s="71"/>
      <c r="F1018884" s="72"/>
      <c r="G1018884" s="72"/>
      <c r="H1018884" s="73"/>
      <c r="I1018884" s="74"/>
      <c r="J1018884" s="71"/>
      <c r="K1018884" s="75"/>
      <c r="L1018884" s="73"/>
      <c r="M1018884" s="73"/>
      <c r="N1018884" s="76"/>
      <c r="O1018884" s="73"/>
      <c r="P1018884" s="71"/>
      <c r="Q1018884" s="71"/>
      <c r="R1018884" s="77"/>
      <c r="S1018884" s="71"/>
      <c r="T1018884" s="71"/>
      <c r="U1018884" s="71"/>
      <c r="V1018884" s="78"/>
    </row>
    <row r="1018885" spans="1:22" customFormat="1">
      <c r="A1018885" s="2"/>
      <c r="B1018885" s="63"/>
      <c r="C1018885" s="67"/>
      <c r="D1018885" s="54"/>
      <c r="E1018885" s="71"/>
      <c r="F1018885" s="72"/>
      <c r="G1018885" s="72"/>
      <c r="H1018885" s="73"/>
      <c r="I1018885" s="74"/>
      <c r="J1018885" s="71"/>
      <c r="K1018885" s="75"/>
      <c r="L1018885" s="73"/>
      <c r="M1018885" s="73"/>
      <c r="N1018885" s="76"/>
      <c r="O1018885" s="73"/>
      <c r="P1018885" s="71"/>
      <c r="Q1018885" s="71"/>
      <c r="R1018885" s="77"/>
      <c r="S1018885" s="71"/>
      <c r="T1018885" s="71"/>
      <c r="U1018885" s="71"/>
      <c r="V1018885" s="78"/>
    </row>
    <row r="1018886" spans="1:22" customFormat="1">
      <c r="A1018886" s="2"/>
      <c r="B1018886" s="63"/>
      <c r="C1018886" s="67"/>
      <c r="D1018886" s="54"/>
      <c r="E1018886" s="71"/>
      <c r="F1018886" s="72"/>
      <c r="G1018886" s="72"/>
      <c r="H1018886" s="73"/>
      <c r="I1018886" s="74"/>
      <c r="J1018886" s="71"/>
      <c r="K1018886" s="75"/>
      <c r="L1018886" s="73"/>
      <c r="M1018886" s="73"/>
      <c r="N1018886" s="76"/>
      <c r="O1018886" s="73"/>
      <c r="P1018886" s="71"/>
      <c r="Q1018886" s="71"/>
      <c r="R1018886" s="77"/>
      <c r="S1018886" s="71"/>
      <c r="T1018886" s="71"/>
      <c r="U1018886" s="71"/>
      <c r="V1018886" s="78"/>
    </row>
    <row r="1018887" spans="1:22" customFormat="1">
      <c r="A1018887" s="2"/>
      <c r="B1018887" s="63"/>
      <c r="C1018887" s="67"/>
      <c r="D1018887" s="54"/>
      <c r="E1018887" s="71"/>
      <c r="F1018887" s="72"/>
      <c r="G1018887" s="72"/>
      <c r="H1018887" s="73"/>
      <c r="I1018887" s="74"/>
      <c r="J1018887" s="71"/>
      <c r="K1018887" s="75"/>
      <c r="L1018887" s="73"/>
      <c r="M1018887" s="73"/>
      <c r="N1018887" s="76"/>
      <c r="O1018887" s="73"/>
      <c r="P1018887" s="71"/>
      <c r="Q1018887" s="71"/>
      <c r="R1018887" s="77"/>
      <c r="S1018887" s="71"/>
      <c r="T1018887" s="71"/>
      <c r="U1018887" s="71"/>
      <c r="V1018887" s="78"/>
    </row>
    <row r="1018888" spans="1:22" customFormat="1">
      <c r="A1018888" s="2"/>
      <c r="B1018888" s="63"/>
      <c r="C1018888" s="67"/>
      <c r="D1018888" s="54"/>
      <c r="E1018888" s="71"/>
      <c r="F1018888" s="72"/>
      <c r="G1018888" s="72"/>
      <c r="H1018888" s="73"/>
      <c r="I1018888" s="74"/>
      <c r="J1018888" s="71"/>
      <c r="K1018888" s="75"/>
      <c r="L1018888" s="73"/>
      <c r="M1018888" s="73"/>
      <c r="N1018888" s="76"/>
      <c r="O1018888" s="73"/>
      <c r="P1018888" s="71"/>
      <c r="Q1018888" s="71"/>
      <c r="R1018888" s="77"/>
      <c r="S1018888" s="71"/>
      <c r="T1018888" s="71"/>
      <c r="U1018888" s="71"/>
      <c r="V1018888" s="78"/>
    </row>
    <row r="1018889" spans="1:22" customFormat="1">
      <c r="A1018889" s="2"/>
      <c r="B1018889" s="63"/>
      <c r="C1018889" s="67"/>
      <c r="D1018889" s="54"/>
      <c r="E1018889" s="71"/>
      <c r="F1018889" s="72"/>
      <c r="G1018889" s="72"/>
      <c r="H1018889" s="73"/>
      <c r="I1018889" s="74"/>
      <c r="J1018889" s="71"/>
      <c r="K1018889" s="75"/>
      <c r="L1018889" s="73"/>
      <c r="M1018889" s="73"/>
      <c r="N1018889" s="76"/>
      <c r="O1018889" s="73"/>
      <c r="P1018889" s="71"/>
      <c r="Q1018889" s="71"/>
      <c r="R1018889" s="77"/>
      <c r="S1018889" s="71"/>
      <c r="T1018889" s="71"/>
      <c r="U1018889" s="71"/>
      <c r="V1018889" s="78"/>
    </row>
    <row r="1018890" spans="1:22" customFormat="1">
      <c r="A1018890" s="2"/>
      <c r="B1018890" s="63"/>
      <c r="C1018890" s="67"/>
      <c r="D1018890" s="54"/>
      <c r="E1018890" s="71"/>
      <c r="F1018890" s="72"/>
      <c r="G1018890" s="72"/>
      <c r="H1018890" s="73"/>
      <c r="I1018890" s="74"/>
      <c r="J1018890" s="71"/>
      <c r="K1018890" s="75"/>
      <c r="L1018890" s="73"/>
      <c r="M1018890" s="73"/>
      <c r="N1018890" s="76"/>
      <c r="O1018890" s="73"/>
      <c r="P1018890" s="71"/>
      <c r="Q1018890" s="71"/>
      <c r="R1018890" s="77"/>
      <c r="S1018890" s="71"/>
      <c r="T1018890" s="71"/>
      <c r="U1018890" s="71"/>
      <c r="V1018890" s="78"/>
    </row>
    <row r="1018891" spans="1:22" customFormat="1">
      <c r="A1018891" s="2"/>
      <c r="B1018891" s="63"/>
      <c r="C1018891" s="67"/>
      <c r="D1018891" s="54"/>
      <c r="E1018891" s="71"/>
      <c r="F1018891" s="72"/>
      <c r="G1018891" s="72"/>
      <c r="H1018891" s="73"/>
      <c r="I1018891" s="74"/>
      <c r="J1018891" s="71"/>
      <c r="K1018891" s="75"/>
      <c r="L1018891" s="73"/>
      <c r="M1018891" s="73"/>
      <c r="N1018891" s="76"/>
      <c r="O1018891" s="73"/>
      <c r="P1018891" s="71"/>
      <c r="Q1018891" s="71"/>
      <c r="R1018891" s="77"/>
      <c r="S1018891" s="71"/>
      <c r="T1018891" s="71"/>
      <c r="U1018891" s="71"/>
      <c r="V1018891" s="78"/>
    </row>
    <row r="1018892" spans="1:22" customFormat="1">
      <c r="A1018892" s="2"/>
      <c r="B1018892" s="63"/>
      <c r="C1018892" s="67"/>
      <c r="D1018892" s="54"/>
      <c r="E1018892" s="71"/>
      <c r="F1018892" s="72"/>
      <c r="G1018892" s="72"/>
      <c r="H1018892" s="73"/>
      <c r="I1018892" s="74"/>
      <c r="J1018892" s="71"/>
      <c r="K1018892" s="75"/>
      <c r="L1018892" s="73"/>
      <c r="M1018892" s="73"/>
      <c r="N1018892" s="76"/>
      <c r="O1018892" s="73"/>
      <c r="P1018892" s="71"/>
      <c r="Q1018892" s="71"/>
      <c r="R1018892" s="77"/>
      <c r="S1018892" s="71"/>
      <c r="T1018892" s="71"/>
      <c r="U1018892" s="71"/>
      <c r="V1018892" s="78"/>
    </row>
    <row r="1018893" spans="1:22" customFormat="1">
      <c r="A1018893" s="2"/>
      <c r="B1018893" s="63"/>
      <c r="C1018893" s="67"/>
      <c r="D1018893" s="54"/>
      <c r="E1018893" s="71"/>
      <c r="F1018893" s="72"/>
      <c r="G1018893" s="72"/>
      <c r="H1018893" s="73"/>
      <c r="I1018893" s="74"/>
      <c r="J1018893" s="71"/>
      <c r="K1018893" s="75"/>
      <c r="L1018893" s="73"/>
      <c r="M1018893" s="73"/>
      <c r="N1018893" s="76"/>
      <c r="O1018893" s="73"/>
      <c r="P1018893" s="71"/>
      <c r="Q1018893" s="71"/>
      <c r="R1018893" s="77"/>
      <c r="S1018893" s="71"/>
      <c r="T1018893" s="71"/>
      <c r="U1018893" s="71"/>
      <c r="V1018893" s="78"/>
    </row>
    <row r="1018894" spans="1:22" customFormat="1">
      <c r="A1018894" s="2"/>
      <c r="B1018894" s="63"/>
      <c r="C1018894" s="67"/>
      <c r="D1018894" s="54"/>
      <c r="E1018894" s="71"/>
      <c r="F1018894" s="72"/>
      <c r="G1018894" s="72"/>
      <c r="H1018894" s="73"/>
      <c r="I1018894" s="74"/>
      <c r="J1018894" s="71"/>
      <c r="K1018894" s="75"/>
      <c r="L1018894" s="73"/>
      <c r="M1018894" s="73"/>
      <c r="N1018894" s="76"/>
      <c r="O1018894" s="73"/>
      <c r="P1018894" s="71"/>
      <c r="Q1018894" s="71"/>
      <c r="R1018894" s="77"/>
      <c r="S1018894" s="71"/>
      <c r="T1018894" s="71"/>
      <c r="U1018894" s="71"/>
      <c r="V1018894" s="78"/>
    </row>
    <row r="1018895" spans="1:22" customFormat="1">
      <c r="A1018895" s="2"/>
      <c r="B1018895" s="63"/>
      <c r="C1018895" s="67"/>
      <c r="D1018895" s="54"/>
      <c r="E1018895" s="71"/>
      <c r="F1018895" s="72"/>
      <c r="G1018895" s="72"/>
      <c r="H1018895" s="73"/>
      <c r="I1018895" s="74"/>
      <c r="J1018895" s="71"/>
      <c r="K1018895" s="75"/>
      <c r="L1018895" s="73"/>
      <c r="M1018895" s="73"/>
      <c r="N1018895" s="76"/>
      <c r="O1018895" s="73"/>
      <c r="P1018895" s="71"/>
      <c r="Q1018895" s="71"/>
      <c r="R1018895" s="77"/>
      <c r="S1018895" s="71"/>
      <c r="T1018895" s="71"/>
      <c r="U1018895" s="71"/>
      <c r="V1018895" s="78"/>
    </row>
    <row r="1018896" spans="1:22" customFormat="1">
      <c r="A1018896" s="2"/>
      <c r="B1018896" s="63"/>
      <c r="C1018896" s="67"/>
      <c r="D1018896" s="54"/>
      <c r="E1018896" s="71"/>
      <c r="F1018896" s="72"/>
      <c r="G1018896" s="72"/>
      <c r="H1018896" s="73"/>
      <c r="I1018896" s="74"/>
      <c r="J1018896" s="71"/>
      <c r="K1018896" s="75"/>
      <c r="L1018896" s="73"/>
      <c r="M1018896" s="73"/>
      <c r="N1018896" s="76"/>
      <c r="O1018896" s="73"/>
      <c r="P1018896" s="71"/>
      <c r="Q1018896" s="71"/>
      <c r="R1018896" s="77"/>
      <c r="S1018896" s="71"/>
      <c r="T1018896" s="71"/>
      <c r="U1018896" s="71"/>
      <c r="V1018896" s="78"/>
    </row>
    <row r="1018897" spans="1:22" customFormat="1">
      <c r="A1018897" s="2"/>
      <c r="B1018897" s="63"/>
      <c r="C1018897" s="67"/>
      <c r="D1018897" s="54"/>
      <c r="E1018897" s="71"/>
      <c r="F1018897" s="72"/>
      <c r="G1018897" s="72"/>
      <c r="H1018897" s="73"/>
      <c r="I1018897" s="74"/>
      <c r="J1018897" s="71"/>
      <c r="K1018897" s="75"/>
      <c r="L1018897" s="73"/>
      <c r="M1018897" s="73"/>
      <c r="N1018897" s="76"/>
      <c r="O1018897" s="73"/>
      <c r="P1018897" s="71"/>
      <c r="Q1018897" s="71"/>
      <c r="R1018897" s="77"/>
      <c r="S1018897" s="71"/>
      <c r="T1018897" s="71"/>
      <c r="U1018897" s="71"/>
      <c r="V1018897" s="78"/>
    </row>
    <row r="1018898" spans="1:22" customFormat="1">
      <c r="A1018898" s="2"/>
      <c r="B1018898" s="63"/>
      <c r="C1018898" s="67"/>
      <c r="D1018898" s="54"/>
      <c r="E1018898" s="71"/>
      <c r="F1018898" s="72"/>
      <c r="G1018898" s="72"/>
      <c r="H1018898" s="73"/>
      <c r="I1018898" s="74"/>
      <c r="J1018898" s="71"/>
      <c r="K1018898" s="75"/>
      <c r="L1018898" s="73"/>
      <c r="M1018898" s="73"/>
      <c r="N1018898" s="76"/>
      <c r="O1018898" s="73"/>
      <c r="P1018898" s="71"/>
      <c r="Q1018898" s="71"/>
      <c r="R1018898" s="77"/>
      <c r="S1018898" s="71"/>
      <c r="T1018898" s="71"/>
      <c r="U1018898" s="71"/>
      <c r="V1018898" s="78"/>
    </row>
    <row r="1018899" spans="1:22" customFormat="1">
      <c r="A1018899" s="2"/>
      <c r="B1018899" s="63"/>
      <c r="C1018899" s="67"/>
      <c r="D1018899" s="54"/>
      <c r="E1018899" s="71"/>
      <c r="F1018899" s="72"/>
      <c r="G1018899" s="72"/>
      <c r="H1018899" s="73"/>
      <c r="I1018899" s="74"/>
      <c r="J1018899" s="71"/>
      <c r="K1018899" s="75"/>
      <c r="L1018899" s="73"/>
      <c r="M1018899" s="73"/>
      <c r="N1018899" s="76"/>
      <c r="O1018899" s="73"/>
      <c r="P1018899" s="71"/>
      <c r="Q1018899" s="71"/>
      <c r="R1018899" s="77"/>
      <c r="S1018899" s="71"/>
      <c r="T1018899" s="71"/>
      <c r="U1018899" s="71"/>
      <c r="V1018899" s="78"/>
    </row>
    <row r="1018900" spans="1:22" customFormat="1">
      <c r="A1018900" s="2"/>
      <c r="B1018900" s="63"/>
      <c r="C1018900" s="67"/>
      <c r="D1018900" s="54"/>
      <c r="E1018900" s="71"/>
      <c r="F1018900" s="72"/>
      <c r="G1018900" s="72"/>
      <c r="H1018900" s="73"/>
      <c r="I1018900" s="74"/>
      <c r="J1018900" s="71"/>
      <c r="K1018900" s="75"/>
      <c r="L1018900" s="73"/>
      <c r="M1018900" s="73"/>
      <c r="N1018900" s="76"/>
      <c r="O1018900" s="73"/>
      <c r="P1018900" s="71"/>
      <c r="Q1018900" s="71"/>
      <c r="R1018900" s="77"/>
      <c r="S1018900" s="71"/>
      <c r="T1018900" s="71"/>
      <c r="U1018900" s="71"/>
      <c r="V1018900" s="78"/>
    </row>
    <row r="1018901" spans="1:22" customFormat="1">
      <c r="A1018901" s="2"/>
      <c r="B1018901" s="63"/>
      <c r="C1018901" s="67"/>
      <c r="D1018901" s="54"/>
      <c r="E1018901" s="71"/>
      <c r="F1018901" s="72"/>
      <c r="G1018901" s="72"/>
      <c r="H1018901" s="73"/>
      <c r="I1018901" s="74"/>
      <c r="J1018901" s="71"/>
      <c r="K1018901" s="75"/>
      <c r="L1018901" s="73"/>
      <c r="M1018901" s="73"/>
      <c r="N1018901" s="76"/>
      <c r="O1018901" s="73"/>
      <c r="P1018901" s="71"/>
      <c r="Q1018901" s="71"/>
      <c r="R1018901" s="77"/>
      <c r="S1018901" s="71"/>
      <c r="T1018901" s="71"/>
      <c r="U1018901" s="71"/>
      <c r="V1018901" s="78"/>
    </row>
    <row r="1018902" spans="1:22" customFormat="1">
      <c r="A1018902" s="2"/>
      <c r="B1018902" s="63"/>
      <c r="C1018902" s="67"/>
      <c r="D1018902" s="54"/>
      <c r="E1018902" s="71"/>
      <c r="F1018902" s="72"/>
      <c r="G1018902" s="72"/>
      <c r="H1018902" s="73"/>
      <c r="I1018902" s="74"/>
      <c r="J1018902" s="71"/>
      <c r="K1018902" s="75"/>
      <c r="L1018902" s="73"/>
      <c r="M1018902" s="73"/>
      <c r="N1018902" s="76"/>
      <c r="O1018902" s="73"/>
      <c r="P1018902" s="71"/>
      <c r="Q1018902" s="71"/>
      <c r="R1018902" s="77"/>
      <c r="S1018902" s="71"/>
      <c r="T1018902" s="71"/>
      <c r="U1018902" s="71"/>
      <c r="V1018902" s="78"/>
    </row>
    <row r="1018903" spans="1:22" customFormat="1">
      <c r="A1018903" s="2"/>
      <c r="B1018903" s="63"/>
      <c r="C1018903" s="67"/>
      <c r="D1018903" s="54"/>
      <c r="E1018903" s="71"/>
      <c r="F1018903" s="72"/>
      <c r="G1018903" s="72"/>
      <c r="H1018903" s="73"/>
      <c r="I1018903" s="74"/>
      <c r="J1018903" s="71"/>
      <c r="K1018903" s="75"/>
      <c r="L1018903" s="73"/>
      <c r="M1018903" s="73"/>
      <c r="N1018903" s="76"/>
      <c r="O1018903" s="73"/>
      <c r="P1018903" s="71"/>
      <c r="Q1018903" s="71"/>
      <c r="R1018903" s="77"/>
      <c r="S1018903" s="71"/>
      <c r="T1018903" s="71"/>
      <c r="U1018903" s="71"/>
      <c r="V1018903" s="78"/>
    </row>
    <row r="1018904" spans="1:22" customFormat="1">
      <c r="A1018904" s="2"/>
      <c r="B1018904" s="63"/>
      <c r="C1018904" s="67"/>
      <c r="D1018904" s="54"/>
      <c r="E1018904" s="71"/>
      <c r="F1018904" s="72"/>
      <c r="G1018904" s="72"/>
      <c r="H1018904" s="73"/>
      <c r="I1018904" s="74"/>
      <c r="J1018904" s="71"/>
      <c r="K1018904" s="75"/>
      <c r="L1018904" s="73"/>
      <c r="M1018904" s="73"/>
      <c r="N1018904" s="76"/>
      <c r="O1018904" s="73"/>
      <c r="P1018904" s="71"/>
      <c r="Q1018904" s="71"/>
      <c r="R1018904" s="77"/>
      <c r="S1018904" s="71"/>
      <c r="T1018904" s="71"/>
      <c r="U1018904" s="71"/>
      <c r="V1018904" s="78"/>
    </row>
    <row r="1018905" spans="1:22" customFormat="1">
      <c r="A1018905" s="2"/>
      <c r="B1018905" s="63"/>
      <c r="C1018905" s="67"/>
      <c r="D1018905" s="54"/>
      <c r="E1018905" s="71"/>
      <c r="F1018905" s="72"/>
      <c r="G1018905" s="72"/>
      <c r="H1018905" s="73"/>
      <c r="I1018905" s="74"/>
      <c r="J1018905" s="71"/>
      <c r="K1018905" s="75"/>
      <c r="L1018905" s="73"/>
      <c r="M1018905" s="73"/>
      <c r="N1018905" s="76"/>
      <c r="O1018905" s="73"/>
      <c r="P1018905" s="71"/>
      <c r="Q1018905" s="71"/>
      <c r="R1018905" s="77"/>
      <c r="S1018905" s="71"/>
      <c r="T1018905" s="71"/>
      <c r="U1018905" s="71"/>
      <c r="V1018905" s="78"/>
    </row>
    <row r="1018906" spans="1:22" customFormat="1">
      <c r="A1018906" s="2"/>
      <c r="B1018906" s="63"/>
      <c r="C1018906" s="67"/>
      <c r="D1018906" s="54"/>
      <c r="E1018906" s="71"/>
      <c r="F1018906" s="72"/>
      <c r="G1018906" s="72"/>
      <c r="H1018906" s="73"/>
      <c r="I1018906" s="74"/>
      <c r="J1018906" s="71"/>
      <c r="K1018906" s="75"/>
      <c r="L1018906" s="73"/>
      <c r="M1018906" s="73"/>
      <c r="N1018906" s="76"/>
      <c r="O1018906" s="73"/>
      <c r="P1018906" s="71"/>
      <c r="Q1018906" s="71"/>
      <c r="R1018906" s="77"/>
      <c r="S1018906" s="71"/>
      <c r="T1018906" s="71"/>
      <c r="U1018906" s="71"/>
      <c r="V1018906" s="78"/>
    </row>
    <row r="1018907" spans="1:22" customFormat="1">
      <c r="A1018907" s="2"/>
      <c r="B1018907" s="63"/>
      <c r="C1018907" s="67"/>
      <c r="D1018907" s="54"/>
      <c r="E1018907" s="71"/>
      <c r="F1018907" s="72"/>
      <c r="G1018907" s="72"/>
      <c r="H1018907" s="73"/>
      <c r="I1018907" s="74"/>
      <c r="J1018907" s="71"/>
      <c r="K1018907" s="75"/>
      <c r="L1018907" s="73"/>
      <c r="M1018907" s="73"/>
      <c r="N1018907" s="76"/>
      <c r="O1018907" s="73"/>
      <c r="P1018907" s="71"/>
      <c r="Q1018907" s="71"/>
      <c r="R1018907" s="77"/>
      <c r="S1018907" s="71"/>
      <c r="T1018907" s="71"/>
      <c r="U1018907" s="71"/>
      <c r="V1018907" s="78"/>
    </row>
    <row r="1018908" spans="1:22" customFormat="1">
      <c r="A1018908" s="2"/>
      <c r="B1018908" s="63"/>
      <c r="C1018908" s="67"/>
      <c r="D1018908" s="54"/>
      <c r="E1018908" s="71"/>
      <c r="F1018908" s="72"/>
      <c r="G1018908" s="72"/>
      <c r="H1018908" s="73"/>
      <c r="I1018908" s="74"/>
      <c r="J1018908" s="71"/>
      <c r="K1018908" s="75"/>
      <c r="L1018908" s="73"/>
      <c r="M1018908" s="73"/>
      <c r="N1018908" s="76"/>
      <c r="O1018908" s="73"/>
      <c r="P1018908" s="71"/>
      <c r="Q1018908" s="71"/>
      <c r="R1018908" s="77"/>
      <c r="S1018908" s="71"/>
      <c r="T1018908" s="71"/>
      <c r="U1018908" s="71"/>
      <c r="V1018908" s="78"/>
    </row>
    <row r="1018909" spans="1:22" customFormat="1">
      <c r="A1018909" s="2"/>
      <c r="B1018909" s="63"/>
      <c r="C1018909" s="67"/>
      <c r="D1018909" s="54"/>
      <c r="E1018909" s="71"/>
      <c r="F1018909" s="72"/>
      <c r="G1018909" s="72"/>
      <c r="H1018909" s="73"/>
      <c r="I1018909" s="74"/>
      <c r="J1018909" s="71"/>
      <c r="K1018909" s="75"/>
      <c r="L1018909" s="73"/>
      <c r="M1018909" s="73"/>
      <c r="N1018909" s="76"/>
      <c r="O1018909" s="73"/>
      <c r="P1018909" s="71"/>
      <c r="Q1018909" s="71"/>
      <c r="R1018909" s="77"/>
      <c r="S1018909" s="71"/>
      <c r="T1018909" s="71"/>
      <c r="U1018909" s="71"/>
      <c r="V1018909" s="78"/>
    </row>
    <row r="1018910" spans="1:22" customFormat="1">
      <c r="A1018910" s="2"/>
      <c r="B1018910" s="63"/>
      <c r="C1018910" s="67"/>
      <c r="D1018910" s="54"/>
      <c r="E1018910" s="71"/>
      <c r="F1018910" s="72"/>
      <c r="G1018910" s="72"/>
      <c r="H1018910" s="73"/>
      <c r="I1018910" s="74"/>
      <c r="J1018910" s="71"/>
      <c r="K1018910" s="75"/>
      <c r="L1018910" s="73"/>
      <c r="M1018910" s="73"/>
      <c r="N1018910" s="76"/>
      <c r="O1018910" s="73"/>
      <c r="P1018910" s="71"/>
      <c r="Q1018910" s="71"/>
      <c r="R1018910" s="77"/>
      <c r="S1018910" s="71"/>
      <c r="T1018910" s="71"/>
      <c r="U1018910" s="71"/>
      <c r="V1018910" s="78"/>
    </row>
    <row r="1018911" spans="1:22" customFormat="1">
      <c r="A1018911" s="2"/>
      <c r="B1018911" s="63"/>
      <c r="C1018911" s="67"/>
      <c r="D1018911" s="54"/>
      <c r="E1018911" s="71"/>
      <c r="F1018911" s="72"/>
      <c r="G1018911" s="72"/>
      <c r="H1018911" s="73"/>
      <c r="I1018911" s="74"/>
      <c r="J1018911" s="71"/>
      <c r="K1018911" s="75"/>
      <c r="L1018911" s="73"/>
      <c r="M1018911" s="73"/>
      <c r="N1018911" s="76"/>
      <c r="O1018911" s="73"/>
      <c r="P1018911" s="71"/>
      <c r="Q1018911" s="71"/>
      <c r="R1018911" s="77"/>
      <c r="S1018911" s="71"/>
      <c r="T1018911" s="71"/>
      <c r="U1018911" s="71"/>
      <c r="V1018911" s="78"/>
    </row>
    <row r="1018912" spans="1:22" customFormat="1">
      <c r="A1018912" s="2"/>
      <c r="B1018912" s="63"/>
      <c r="C1018912" s="67"/>
      <c r="D1018912" s="54"/>
      <c r="E1018912" s="71"/>
      <c r="F1018912" s="72"/>
      <c r="G1018912" s="72"/>
      <c r="H1018912" s="73"/>
      <c r="I1018912" s="74"/>
      <c r="J1018912" s="71"/>
      <c r="K1018912" s="75"/>
      <c r="L1018912" s="73"/>
      <c r="M1018912" s="73"/>
      <c r="N1018912" s="76"/>
      <c r="O1018912" s="73"/>
      <c r="P1018912" s="71"/>
      <c r="Q1018912" s="71"/>
      <c r="R1018912" s="77"/>
      <c r="S1018912" s="71"/>
      <c r="T1018912" s="71"/>
      <c r="U1018912" s="71"/>
      <c r="V1018912" s="78"/>
    </row>
    <row r="1018913" spans="1:22" customFormat="1">
      <c r="A1018913" s="2"/>
      <c r="B1018913" s="63"/>
      <c r="C1018913" s="67"/>
      <c r="D1018913" s="54"/>
      <c r="E1018913" s="71"/>
      <c r="F1018913" s="72"/>
      <c r="G1018913" s="72"/>
      <c r="H1018913" s="73"/>
      <c r="I1018913" s="74"/>
      <c r="J1018913" s="71"/>
      <c r="K1018913" s="75"/>
      <c r="L1018913" s="73"/>
      <c r="M1018913" s="73"/>
      <c r="N1018913" s="76"/>
      <c r="O1018913" s="73"/>
      <c r="P1018913" s="71"/>
      <c r="Q1018913" s="71"/>
      <c r="R1018913" s="77"/>
      <c r="S1018913" s="71"/>
      <c r="T1018913" s="71"/>
      <c r="U1018913" s="71"/>
      <c r="V1018913" s="78"/>
    </row>
    <row r="1018914" spans="1:22" customFormat="1">
      <c r="A1018914" s="2"/>
      <c r="B1018914" s="63"/>
      <c r="C1018914" s="67"/>
      <c r="D1018914" s="54"/>
      <c r="E1018914" s="71"/>
      <c r="F1018914" s="72"/>
      <c r="G1018914" s="72"/>
      <c r="H1018914" s="73"/>
      <c r="I1018914" s="74"/>
      <c r="J1018914" s="71"/>
      <c r="K1018914" s="75"/>
      <c r="L1018914" s="73"/>
      <c r="M1018914" s="73"/>
      <c r="N1018914" s="76"/>
      <c r="O1018914" s="73"/>
      <c r="P1018914" s="71"/>
      <c r="Q1018914" s="71"/>
      <c r="R1018914" s="77"/>
      <c r="S1018914" s="71"/>
      <c r="T1018914" s="71"/>
      <c r="U1018914" s="71"/>
      <c r="V1018914" s="78"/>
    </row>
    <row r="1018915" spans="1:22" customFormat="1">
      <c r="A1018915" s="2"/>
      <c r="B1018915" s="63"/>
      <c r="C1018915" s="67"/>
      <c r="D1018915" s="54"/>
      <c r="E1018915" s="71"/>
      <c r="F1018915" s="72"/>
      <c r="G1018915" s="72"/>
      <c r="H1018915" s="73"/>
      <c r="I1018915" s="74"/>
      <c r="J1018915" s="71"/>
      <c r="K1018915" s="75"/>
      <c r="L1018915" s="73"/>
      <c r="M1018915" s="73"/>
      <c r="N1018915" s="76"/>
      <c r="O1018915" s="73"/>
      <c r="P1018915" s="71"/>
      <c r="Q1018915" s="71"/>
      <c r="R1018915" s="77"/>
      <c r="S1018915" s="71"/>
      <c r="T1018915" s="71"/>
      <c r="U1018915" s="71"/>
      <c r="V1018915" s="78"/>
    </row>
    <row r="1018916" spans="1:22" customFormat="1">
      <c r="A1018916" s="2"/>
      <c r="B1018916" s="63"/>
      <c r="C1018916" s="67"/>
      <c r="D1018916" s="54"/>
      <c r="E1018916" s="71"/>
      <c r="F1018916" s="72"/>
      <c r="G1018916" s="72"/>
      <c r="H1018916" s="73"/>
      <c r="I1018916" s="74"/>
      <c r="J1018916" s="71"/>
      <c r="K1018916" s="75"/>
      <c r="L1018916" s="73"/>
      <c r="M1018916" s="73"/>
      <c r="N1018916" s="76"/>
      <c r="O1018916" s="73"/>
      <c r="P1018916" s="71"/>
      <c r="Q1018916" s="71"/>
      <c r="R1018916" s="77"/>
      <c r="S1018916" s="71"/>
      <c r="T1018916" s="71"/>
      <c r="U1018916" s="71"/>
      <c r="V1018916" s="78"/>
    </row>
    <row r="1018917" spans="1:22" customFormat="1">
      <c r="A1018917" s="2"/>
      <c r="B1018917" s="63"/>
      <c r="C1018917" s="67"/>
      <c r="D1018917" s="54"/>
      <c r="E1018917" s="71"/>
      <c r="F1018917" s="72"/>
      <c r="G1018917" s="72"/>
      <c r="H1018917" s="73"/>
      <c r="I1018917" s="74"/>
      <c r="J1018917" s="71"/>
      <c r="K1018917" s="75"/>
      <c r="L1018917" s="73"/>
      <c r="M1018917" s="73"/>
      <c r="N1018917" s="76"/>
      <c r="O1018917" s="73"/>
      <c r="P1018917" s="71"/>
      <c r="Q1018917" s="71"/>
      <c r="R1018917" s="77"/>
      <c r="S1018917" s="71"/>
      <c r="T1018917" s="71"/>
      <c r="U1018917" s="71"/>
      <c r="V1018917" s="78"/>
    </row>
    <row r="1018918" spans="1:22" customFormat="1">
      <c r="A1018918" s="2"/>
      <c r="B1018918" s="63"/>
      <c r="C1018918" s="67"/>
      <c r="D1018918" s="54"/>
      <c r="E1018918" s="71"/>
      <c r="F1018918" s="72"/>
      <c r="G1018918" s="72"/>
      <c r="H1018918" s="73"/>
      <c r="I1018918" s="74"/>
      <c r="J1018918" s="71"/>
      <c r="K1018918" s="75"/>
      <c r="L1018918" s="73"/>
      <c r="M1018918" s="73"/>
      <c r="N1018918" s="76"/>
      <c r="O1018918" s="73"/>
      <c r="P1018918" s="71"/>
      <c r="Q1018918" s="71"/>
      <c r="R1018918" s="77"/>
      <c r="S1018918" s="71"/>
      <c r="T1018918" s="71"/>
      <c r="U1018918" s="71"/>
      <c r="V1018918" s="78"/>
    </row>
    <row r="1018919" spans="1:22" customFormat="1">
      <c r="A1018919" s="2"/>
      <c r="B1018919" s="63"/>
      <c r="C1018919" s="67"/>
      <c r="D1018919" s="54"/>
      <c r="E1018919" s="71"/>
      <c r="F1018919" s="72"/>
      <c r="G1018919" s="72"/>
      <c r="H1018919" s="73"/>
      <c r="I1018919" s="74"/>
      <c r="J1018919" s="71"/>
      <c r="K1018919" s="75"/>
      <c r="L1018919" s="73"/>
      <c r="M1018919" s="73"/>
      <c r="N1018919" s="76"/>
      <c r="O1018919" s="73"/>
      <c r="P1018919" s="71"/>
      <c r="Q1018919" s="71"/>
      <c r="R1018919" s="77"/>
      <c r="S1018919" s="71"/>
      <c r="T1018919" s="71"/>
      <c r="U1018919" s="71"/>
      <c r="V1018919" s="78"/>
    </row>
    <row r="1018920" spans="1:22" customFormat="1">
      <c r="A1018920" s="2"/>
      <c r="B1018920" s="63"/>
      <c r="C1018920" s="67"/>
      <c r="D1018920" s="54"/>
      <c r="E1018920" s="71"/>
      <c r="F1018920" s="72"/>
      <c r="G1018920" s="72"/>
      <c r="H1018920" s="73"/>
      <c r="I1018920" s="74"/>
      <c r="J1018920" s="71"/>
      <c r="K1018920" s="75"/>
      <c r="L1018920" s="73"/>
      <c r="M1018920" s="73"/>
      <c r="N1018920" s="76"/>
      <c r="O1018920" s="73"/>
      <c r="P1018920" s="71"/>
      <c r="Q1018920" s="71"/>
      <c r="R1018920" s="77"/>
      <c r="S1018920" s="71"/>
      <c r="T1018920" s="71"/>
      <c r="U1018920" s="71"/>
      <c r="V1018920" s="78"/>
    </row>
    <row r="1018921" spans="1:22" customFormat="1">
      <c r="A1018921" s="2"/>
      <c r="B1018921" s="63"/>
      <c r="C1018921" s="67"/>
      <c r="D1018921" s="54"/>
      <c r="E1018921" s="71"/>
      <c r="F1018921" s="72"/>
      <c r="G1018921" s="72"/>
      <c r="H1018921" s="73"/>
      <c r="I1018921" s="74"/>
      <c r="J1018921" s="71"/>
      <c r="K1018921" s="75"/>
      <c r="L1018921" s="73"/>
      <c r="M1018921" s="73"/>
      <c r="N1018921" s="76"/>
      <c r="O1018921" s="73"/>
      <c r="P1018921" s="71"/>
      <c r="Q1018921" s="71"/>
      <c r="R1018921" s="77"/>
      <c r="S1018921" s="71"/>
      <c r="T1018921" s="71"/>
      <c r="U1018921" s="71"/>
      <c r="V1018921" s="78"/>
    </row>
    <row r="1018922" spans="1:22" customFormat="1">
      <c r="A1018922" s="2"/>
      <c r="B1018922" s="63"/>
      <c r="C1018922" s="67"/>
      <c r="D1018922" s="54"/>
      <c r="E1018922" s="71"/>
      <c r="F1018922" s="72"/>
      <c r="G1018922" s="72"/>
      <c r="H1018922" s="73"/>
      <c r="I1018922" s="74"/>
      <c r="J1018922" s="71"/>
      <c r="K1018922" s="75"/>
      <c r="L1018922" s="73"/>
      <c r="M1018922" s="73"/>
      <c r="N1018922" s="76"/>
      <c r="O1018922" s="73"/>
      <c r="P1018922" s="71"/>
      <c r="Q1018922" s="71"/>
      <c r="R1018922" s="77"/>
      <c r="S1018922" s="71"/>
      <c r="T1018922" s="71"/>
      <c r="U1018922" s="71"/>
      <c r="V1018922" s="78"/>
    </row>
    <row r="1018923" spans="1:22" customFormat="1">
      <c r="A1018923" s="2"/>
      <c r="B1018923" s="63"/>
      <c r="C1018923" s="67"/>
      <c r="D1018923" s="54"/>
      <c r="E1018923" s="71"/>
      <c r="F1018923" s="72"/>
      <c r="G1018923" s="72"/>
      <c r="H1018923" s="73"/>
      <c r="I1018923" s="74"/>
      <c r="J1018923" s="71"/>
      <c r="K1018923" s="75"/>
      <c r="L1018923" s="73"/>
      <c r="M1018923" s="73"/>
      <c r="N1018923" s="76"/>
      <c r="O1018923" s="73"/>
      <c r="P1018923" s="71"/>
      <c r="Q1018923" s="71"/>
      <c r="R1018923" s="77"/>
      <c r="S1018923" s="71"/>
      <c r="T1018923" s="71"/>
      <c r="U1018923" s="71"/>
      <c r="V1018923" s="78"/>
    </row>
    <row r="1018924" spans="1:22" customFormat="1">
      <c r="A1018924" s="2"/>
      <c r="B1018924" s="63"/>
      <c r="C1018924" s="67"/>
      <c r="D1018924" s="54"/>
      <c r="E1018924" s="71"/>
      <c r="F1018924" s="72"/>
      <c r="G1018924" s="72"/>
      <c r="H1018924" s="73"/>
      <c r="I1018924" s="74"/>
      <c r="J1018924" s="71"/>
      <c r="K1018924" s="75"/>
      <c r="L1018924" s="73"/>
      <c r="M1018924" s="73"/>
      <c r="N1018924" s="76"/>
      <c r="O1018924" s="73"/>
      <c r="P1018924" s="71"/>
      <c r="Q1018924" s="71"/>
      <c r="R1018924" s="77"/>
      <c r="S1018924" s="71"/>
      <c r="T1018924" s="71"/>
      <c r="U1018924" s="71"/>
      <c r="V1018924" s="78"/>
    </row>
    <row r="1018925" spans="1:22" customFormat="1">
      <c r="A1018925" s="2"/>
      <c r="B1018925" s="63"/>
      <c r="C1018925" s="67"/>
      <c r="D1018925" s="54"/>
      <c r="E1018925" s="71"/>
      <c r="F1018925" s="72"/>
      <c r="G1018925" s="72"/>
      <c r="H1018925" s="73"/>
      <c r="I1018925" s="74"/>
      <c r="J1018925" s="71"/>
      <c r="K1018925" s="75"/>
      <c r="L1018925" s="73"/>
      <c r="M1018925" s="73"/>
      <c r="N1018925" s="76"/>
      <c r="O1018925" s="73"/>
      <c r="P1018925" s="71"/>
      <c r="Q1018925" s="71"/>
      <c r="R1018925" s="77"/>
      <c r="S1018925" s="71"/>
      <c r="T1018925" s="71"/>
      <c r="U1018925" s="71"/>
      <c r="V1018925" s="78"/>
    </row>
    <row r="1018926" spans="1:22" customFormat="1">
      <c r="A1018926" s="2"/>
      <c r="B1018926" s="63"/>
      <c r="C1018926" s="67"/>
      <c r="D1018926" s="54"/>
      <c r="E1018926" s="71"/>
      <c r="F1018926" s="72"/>
      <c r="G1018926" s="72"/>
      <c r="H1018926" s="73"/>
      <c r="I1018926" s="74"/>
      <c r="J1018926" s="71"/>
      <c r="K1018926" s="75"/>
      <c r="L1018926" s="73"/>
      <c r="M1018926" s="73"/>
      <c r="N1018926" s="76"/>
      <c r="O1018926" s="73"/>
      <c r="P1018926" s="71"/>
      <c r="Q1018926" s="71"/>
      <c r="R1018926" s="77"/>
      <c r="S1018926" s="71"/>
      <c r="T1018926" s="71"/>
      <c r="U1018926" s="71"/>
      <c r="V1018926" s="78"/>
    </row>
    <row r="1018927" spans="1:22" customFormat="1">
      <c r="A1018927" s="2"/>
      <c r="B1018927" s="63"/>
      <c r="C1018927" s="67"/>
      <c r="D1018927" s="54"/>
      <c r="E1018927" s="71"/>
      <c r="F1018927" s="72"/>
      <c r="G1018927" s="72"/>
      <c r="H1018927" s="73"/>
      <c r="I1018927" s="74"/>
      <c r="J1018927" s="71"/>
      <c r="K1018927" s="75"/>
      <c r="L1018927" s="73"/>
      <c r="M1018927" s="73"/>
      <c r="N1018927" s="76"/>
      <c r="O1018927" s="73"/>
      <c r="P1018927" s="71"/>
      <c r="Q1018927" s="71"/>
      <c r="R1018927" s="77"/>
      <c r="S1018927" s="71"/>
      <c r="T1018927" s="71"/>
      <c r="U1018927" s="71"/>
      <c r="V1018927" s="78"/>
    </row>
    <row r="1018928" spans="1:22" customFormat="1">
      <c r="A1018928" s="2"/>
      <c r="B1018928" s="63"/>
      <c r="C1018928" s="67"/>
      <c r="D1018928" s="54"/>
      <c r="E1018928" s="71"/>
      <c r="F1018928" s="72"/>
      <c r="G1018928" s="72"/>
      <c r="H1018928" s="73"/>
      <c r="I1018928" s="74"/>
      <c r="J1018928" s="71"/>
      <c r="K1018928" s="75"/>
      <c r="L1018928" s="73"/>
      <c r="M1018928" s="73"/>
      <c r="N1018928" s="76"/>
      <c r="O1018928" s="73"/>
      <c r="P1018928" s="71"/>
      <c r="Q1018928" s="71"/>
      <c r="R1018928" s="77"/>
      <c r="S1018928" s="71"/>
      <c r="T1018928" s="71"/>
      <c r="U1018928" s="71"/>
      <c r="V1018928" s="78"/>
    </row>
    <row r="1018929" spans="1:22" customFormat="1">
      <c r="A1018929" s="2"/>
      <c r="B1018929" s="63"/>
      <c r="C1018929" s="67"/>
      <c r="D1018929" s="54"/>
      <c r="E1018929" s="71"/>
      <c r="F1018929" s="72"/>
      <c r="G1018929" s="72"/>
      <c r="H1018929" s="73"/>
      <c r="I1018929" s="74"/>
      <c r="J1018929" s="71"/>
      <c r="K1018929" s="75"/>
      <c r="L1018929" s="73"/>
      <c r="M1018929" s="73"/>
      <c r="N1018929" s="76"/>
      <c r="O1018929" s="73"/>
      <c r="P1018929" s="71"/>
      <c r="Q1018929" s="71"/>
      <c r="R1018929" s="77"/>
      <c r="S1018929" s="71"/>
      <c r="T1018929" s="71"/>
      <c r="U1018929" s="71"/>
      <c r="V1018929" s="78"/>
    </row>
    <row r="1018930" spans="1:22" customFormat="1">
      <c r="A1018930" s="2"/>
      <c r="B1018930" s="63"/>
      <c r="C1018930" s="67"/>
      <c r="D1018930" s="54"/>
      <c r="E1018930" s="71"/>
      <c r="F1018930" s="72"/>
      <c r="G1018930" s="72"/>
      <c r="H1018930" s="73"/>
      <c r="I1018930" s="74"/>
      <c r="J1018930" s="71"/>
      <c r="K1018930" s="75"/>
      <c r="L1018930" s="73"/>
      <c r="M1018930" s="73"/>
      <c r="N1018930" s="76"/>
      <c r="O1018930" s="73"/>
      <c r="P1018930" s="71"/>
      <c r="Q1018930" s="71"/>
      <c r="R1018930" s="77"/>
      <c r="S1018930" s="71"/>
      <c r="T1018930" s="71"/>
      <c r="U1018930" s="71"/>
      <c r="V1018930" s="78"/>
    </row>
    <row r="1018931" spans="1:22" customFormat="1">
      <c r="A1018931" s="2"/>
      <c r="B1018931" s="63"/>
      <c r="C1018931" s="67"/>
      <c r="D1018931" s="54"/>
      <c r="E1018931" s="71"/>
      <c r="F1018931" s="72"/>
      <c r="G1018931" s="72"/>
      <c r="H1018931" s="73"/>
      <c r="I1018931" s="74"/>
      <c r="J1018931" s="71"/>
      <c r="K1018931" s="75"/>
      <c r="L1018931" s="73"/>
      <c r="M1018931" s="73"/>
      <c r="N1018931" s="76"/>
      <c r="O1018931" s="73"/>
      <c r="P1018931" s="71"/>
      <c r="Q1018931" s="71"/>
      <c r="R1018931" s="77"/>
      <c r="S1018931" s="71"/>
      <c r="T1018931" s="71"/>
      <c r="U1018931" s="71"/>
      <c r="V1018931" s="78"/>
    </row>
    <row r="1018932" spans="1:22" customFormat="1">
      <c r="A1018932" s="2"/>
      <c r="B1018932" s="63"/>
      <c r="C1018932" s="67"/>
      <c r="D1018932" s="54"/>
      <c r="E1018932" s="71"/>
      <c r="F1018932" s="72"/>
      <c r="G1018932" s="72"/>
      <c r="H1018932" s="73"/>
      <c r="I1018932" s="74"/>
      <c r="J1018932" s="71"/>
      <c r="K1018932" s="75"/>
      <c r="L1018932" s="73"/>
      <c r="M1018932" s="73"/>
      <c r="N1018932" s="76"/>
      <c r="O1018932" s="73"/>
      <c r="P1018932" s="71"/>
      <c r="Q1018932" s="71"/>
      <c r="R1018932" s="77"/>
      <c r="S1018932" s="71"/>
      <c r="T1018932" s="71"/>
      <c r="U1018932" s="71"/>
      <c r="V1018932" s="78"/>
    </row>
    <row r="1018933" spans="1:22" customFormat="1">
      <c r="A1018933" s="2"/>
      <c r="B1018933" s="63"/>
      <c r="C1018933" s="67"/>
      <c r="D1018933" s="54"/>
      <c r="E1018933" s="71"/>
      <c r="F1018933" s="72"/>
      <c r="G1018933" s="72"/>
      <c r="H1018933" s="73"/>
      <c r="I1018933" s="74"/>
      <c r="J1018933" s="71"/>
      <c r="K1018933" s="75"/>
      <c r="L1018933" s="73"/>
      <c r="M1018933" s="73"/>
      <c r="N1018933" s="76"/>
      <c r="O1018933" s="73"/>
      <c r="P1018933" s="71"/>
      <c r="Q1018933" s="71"/>
      <c r="R1018933" s="77"/>
      <c r="S1018933" s="71"/>
      <c r="T1018933" s="71"/>
      <c r="U1018933" s="71"/>
      <c r="V1018933" s="78"/>
    </row>
    <row r="1018934" spans="1:22" customFormat="1">
      <c r="A1018934" s="2"/>
      <c r="B1018934" s="63"/>
      <c r="C1018934" s="67"/>
      <c r="D1018934" s="54"/>
      <c r="E1018934" s="71"/>
      <c r="F1018934" s="72"/>
      <c r="G1018934" s="72"/>
      <c r="H1018934" s="73"/>
      <c r="I1018934" s="74"/>
      <c r="J1018934" s="71"/>
      <c r="K1018934" s="75"/>
      <c r="L1018934" s="73"/>
      <c r="M1018934" s="73"/>
      <c r="N1018934" s="76"/>
      <c r="O1018934" s="73"/>
      <c r="P1018934" s="71"/>
      <c r="Q1018934" s="71"/>
      <c r="R1018934" s="77"/>
      <c r="S1018934" s="71"/>
      <c r="T1018934" s="71"/>
      <c r="U1018934" s="71"/>
      <c r="V1018934" s="78"/>
    </row>
    <row r="1018935" spans="1:22" customFormat="1">
      <c r="A1018935" s="2"/>
      <c r="B1018935" s="63"/>
      <c r="C1018935" s="67"/>
      <c r="D1018935" s="54"/>
      <c r="E1018935" s="71"/>
      <c r="F1018935" s="72"/>
      <c r="G1018935" s="72"/>
      <c r="H1018935" s="73"/>
      <c r="I1018935" s="74"/>
      <c r="J1018935" s="71"/>
      <c r="K1018935" s="75"/>
      <c r="L1018935" s="73"/>
      <c r="M1018935" s="73"/>
      <c r="N1018935" s="76"/>
      <c r="O1018935" s="73"/>
      <c r="P1018935" s="71"/>
      <c r="Q1018935" s="71"/>
      <c r="R1018935" s="77"/>
      <c r="S1018935" s="71"/>
      <c r="T1018935" s="71"/>
      <c r="U1018935" s="71"/>
      <c r="V1018935" s="78"/>
    </row>
    <row r="1018936" spans="1:22" customFormat="1">
      <c r="A1018936" s="2"/>
      <c r="B1018936" s="63"/>
      <c r="C1018936" s="67"/>
      <c r="D1018936" s="54"/>
      <c r="E1018936" s="71"/>
      <c r="F1018936" s="72"/>
      <c r="G1018936" s="72"/>
      <c r="H1018936" s="73"/>
      <c r="I1018936" s="74"/>
      <c r="J1018936" s="71"/>
      <c r="K1018936" s="75"/>
      <c r="L1018936" s="73"/>
      <c r="M1018936" s="73"/>
      <c r="N1018936" s="76"/>
      <c r="O1018936" s="73"/>
      <c r="P1018936" s="71"/>
      <c r="Q1018936" s="71"/>
      <c r="R1018936" s="77"/>
      <c r="S1018936" s="71"/>
      <c r="T1018936" s="71"/>
      <c r="U1018936" s="71"/>
      <c r="V1018936" s="78"/>
    </row>
    <row r="1018937" spans="1:22" customFormat="1">
      <c r="A1018937" s="2"/>
      <c r="B1018937" s="63"/>
      <c r="C1018937" s="67"/>
      <c r="D1018937" s="54"/>
      <c r="E1018937" s="71"/>
      <c r="F1018937" s="72"/>
      <c r="G1018937" s="72"/>
      <c r="H1018937" s="73"/>
      <c r="I1018937" s="74"/>
      <c r="J1018937" s="71"/>
      <c r="K1018937" s="75"/>
      <c r="L1018937" s="73"/>
      <c r="M1018937" s="73"/>
      <c r="N1018937" s="76"/>
      <c r="O1018937" s="73"/>
      <c r="P1018937" s="71"/>
      <c r="Q1018937" s="71"/>
      <c r="R1018937" s="77"/>
      <c r="S1018937" s="71"/>
      <c r="T1018937" s="71"/>
      <c r="U1018937" s="71"/>
      <c r="V1018937" s="78"/>
    </row>
    <row r="1018938" spans="1:22" customFormat="1">
      <c r="A1018938" s="2"/>
      <c r="B1018938" s="63"/>
      <c r="C1018938" s="67"/>
      <c r="D1018938" s="54"/>
      <c r="E1018938" s="71"/>
      <c r="F1018938" s="72"/>
      <c r="G1018938" s="72"/>
      <c r="H1018938" s="73"/>
      <c r="I1018938" s="74"/>
      <c r="J1018938" s="71"/>
      <c r="K1018938" s="75"/>
      <c r="L1018938" s="73"/>
      <c r="M1018938" s="73"/>
      <c r="N1018938" s="76"/>
      <c r="O1018938" s="73"/>
      <c r="P1018938" s="71"/>
      <c r="Q1018938" s="71"/>
      <c r="R1018938" s="77"/>
      <c r="S1018938" s="71"/>
      <c r="T1018938" s="71"/>
      <c r="U1018938" s="71"/>
      <c r="V1018938" s="78"/>
    </row>
    <row r="1018939" spans="1:22" customFormat="1">
      <c r="A1018939" s="2"/>
      <c r="B1018939" s="63"/>
      <c r="C1018939" s="67"/>
      <c r="D1018939" s="54"/>
      <c r="E1018939" s="71"/>
      <c r="F1018939" s="72"/>
      <c r="G1018939" s="72"/>
      <c r="H1018939" s="73"/>
      <c r="I1018939" s="74"/>
      <c r="J1018939" s="71"/>
      <c r="K1018939" s="75"/>
      <c r="L1018939" s="73"/>
      <c r="M1018939" s="73"/>
      <c r="N1018939" s="76"/>
      <c r="O1018939" s="73"/>
      <c r="P1018939" s="71"/>
      <c r="Q1018939" s="71"/>
      <c r="R1018939" s="77"/>
      <c r="S1018939" s="71"/>
      <c r="T1018939" s="71"/>
      <c r="U1018939" s="71"/>
      <c r="V1018939" s="78"/>
    </row>
    <row r="1018940" spans="1:22" customFormat="1">
      <c r="A1018940" s="2"/>
      <c r="B1018940" s="63"/>
      <c r="C1018940" s="67"/>
      <c r="D1018940" s="54"/>
      <c r="E1018940" s="71"/>
      <c r="F1018940" s="72"/>
      <c r="G1018940" s="72"/>
      <c r="H1018940" s="73"/>
      <c r="I1018940" s="74"/>
      <c r="J1018940" s="71"/>
      <c r="K1018940" s="75"/>
      <c r="L1018940" s="73"/>
      <c r="M1018940" s="73"/>
      <c r="N1018940" s="76"/>
      <c r="O1018940" s="73"/>
      <c r="P1018940" s="71"/>
      <c r="Q1018940" s="71"/>
      <c r="R1018940" s="77"/>
      <c r="S1018940" s="71"/>
      <c r="T1018940" s="71"/>
      <c r="U1018940" s="71"/>
      <c r="V1018940" s="78"/>
    </row>
    <row r="1018941" spans="1:22" customFormat="1">
      <c r="A1018941" s="2"/>
      <c r="B1018941" s="63"/>
      <c r="C1018941" s="67"/>
      <c r="D1018941" s="54"/>
      <c r="E1018941" s="71"/>
      <c r="F1018941" s="72"/>
      <c r="G1018941" s="72"/>
      <c r="H1018941" s="73"/>
      <c r="I1018941" s="74"/>
      <c r="J1018941" s="71"/>
      <c r="K1018941" s="75"/>
      <c r="L1018941" s="73"/>
      <c r="M1018941" s="73"/>
      <c r="N1018941" s="76"/>
      <c r="O1018941" s="73"/>
      <c r="P1018941" s="71"/>
      <c r="Q1018941" s="71"/>
      <c r="R1018941" s="77"/>
      <c r="S1018941" s="71"/>
      <c r="T1018941" s="71"/>
      <c r="U1018941" s="71"/>
      <c r="V1018941" s="78"/>
    </row>
    <row r="1018942" spans="1:22" customFormat="1">
      <c r="A1018942" s="2"/>
      <c r="B1018942" s="63"/>
      <c r="C1018942" s="67"/>
      <c r="D1018942" s="54"/>
      <c r="E1018942" s="71"/>
      <c r="F1018942" s="72"/>
      <c r="G1018942" s="72"/>
      <c r="H1018942" s="73"/>
      <c r="I1018942" s="74"/>
      <c r="J1018942" s="71"/>
      <c r="K1018942" s="75"/>
      <c r="L1018942" s="73"/>
      <c r="M1018942" s="73"/>
      <c r="N1018942" s="76"/>
      <c r="O1018942" s="73"/>
      <c r="P1018942" s="71"/>
      <c r="Q1018942" s="71"/>
      <c r="R1018942" s="77"/>
      <c r="S1018942" s="71"/>
      <c r="T1018942" s="71"/>
      <c r="U1018942" s="71"/>
      <c r="V1018942" s="78"/>
    </row>
    <row r="1018943" spans="1:22" customFormat="1">
      <c r="A1018943" s="2"/>
      <c r="B1018943" s="63"/>
      <c r="C1018943" s="67"/>
      <c r="D1018943" s="54"/>
      <c r="E1018943" s="71"/>
      <c r="F1018943" s="72"/>
      <c r="G1018943" s="72"/>
      <c r="H1018943" s="73"/>
      <c r="I1018943" s="74"/>
      <c r="J1018943" s="71"/>
      <c r="K1018943" s="75"/>
      <c r="L1018943" s="73"/>
      <c r="M1018943" s="73"/>
      <c r="N1018943" s="76"/>
      <c r="O1018943" s="73"/>
      <c r="P1018943" s="71"/>
      <c r="Q1018943" s="71"/>
      <c r="R1018943" s="77"/>
      <c r="S1018943" s="71"/>
      <c r="T1018943" s="71"/>
      <c r="U1018943" s="71"/>
      <c r="V1018943" s="78"/>
    </row>
    <row r="1018944" spans="1:22" customFormat="1">
      <c r="A1018944" s="2"/>
      <c r="B1018944" s="63"/>
      <c r="C1018944" s="67"/>
      <c r="D1018944" s="54"/>
      <c r="E1018944" s="71"/>
      <c r="F1018944" s="72"/>
      <c r="G1018944" s="72"/>
      <c r="H1018944" s="73"/>
      <c r="I1018944" s="74"/>
      <c r="J1018944" s="71"/>
      <c r="K1018944" s="75"/>
      <c r="L1018944" s="73"/>
      <c r="M1018944" s="73"/>
      <c r="N1018944" s="76"/>
      <c r="O1018944" s="73"/>
      <c r="P1018944" s="71"/>
      <c r="Q1018944" s="71"/>
      <c r="R1018944" s="77"/>
      <c r="S1018944" s="71"/>
      <c r="T1018944" s="71"/>
      <c r="U1018944" s="71"/>
      <c r="V1018944" s="78"/>
    </row>
    <row r="1018945" spans="1:22" customFormat="1">
      <c r="A1018945" s="2"/>
      <c r="B1018945" s="63"/>
      <c r="C1018945" s="67"/>
      <c r="D1018945" s="54"/>
      <c r="E1018945" s="71"/>
      <c r="F1018945" s="72"/>
      <c r="G1018945" s="72"/>
      <c r="H1018945" s="73"/>
      <c r="I1018945" s="74"/>
      <c r="J1018945" s="71"/>
      <c r="K1018945" s="75"/>
      <c r="L1018945" s="73"/>
      <c r="M1018945" s="73"/>
      <c r="N1018945" s="76"/>
      <c r="O1018945" s="73"/>
      <c r="P1018945" s="71"/>
      <c r="Q1018945" s="71"/>
      <c r="R1018945" s="77"/>
      <c r="S1018945" s="71"/>
      <c r="T1018945" s="71"/>
      <c r="U1018945" s="71"/>
      <c r="V1018945" s="78"/>
    </row>
    <row r="1018946" spans="1:22" customFormat="1">
      <c r="A1018946" s="2"/>
      <c r="B1018946" s="63"/>
      <c r="C1018946" s="67"/>
      <c r="D1018946" s="54"/>
      <c r="E1018946" s="71"/>
      <c r="F1018946" s="72"/>
      <c r="G1018946" s="72"/>
      <c r="H1018946" s="73"/>
      <c r="I1018946" s="74"/>
      <c r="J1018946" s="71"/>
      <c r="K1018946" s="75"/>
      <c r="L1018946" s="73"/>
      <c r="M1018946" s="73"/>
      <c r="N1018946" s="76"/>
      <c r="O1018946" s="73"/>
      <c r="P1018946" s="71"/>
      <c r="Q1018946" s="71"/>
      <c r="R1018946" s="77"/>
      <c r="S1018946" s="71"/>
      <c r="T1018946" s="71"/>
      <c r="U1018946" s="71"/>
      <c r="V1018946" s="78"/>
    </row>
    <row r="1018947" spans="1:22" customFormat="1">
      <c r="A1018947" s="2"/>
      <c r="B1018947" s="63"/>
      <c r="C1018947" s="67"/>
      <c r="D1018947" s="54"/>
      <c r="E1018947" s="71"/>
      <c r="F1018947" s="72"/>
      <c r="G1018947" s="72"/>
      <c r="H1018947" s="73"/>
      <c r="I1018947" s="74"/>
      <c r="J1018947" s="71"/>
      <c r="K1018947" s="75"/>
      <c r="L1018947" s="73"/>
      <c r="M1018947" s="73"/>
      <c r="N1018947" s="76"/>
      <c r="O1018947" s="73"/>
      <c r="P1018947" s="71"/>
      <c r="Q1018947" s="71"/>
      <c r="R1018947" s="77"/>
      <c r="S1018947" s="71"/>
      <c r="T1018947" s="71"/>
      <c r="U1018947" s="71"/>
      <c r="V1018947" s="78"/>
    </row>
    <row r="1018948" spans="1:22" customFormat="1">
      <c r="A1018948" s="2"/>
      <c r="B1018948" s="63"/>
      <c r="C1018948" s="67"/>
      <c r="D1018948" s="54"/>
      <c r="E1018948" s="71"/>
      <c r="F1018948" s="72"/>
      <c r="G1018948" s="72"/>
      <c r="H1018948" s="73"/>
      <c r="I1018948" s="74"/>
      <c r="J1018948" s="71"/>
      <c r="K1018948" s="75"/>
      <c r="L1018948" s="73"/>
      <c r="M1018948" s="73"/>
      <c r="N1018948" s="76"/>
      <c r="O1018948" s="73"/>
      <c r="P1018948" s="71"/>
      <c r="Q1018948" s="71"/>
      <c r="R1018948" s="77"/>
      <c r="S1018948" s="71"/>
      <c r="T1018948" s="71"/>
      <c r="U1018948" s="71"/>
      <c r="V1018948" s="78"/>
    </row>
    <row r="1018949" spans="1:22" customFormat="1">
      <c r="A1018949" s="2"/>
      <c r="B1018949" s="63"/>
      <c r="C1018949" s="67"/>
      <c r="D1018949" s="54"/>
      <c r="E1018949" s="71"/>
      <c r="F1018949" s="72"/>
      <c r="G1018949" s="72"/>
      <c r="H1018949" s="73"/>
      <c r="I1018949" s="74"/>
      <c r="J1018949" s="71"/>
      <c r="K1018949" s="75"/>
      <c r="L1018949" s="73"/>
      <c r="M1018949" s="73"/>
      <c r="N1018949" s="76"/>
      <c r="O1018949" s="73"/>
      <c r="P1018949" s="71"/>
      <c r="Q1018949" s="71"/>
      <c r="R1018949" s="77"/>
      <c r="S1018949" s="71"/>
      <c r="T1018949" s="71"/>
      <c r="U1018949" s="71"/>
      <c r="V1018949" s="78"/>
    </row>
    <row r="1018950" spans="1:22" customFormat="1">
      <c r="A1018950" s="2"/>
      <c r="B1018950" s="63"/>
      <c r="C1018950" s="67"/>
      <c r="D1018950" s="54"/>
      <c r="E1018950" s="71"/>
      <c r="F1018950" s="72"/>
      <c r="G1018950" s="72"/>
      <c r="H1018950" s="73"/>
      <c r="I1018950" s="74"/>
      <c r="J1018950" s="71"/>
      <c r="K1018950" s="75"/>
      <c r="L1018950" s="73"/>
      <c r="M1018950" s="73"/>
      <c r="N1018950" s="76"/>
      <c r="O1018950" s="73"/>
      <c r="P1018950" s="71"/>
      <c r="Q1018950" s="71"/>
      <c r="R1018950" s="77"/>
      <c r="S1018950" s="71"/>
      <c r="T1018950" s="71"/>
      <c r="U1018950" s="71"/>
      <c r="V1018950" s="78"/>
    </row>
    <row r="1018951" spans="1:22" customFormat="1">
      <c r="A1018951" s="2"/>
      <c r="B1018951" s="63"/>
      <c r="C1018951" s="67"/>
      <c r="D1018951" s="54"/>
      <c r="E1018951" s="71"/>
      <c r="F1018951" s="72"/>
      <c r="G1018951" s="72"/>
      <c r="H1018951" s="73"/>
      <c r="I1018951" s="74"/>
      <c r="J1018951" s="71"/>
      <c r="K1018951" s="75"/>
      <c r="L1018951" s="73"/>
      <c r="M1018951" s="73"/>
      <c r="N1018951" s="76"/>
      <c r="O1018951" s="73"/>
      <c r="P1018951" s="71"/>
      <c r="Q1018951" s="71"/>
      <c r="R1018951" s="77"/>
      <c r="S1018951" s="71"/>
      <c r="T1018951" s="71"/>
      <c r="U1018951" s="71"/>
      <c r="V1018951" s="78"/>
    </row>
    <row r="1018952" spans="1:22" customFormat="1">
      <c r="A1018952" s="2"/>
      <c r="B1018952" s="63"/>
      <c r="C1018952" s="67"/>
      <c r="D1018952" s="54"/>
      <c r="E1018952" s="71"/>
      <c r="F1018952" s="72"/>
      <c r="G1018952" s="72"/>
      <c r="H1018952" s="73"/>
      <c r="I1018952" s="74"/>
      <c r="J1018952" s="71"/>
      <c r="K1018952" s="75"/>
      <c r="L1018952" s="73"/>
      <c r="M1018952" s="73"/>
      <c r="N1018952" s="76"/>
      <c r="O1018952" s="73"/>
      <c r="P1018952" s="71"/>
      <c r="Q1018952" s="71"/>
      <c r="R1018952" s="77"/>
      <c r="S1018952" s="71"/>
      <c r="T1018952" s="71"/>
      <c r="U1018952" s="71"/>
      <c r="V1018952" s="78"/>
    </row>
    <row r="1018953" spans="1:22" customFormat="1">
      <c r="A1018953" s="2"/>
      <c r="B1018953" s="63"/>
      <c r="C1018953" s="67"/>
      <c r="D1018953" s="54"/>
      <c r="E1018953" s="71"/>
      <c r="F1018953" s="72"/>
      <c r="G1018953" s="72"/>
      <c r="H1018953" s="73"/>
      <c r="I1018953" s="74"/>
      <c r="J1018953" s="71"/>
      <c r="K1018953" s="75"/>
      <c r="L1018953" s="73"/>
      <c r="M1018953" s="73"/>
      <c r="N1018953" s="76"/>
      <c r="O1018953" s="73"/>
      <c r="P1018953" s="71"/>
      <c r="Q1018953" s="71"/>
      <c r="R1018953" s="77"/>
      <c r="S1018953" s="71"/>
      <c r="T1018953" s="71"/>
      <c r="U1018953" s="71"/>
      <c r="V1018953" s="78"/>
    </row>
    <row r="1018954" spans="1:22" customFormat="1">
      <c r="A1018954" s="2"/>
      <c r="B1018954" s="63"/>
      <c r="C1018954" s="67"/>
      <c r="D1018954" s="54"/>
      <c r="E1018954" s="71"/>
      <c r="F1018954" s="72"/>
      <c r="G1018954" s="72"/>
      <c r="H1018954" s="73"/>
      <c r="I1018954" s="74"/>
      <c r="J1018954" s="71"/>
      <c r="K1018954" s="75"/>
      <c r="L1018954" s="73"/>
      <c r="M1018954" s="73"/>
      <c r="N1018954" s="76"/>
      <c r="O1018954" s="73"/>
      <c r="P1018954" s="71"/>
      <c r="Q1018954" s="71"/>
      <c r="R1018954" s="77"/>
      <c r="S1018954" s="71"/>
      <c r="T1018954" s="71"/>
      <c r="U1018954" s="71"/>
      <c r="V1018954" s="78"/>
    </row>
    <row r="1018955" spans="1:22" customFormat="1">
      <c r="A1018955" s="2"/>
      <c r="B1018955" s="63"/>
      <c r="C1018955" s="67"/>
      <c r="D1018955" s="54"/>
      <c r="E1018955" s="71"/>
      <c r="F1018955" s="72"/>
      <c r="G1018955" s="72"/>
      <c r="H1018955" s="73"/>
      <c r="I1018955" s="74"/>
      <c r="J1018955" s="71"/>
      <c r="K1018955" s="75"/>
      <c r="L1018955" s="73"/>
      <c r="M1018955" s="73"/>
      <c r="N1018955" s="76"/>
      <c r="O1018955" s="73"/>
      <c r="P1018955" s="71"/>
      <c r="Q1018955" s="71"/>
      <c r="R1018955" s="77"/>
      <c r="S1018955" s="71"/>
      <c r="T1018955" s="71"/>
      <c r="U1018955" s="71"/>
      <c r="V1018955" s="78"/>
    </row>
    <row r="1018956" spans="1:22" customFormat="1">
      <c r="A1018956" s="2"/>
      <c r="B1018956" s="63"/>
      <c r="C1018956" s="67"/>
      <c r="D1018956" s="54"/>
      <c r="E1018956" s="71"/>
      <c r="F1018956" s="72"/>
      <c r="G1018956" s="72"/>
      <c r="H1018956" s="73"/>
      <c r="I1018956" s="74"/>
      <c r="J1018956" s="71"/>
      <c r="K1018956" s="75"/>
      <c r="L1018956" s="73"/>
      <c r="M1018956" s="73"/>
      <c r="N1018956" s="76"/>
      <c r="O1018956" s="73"/>
      <c r="P1018956" s="71"/>
      <c r="Q1018956" s="71"/>
      <c r="R1018956" s="77"/>
      <c r="S1018956" s="71"/>
      <c r="T1018956" s="71"/>
      <c r="U1018956" s="71"/>
      <c r="V1018956" s="78"/>
    </row>
    <row r="1018957" spans="1:22" customFormat="1">
      <c r="A1018957" s="2"/>
      <c r="B1018957" s="63"/>
      <c r="C1018957" s="67"/>
      <c r="D1018957" s="54"/>
      <c r="E1018957" s="71"/>
      <c r="F1018957" s="72"/>
      <c r="G1018957" s="72"/>
      <c r="H1018957" s="73"/>
      <c r="I1018957" s="74"/>
      <c r="J1018957" s="71"/>
      <c r="K1018957" s="75"/>
      <c r="L1018957" s="73"/>
      <c r="M1018957" s="73"/>
      <c r="N1018957" s="76"/>
      <c r="O1018957" s="73"/>
      <c r="P1018957" s="71"/>
      <c r="Q1018957" s="71"/>
      <c r="R1018957" s="77"/>
      <c r="S1018957" s="71"/>
      <c r="T1018957" s="71"/>
      <c r="U1018957" s="71"/>
      <c r="V1018957" s="78"/>
    </row>
    <row r="1018958" spans="1:22" customFormat="1">
      <c r="A1018958" s="2"/>
      <c r="B1018958" s="63"/>
      <c r="C1018958" s="67"/>
      <c r="D1018958" s="54"/>
      <c r="E1018958" s="71"/>
      <c r="F1018958" s="72"/>
      <c r="G1018958" s="72"/>
      <c r="H1018958" s="73"/>
      <c r="I1018958" s="74"/>
      <c r="J1018958" s="71"/>
      <c r="K1018958" s="75"/>
      <c r="L1018958" s="73"/>
      <c r="M1018958" s="73"/>
      <c r="N1018958" s="76"/>
      <c r="O1018958" s="73"/>
      <c r="P1018958" s="71"/>
      <c r="Q1018958" s="71"/>
      <c r="R1018958" s="77"/>
      <c r="S1018958" s="71"/>
      <c r="T1018958" s="71"/>
      <c r="U1018958" s="71"/>
      <c r="V1018958" s="78"/>
    </row>
    <row r="1018959" spans="1:22" customFormat="1">
      <c r="A1018959" s="2"/>
      <c r="B1018959" s="63"/>
      <c r="C1018959" s="67"/>
      <c r="D1018959" s="54"/>
      <c r="E1018959" s="71"/>
      <c r="F1018959" s="72"/>
      <c r="G1018959" s="72"/>
      <c r="H1018959" s="73"/>
      <c r="I1018959" s="74"/>
      <c r="J1018959" s="71"/>
      <c r="K1018959" s="75"/>
      <c r="L1018959" s="73"/>
      <c r="M1018959" s="73"/>
      <c r="N1018959" s="76"/>
      <c r="O1018959" s="73"/>
      <c r="P1018959" s="71"/>
      <c r="Q1018959" s="71"/>
      <c r="R1018959" s="77"/>
      <c r="S1018959" s="71"/>
      <c r="T1018959" s="71"/>
      <c r="U1018959" s="71"/>
      <c r="V1018959" s="78"/>
    </row>
    <row r="1018960" spans="1:22" customFormat="1">
      <c r="A1018960" s="2"/>
      <c r="B1018960" s="63"/>
      <c r="C1018960" s="67"/>
      <c r="D1018960" s="54"/>
      <c r="E1018960" s="71"/>
      <c r="F1018960" s="72"/>
      <c r="G1018960" s="72"/>
      <c r="H1018960" s="73"/>
      <c r="I1018960" s="74"/>
      <c r="J1018960" s="71"/>
      <c r="K1018960" s="75"/>
      <c r="L1018960" s="73"/>
      <c r="M1018960" s="73"/>
      <c r="N1018960" s="76"/>
      <c r="O1018960" s="73"/>
      <c r="P1018960" s="71"/>
      <c r="Q1018960" s="71"/>
      <c r="R1018960" s="77"/>
      <c r="S1018960" s="71"/>
      <c r="T1018960" s="71"/>
      <c r="U1018960" s="71"/>
      <c r="V1018960" s="78"/>
    </row>
    <row r="1018961" spans="1:22" customFormat="1">
      <c r="A1018961" s="2"/>
      <c r="B1018961" s="63"/>
      <c r="C1018961" s="67"/>
      <c r="D1018961" s="54"/>
      <c r="E1018961" s="71"/>
      <c r="F1018961" s="72"/>
      <c r="G1018961" s="72"/>
      <c r="H1018961" s="73"/>
      <c r="I1018961" s="74"/>
      <c r="J1018961" s="71"/>
      <c r="K1018961" s="75"/>
      <c r="L1018961" s="73"/>
      <c r="M1018961" s="73"/>
      <c r="N1018961" s="76"/>
      <c r="O1018961" s="73"/>
      <c r="P1018961" s="71"/>
      <c r="Q1018961" s="71"/>
      <c r="R1018961" s="77"/>
      <c r="S1018961" s="71"/>
      <c r="T1018961" s="71"/>
      <c r="U1018961" s="71"/>
      <c r="V1018961" s="78"/>
    </row>
    <row r="1018962" spans="1:22" customFormat="1">
      <c r="A1018962" s="2"/>
      <c r="B1018962" s="63"/>
      <c r="C1018962" s="67"/>
      <c r="D1018962" s="54"/>
      <c r="E1018962" s="71"/>
      <c r="F1018962" s="72"/>
      <c r="G1018962" s="72"/>
      <c r="H1018962" s="73"/>
      <c r="I1018962" s="74"/>
      <c r="J1018962" s="71"/>
      <c r="K1018962" s="75"/>
      <c r="L1018962" s="73"/>
      <c r="M1018962" s="73"/>
      <c r="N1018962" s="76"/>
      <c r="O1018962" s="73"/>
      <c r="P1018962" s="71"/>
      <c r="Q1018962" s="71"/>
      <c r="R1018962" s="77"/>
      <c r="S1018962" s="71"/>
      <c r="T1018962" s="71"/>
      <c r="U1018962" s="71"/>
      <c r="V1018962" s="78"/>
    </row>
    <row r="1018963" spans="1:22" customFormat="1">
      <c r="A1018963" s="2"/>
      <c r="B1018963" s="63"/>
      <c r="C1018963" s="67"/>
      <c r="D1018963" s="54"/>
      <c r="E1018963" s="71"/>
      <c r="F1018963" s="72"/>
      <c r="G1018963" s="72"/>
      <c r="H1018963" s="73"/>
      <c r="I1018963" s="74"/>
      <c r="J1018963" s="71"/>
      <c r="K1018963" s="75"/>
      <c r="L1018963" s="73"/>
      <c r="M1018963" s="73"/>
      <c r="N1018963" s="76"/>
      <c r="O1018963" s="73"/>
      <c r="P1018963" s="71"/>
      <c r="Q1018963" s="71"/>
      <c r="R1018963" s="77"/>
      <c r="S1018963" s="71"/>
      <c r="T1018963" s="71"/>
      <c r="U1018963" s="71"/>
      <c r="V1018963" s="78"/>
    </row>
    <row r="1018964" spans="1:22" customFormat="1">
      <c r="A1018964" s="2"/>
      <c r="B1018964" s="63"/>
      <c r="C1018964" s="67"/>
      <c r="D1018964" s="54"/>
      <c r="E1018964" s="71"/>
      <c r="F1018964" s="72"/>
      <c r="G1018964" s="72"/>
      <c r="H1018964" s="73"/>
      <c r="I1018964" s="74"/>
      <c r="J1018964" s="71"/>
      <c r="K1018964" s="75"/>
      <c r="L1018964" s="73"/>
      <c r="M1018964" s="73"/>
      <c r="N1018964" s="76"/>
      <c r="O1018964" s="73"/>
      <c r="P1018964" s="71"/>
      <c r="Q1018964" s="71"/>
      <c r="R1018964" s="77"/>
      <c r="S1018964" s="71"/>
      <c r="T1018964" s="71"/>
      <c r="U1018964" s="71"/>
      <c r="V1018964" s="78"/>
    </row>
    <row r="1018965" spans="1:22" customFormat="1">
      <c r="A1018965" s="2"/>
      <c r="B1018965" s="63"/>
      <c r="C1018965" s="67"/>
      <c r="D1018965" s="54"/>
      <c r="E1018965" s="71"/>
      <c r="F1018965" s="72"/>
      <c r="G1018965" s="72"/>
      <c r="H1018965" s="73"/>
      <c r="I1018965" s="74"/>
      <c r="J1018965" s="71"/>
      <c r="K1018965" s="75"/>
      <c r="L1018965" s="73"/>
      <c r="M1018965" s="73"/>
      <c r="N1018965" s="76"/>
      <c r="O1018965" s="73"/>
      <c r="P1018965" s="71"/>
      <c r="Q1018965" s="71"/>
      <c r="R1018965" s="77"/>
      <c r="S1018965" s="71"/>
      <c r="T1018965" s="71"/>
      <c r="U1018965" s="71"/>
      <c r="V1018965" s="78"/>
    </row>
    <row r="1018966" spans="1:22" customFormat="1">
      <c r="A1018966" s="2"/>
      <c r="B1018966" s="63"/>
      <c r="C1018966" s="67"/>
      <c r="D1018966" s="54"/>
      <c r="E1018966" s="71"/>
      <c r="F1018966" s="72"/>
      <c r="G1018966" s="72"/>
      <c r="H1018966" s="73"/>
      <c r="I1018966" s="74"/>
      <c r="J1018966" s="71"/>
      <c r="K1018966" s="75"/>
      <c r="L1018966" s="73"/>
      <c r="M1018966" s="73"/>
      <c r="N1018966" s="76"/>
      <c r="O1018966" s="73"/>
      <c r="P1018966" s="71"/>
      <c r="Q1018966" s="71"/>
      <c r="R1018966" s="77"/>
      <c r="S1018966" s="71"/>
      <c r="T1018966" s="71"/>
      <c r="U1018966" s="71"/>
      <c r="V1018966" s="78"/>
    </row>
    <row r="1018967" spans="1:22" customFormat="1">
      <c r="A1018967" s="2"/>
      <c r="B1018967" s="63"/>
      <c r="C1018967" s="67"/>
      <c r="D1018967" s="54"/>
      <c r="E1018967" s="71"/>
      <c r="F1018967" s="72"/>
      <c r="G1018967" s="72"/>
      <c r="H1018967" s="73"/>
      <c r="I1018967" s="74"/>
      <c r="J1018967" s="71"/>
      <c r="K1018967" s="75"/>
      <c r="L1018967" s="73"/>
      <c r="M1018967" s="73"/>
      <c r="N1018967" s="76"/>
      <c r="O1018967" s="73"/>
      <c r="P1018967" s="71"/>
      <c r="Q1018967" s="71"/>
      <c r="R1018967" s="77"/>
      <c r="S1018967" s="71"/>
      <c r="T1018967" s="71"/>
      <c r="U1018967" s="71"/>
      <c r="V1018967" s="78"/>
    </row>
    <row r="1018968" spans="1:22" customFormat="1">
      <c r="A1018968" s="2"/>
      <c r="B1018968" s="63"/>
      <c r="C1018968" s="67"/>
      <c r="D1018968" s="54"/>
      <c r="E1018968" s="71"/>
      <c r="F1018968" s="72"/>
      <c r="G1018968" s="72"/>
      <c r="H1018968" s="73"/>
      <c r="I1018968" s="74"/>
      <c r="J1018968" s="71"/>
      <c r="K1018968" s="75"/>
      <c r="L1018968" s="73"/>
      <c r="M1018968" s="73"/>
      <c r="N1018968" s="76"/>
      <c r="O1018968" s="73"/>
      <c r="P1018968" s="71"/>
      <c r="Q1018968" s="71"/>
      <c r="R1018968" s="77"/>
      <c r="S1018968" s="71"/>
      <c r="T1018968" s="71"/>
      <c r="U1018968" s="71"/>
      <c r="V1018968" s="78"/>
    </row>
    <row r="1018969" spans="1:22" customFormat="1">
      <c r="A1018969" s="2"/>
      <c r="B1018969" s="63"/>
      <c r="C1018969" s="67"/>
      <c r="D1018969" s="54"/>
      <c r="E1018969" s="71"/>
      <c r="F1018969" s="72"/>
      <c r="G1018969" s="72"/>
      <c r="H1018969" s="73"/>
      <c r="I1018969" s="74"/>
      <c r="J1018969" s="71"/>
      <c r="K1018969" s="75"/>
      <c r="L1018969" s="73"/>
      <c r="M1018969" s="73"/>
      <c r="N1018969" s="76"/>
      <c r="O1018969" s="73"/>
      <c r="P1018969" s="71"/>
      <c r="Q1018969" s="71"/>
      <c r="R1018969" s="77"/>
      <c r="S1018969" s="71"/>
      <c r="T1018969" s="71"/>
      <c r="U1018969" s="71"/>
      <c r="V1018969" s="78"/>
    </row>
    <row r="1018970" spans="1:22" customFormat="1">
      <c r="A1018970" s="2"/>
      <c r="B1018970" s="63"/>
      <c r="C1018970" s="67"/>
      <c r="D1018970" s="54"/>
      <c r="E1018970" s="71"/>
      <c r="F1018970" s="72"/>
      <c r="G1018970" s="72"/>
      <c r="H1018970" s="73"/>
      <c r="I1018970" s="74"/>
      <c r="J1018970" s="71"/>
      <c r="K1018970" s="75"/>
      <c r="L1018970" s="73"/>
      <c r="M1018970" s="73"/>
      <c r="N1018970" s="76"/>
      <c r="O1018970" s="73"/>
      <c r="P1018970" s="71"/>
      <c r="Q1018970" s="71"/>
      <c r="R1018970" s="77"/>
      <c r="S1018970" s="71"/>
      <c r="T1018970" s="71"/>
      <c r="U1018970" s="71"/>
      <c r="V1018970" s="78"/>
    </row>
    <row r="1018971" spans="1:22" customFormat="1">
      <c r="A1018971" s="2"/>
      <c r="B1018971" s="63"/>
      <c r="C1018971" s="67"/>
      <c r="D1018971" s="54"/>
      <c r="E1018971" s="71"/>
      <c r="F1018971" s="72"/>
      <c r="G1018971" s="72"/>
      <c r="H1018971" s="73"/>
      <c r="I1018971" s="74"/>
      <c r="J1018971" s="71"/>
      <c r="K1018971" s="75"/>
      <c r="L1018971" s="73"/>
      <c r="M1018971" s="73"/>
      <c r="N1018971" s="76"/>
      <c r="O1018971" s="73"/>
      <c r="P1018971" s="71"/>
      <c r="Q1018971" s="71"/>
      <c r="R1018971" s="77"/>
      <c r="S1018971" s="71"/>
      <c r="T1018971" s="71"/>
      <c r="U1018971" s="71"/>
      <c r="V1018971" s="78"/>
    </row>
    <row r="1018972" spans="1:22" customFormat="1">
      <c r="A1018972" s="2"/>
      <c r="B1018972" s="63"/>
      <c r="C1018972" s="67"/>
      <c r="D1018972" s="54"/>
      <c r="E1018972" s="71"/>
      <c r="F1018972" s="72"/>
      <c r="G1018972" s="72"/>
      <c r="H1018972" s="73"/>
      <c r="I1018972" s="74"/>
      <c r="J1018972" s="71"/>
      <c r="K1018972" s="75"/>
      <c r="L1018972" s="73"/>
      <c r="M1018972" s="73"/>
      <c r="N1018972" s="76"/>
      <c r="O1018972" s="73"/>
      <c r="P1018972" s="71"/>
      <c r="Q1018972" s="71"/>
      <c r="R1018972" s="77"/>
      <c r="S1018972" s="71"/>
      <c r="T1018972" s="71"/>
      <c r="U1018972" s="71"/>
      <c r="V1018972" s="78"/>
    </row>
    <row r="1018973" spans="1:22" customFormat="1">
      <c r="A1018973" s="2"/>
      <c r="B1018973" s="63"/>
      <c r="C1018973" s="67"/>
      <c r="D1018973" s="54"/>
      <c r="E1018973" s="71"/>
      <c r="F1018973" s="72"/>
      <c r="G1018973" s="72"/>
      <c r="H1018973" s="73"/>
      <c r="I1018973" s="74"/>
      <c r="J1018973" s="71"/>
      <c r="K1018973" s="75"/>
      <c r="L1018973" s="73"/>
      <c r="M1018973" s="73"/>
      <c r="N1018973" s="76"/>
      <c r="O1018973" s="73"/>
      <c r="P1018973" s="71"/>
      <c r="Q1018973" s="71"/>
      <c r="R1018973" s="77"/>
      <c r="S1018973" s="71"/>
      <c r="T1018973" s="71"/>
      <c r="U1018973" s="71"/>
      <c r="V1018973" s="78"/>
    </row>
    <row r="1018974" spans="1:22" customFormat="1">
      <c r="A1018974" s="2"/>
      <c r="B1018974" s="63"/>
      <c r="C1018974" s="67"/>
      <c r="D1018974" s="54"/>
      <c r="E1018974" s="71"/>
      <c r="F1018974" s="72"/>
      <c r="G1018974" s="72"/>
      <c r="H1018974" s="73"/>
      <c r="I1018974" s="74"/>
      <c r="J1018974" s="71"/>
      <c r="K1018974" s="75"/>
      <c r="L1018974" s="73"/>
      <c r="M1018974" s="73"/>
      <c r="N1018974" s="76"/>
      <c r="O1018974" s="73"/>
      <c r="P1018974" s="71"/>
      <c r="Q1018974" s="71"/>
      <c r="R1018974" s="77"/>
      <c r="S1018974" s="71"/>
      <c r="T1018974" s="71"/>
      <c r="U1018974" s="71"/>
      <c r="V1018974" s="78"/>
    </row>
    <row r="1018975" spans="1:22" customFormat="1">
      <c r="A1018975" s="2"/>
      <c r="B1018975" s="63"/>
      <c r="C1018975" s="67"/>
      <c r="D1018975" s="54"/>
      <c r="E1018975" s="71"/>
      <c r="F1018975" s="72"/>
      <c r="G1018975" s="72"/>
      <c r="H1018975" s="73"/>
      <c r="I1018975" s="74"/>
      <c r="J1018975" s="71"/>
      <c r="K1018975" s="75"/>
      <c r="L1018975" s="73"/>
      <c r="M1018975" s="73"/>
      <c r="N1018975" s="76"/>
      <c r="O1018975" s="73"/>
      <c r="P1018975" s="71"/>
      <c r="Q1018975" s="71"/>
      <c r="R1018975" s="77"/>
      <c r="S1018975" s="71"/>
      <c r="T1018975" s="71"/>
      <c r="U1018975" s="71"/>
      <c r="V1018975" s="78"/>
    </row>
    <row r="1018976" spans="1:22" customFormat="1">
      <c r="A1018976" s="2"/>
      <c r="B1018976" s="63"/>
      <c r="C1018976" s="67"/>
      <c r="D1018976" s="54"/>
      <c r="E1018976" s="71"/>
      <c r="F1018976" s="72"/>
      <c r="G1018976" s="72"/>
      <c r="H1018976" s="73"/>
      <c r="I1018976" s="74"/>
      <c r="J1018976" s="71"/>
      <c r="K1018976" s="75"/>
      <c r="L1018976" s="73"/>
      <c r="M1018976" s="73"/>
      <c r="N1018976" s="76"/>
      <c r="O1018976" s="73"/>
      <c r="P1018976" s="71"/>
      <c r="Q1018976" s="71"/>
      <c r="R1018976" s="77"/>
      <c r="S1018976" s="71"/>
      <c r="T1018976" s="71"/>
      <c r="U1018976" s="71"/>
      <c r="V1018976" s="78"/>
    </row>
    <row r="1018977" spans="1:22" customFormat="1">
      <c r="A1018977" s="2"/>
      <c r="B1018977" s="63"/>
      <c r="C1018977" s="67"/>
      <c r="D1018977" s="54"/>
      <c r="E1018977" s="71"/>
      <c r="F1018977" s="72"/>
      <c r="G1018977" s="72"/>
      <c r="H1018977" s="73"/>
      <c r="I1018977" s="74"/>
      <c r="J1018977" s="71"/>
      <c r="K1018977" s="75"/>
      <c r="L1018977" s="73"/>
      <c r="M1018977" s="73"/>
      <c r="N1018977" s="76"/>
      <c r="O1018977" s="73"/>
      <c r="P1018977" s="71"/>
      <c r="Q1018977" s="71"/>
      <c r="R1018977" s="77"/>
      <c r="S1018977" s="71"/>
      <c r="T1018977" s="71"/>
      <c r="U1018977" s="71"/>
      <c r="V1018977" s="78"/>
    </row>
    <row r="1018978" spans="1:22" customFormat="1">
      <c r="A1018978" s="2"/>
      <c r="B1018978" s="63"/>
      <c r="C1018978" s="67"/>
      <c r="D1018978" s="54"/>
      <c r="E1018978" s="71"/>
      <c r="F1018978" s="72"/>
      <c r="G1018978" s="72"/>
      <c r="H1018978" s="73"/>
      <c r="I1018978" s="74"/>
      <c r="J1018978" s="71"/>
      <c r="K1018978" s="75"/>
      <c r="L1018978" s="73"/>
      <c r="M1018978" s="73"/>
      <c r="N1018978" s="76"/>
      <c r="O1018978" s="73"/>
      <c r="P1018978" s="71"/>
      <c r="Q1018978" s="71"/>
      <c r="R1018978" s="77"/>
      <c r="S1018978" s="71"/>
      <c r="T1018978" s="71"/>
      <c r="U1018978" s="71"/>
      <c r="V1018978" s="78"/>
    </row>
    <row r="1018979" spans="1:22" customFormat="1">
      <c r="A1018979" s="2"/>
      <c r="B1018979" s="63"/>
      <c r="C1018979" s="67"/>
      <c r="D1018979" s="54"/>
      <c r="E1018979" s="71"/>
      <c r="F1018979" s="72"/>
      <c r="G1018979" s="72"/>
      <c r="H1018979" s="73"/>
      <c r="I1018979" s="74"/>
      <c r="J1018979" s="71"/>
      <c r="K1018979" s="75"/>
      <c r="L1018979" s="73"/>
      <c r="M1018979" s="73"/>
      <c r="N1018979" s="76"/>
      <c r="O1018979" s="73"/>
      <c r="P1018979" s="71"/>
      <c r="Q1018979" s="71"/>
      <c r="R1018979" s="77"/>
      <c r="S1018979" s="71"/>
      <c r="T1018979" s="71"/>
      <c r="U1018979" s="71"/>
      <c r="V1018979" s="78"/>
    </row>
    <row r="1018980" spans="1:22" customFormat="1">
      <c r="A1018980" s="2"/>
      <c r="B1018980" s="63"/>
      <c r="C1018980" s="67"/>
      <c r="D1018980" s="54"/>
      <c r="E1018980" s="71"/>
      <c r="F1018980" s="72"/>
      <c r="G1018980" s="72"/>
      <c r="H1018980" s="73"/>
      <c r="I1018980" s="74"/>
      <c r="J1018980" s="71"/>
      <c r="K1018980" s="75"/>
      <c r="L1018980" s="73"/>
      <c r="M1018980" s="73"/>
      <c r="N1018980" s="76"/>
      <c r="O1018980" s="73"/>
      <c r="P1018980" s="71"/>
      <c r="Q1018980" s="71"/>
      <c r="R1018980" s="77"/>
      <c r="S1018980" s="71"/>
      <c r="T1018980" s="71"/>
      <c r="U1018980" s="71"/>
      <c r="V1018980" s="78"/>
    </row>
    <row r="1018981" spans="1:22" customFormat="1">
      <c r="A1018981" s="2"/>
      <c r="B1018981" s="63"/>
      <c r="C1018981" s="67"/>
      <c r="D1018981" s="54"/>
      <c r="E1018981" s="71"/>
      <c r="F1018981" s="72"/>
      <c r="G1018981" s="72"/>
      <c r="H1018981" s="73"/>
      <c r="I1018981" s="74"/>
      <c r="J1018981" s="71"/>
      <c r="K1018981" s="75"/>
      <c r="L1018981" s="73"/>
      <c r="M1018981" s="73"/>
      <c r="N1018981" s="76"/>
      <c r="O1018981" s="73"/>
      <c r="P1018981" s="71"/>
      <c r="Q1018981" s="71"/>
      <c r="R1018981" s="77"/>
      <c r="S1018981" s="71"/>
      <c r="T1018981" s="71"/>
      <c r="U1018981" s="71"/>
      <c r="V1018981" s="78"/>
    </row>
    <row r="1018982" spans="1:22" customFormat="1">
      <c r="A1018982" s="2"/>
      <c r="B1018982" s="63"/>
      <c r="C1018982" s="67"/>
      <c r="D1018982" s="54"/>
      <c r="E1018982" s="71"/>
      <c r="F1018982" s="72"/>
      <c r="G1018982" s="72"/>
      <c r="H1018982" s="73"/>
      <c r="I1018982" s="74"/>
      <c r="J1018982" s="71"/>
      <c r="K1018982" s="75"/>
      <c r="L1018982" s="73"/>
      <c r="M1018982" s="73"/>
      <c r="N1018982" s="76"/>
      <c r="O1018982" s="73"/>
      <c r="P1018982" s="71"/>
      <c r="Q1018982" s="71"/>
      <c r="R1018982" s="77"/>
      <c r="S1018982" s="71"/>
      <c r="T1018982" s="71"/>
      <c r="U1018982" s="71"/>
      <c r="V1018982" s="78"/>
    </row>
    <row r="1018983" spans="1:22" customFormat="1">
      <c r="A1018983" s="2"/>
      <c r="B1018983" s="63"/>
      <c r="C1018983" s="67"/>
      <c r="D1018983" s="54"/>
      <c r="E1018983" s="71"/>
      <c r="F1018983" s="72"/>
      <c r="G1018983" s="72"/>
      <c r="H1018983" s="73"/>
      <c r="I1018983" s="74"/>
      <c r="J1018983" s="71"/>
      <c r="K1018983" s="75"/>
      <c r="L1018983" s="73"/>
      <c r="M1018983" s="73"/>
      <c r="N1018983" s="76"/>
      <c r="O1018983" s="73"/>
      <c r="P1018983" s="71"/>
      <c r="Q1018983" s="71"/>
      <c r="R1018983" s="77"/>
      <c r="S1018983" s="71"/>
      <c r="T1018983" s="71"/>
      <c r="U1018983" s="71"/>
      <c r="V1018983" s="78"/>
    </row>
    <row r="1018984" spans="1:22" customFormat="1">
      <c r="A1018984" s="2"/>
      <c r="B1018984" s="63"/>
      <c r="C1018984" s="67"/>
      <c r="D1018984" s="54"/>
      <c r="E1018984" s="71"/>
      <c r="F1018984" s="72"/>
      <c r="G1018984" s="72"/>
      <c r="H1018984" s="73"/>
      <c r="I1018984" s="74"/>
      <c r="J1018984" s="71"/>
      <c r="K1018984" s="75"/>
      <c r="L1018984" s="73"/>
      <c r="M1018984" s="73"/>
      <c r="N1018984" s="76"/>
      <c r="O1018984" s="73"/>
      <c r="P1018984" s="71"/>
      <c r="Q1018984" s="71"/>
      <c r="R1018984" s="77"/>
      <c r="S1018984" s="71"/>
      <c r="T1018984" s="71"/>
      <c r="U1018984" s="71"/>
      <c r="V1018984" s="78"/>
    </row>
    <row r="1018985" spans="1:22" customFormat="1">
      <c r="A1018985" s="2"/>
      <c r="B1018985" s="63"/>
      <c r="C1018985" s="67"/>
      <c r="D1018985" s="54"/>
      <c r="E1018985" s="71"/>
      <c r="F1018985" s="72"/>
      <c r="G1018985" s="72"/>
      <c r="H1018985" s="73"/>
      <c r="I1018985" s="74"/>
      <c r="J1018985" s="71"/>
      <c r="K1018985" s="75"/>
      <c r="L1018985" s="73"/>
      <c r="M1018985" s="73"/>
      <c r="N1018985" s="76"/>
      <c r="O1018985" s="73"/>
      <c r="P1018985" s="71"/>
      <c r="Q1018985" s="71"/>
      <c r="R1018985" s="77"/>
      <c r="S1018985" s="71"/>
      <c r="T1018985" s="71"/>
      <c r="U1018985" s="71"/>
      <c r="V1018985" s="78"/>
    </row>
    <row r="1018986" spans="1:22" customFormat="1">
      <c r="A1018986" s="2"/>
      <c r="B1018986" s="63"/>
      <c r="C1018986" s="67"/>
      <c r="D1018986" s="54"/>
      <c r="E1018986" s="71"/>
      <c r="F1018986" s="72"/>
      <c r="G1018986" s="72"/>
      <c r="H1018986" s="73"/>
      <c r="I1018986" s="74"/>
      <c r="J1018986" s="71"/>
      <c r="K1018986" s="75"/>
      <c r="L1018986" s="73"/>
      <c r="M1018986" s="73"/>
      <c r="N1018986" s="76"/>
      <c r="O1018986" s="73"/>
      <c r="P1018986" s="71"/>
      <c r="Q1018986" s="71"/>
      <c r="R1018986" s="77"/>
      <c r="S1018986" s="71"/>
      <c r="T1018986" s="71"/>
      <c r="U1018986" s="71"/>
      <c r="V1018986" s="78"/>
    </row>
    <row r="1018987" spans="1:22" customFormat="1">
      <c r="A1018987" s="2"/>
      <c r="B1018987" s="63"/>
      <c r="C1018987" s="67"/>
      <c r="D1018987" s="54"/>
      <c r="E1018987" s="71"/>
      <c r="F1018987" s="72"/>
      <c r="G1018987" s="72"/>
      <c r="H1018987" s="73"/>
      <c r="I1018987" s="74"/>
      <c r="J1018987" s="71"/>
      <c r="K1018987" s="75"/>
      <c r="L1018987" s="73"/>
      <c r="M1018987" s="73"/>
      <c r="N1018987" s="76"/>
      <c r="O1018987" s="73"/>
      <c r="P1018987" s="71"/>
      <c r="Q1018987" s="71"/>
      <c r="R1018987" s="77"/>
      <c r="S1018987" s="71"/>
      <c r="T1018987" s="71"/>
      <c r="U1018987" s="71"/>
      <c r="V1018987" s="78"/>
    </row>
    <row r="1018988" spans="1:22" customFormat="1">
      <c r="A1018988" s="2"/>
      <c r="B1018988" s="63"/>
      <c r="C1018988" s="67"/>
      <c r="D1018988" s="54"/>
      <c r="E1018988" s="71"/>
      <c r="F1018988" s="72"/>
      <c r="G1018988" s="72"/>
      <c r="H1018988" s="73"/>
      <c r="I1018988" s="74"/>
      <c r="J1018988" s="71"/>
      <c r="K1018988" s="75"/>
      <c r="L1018988" s="73"/>
      <c r="M1018988" s="73"/>
      <c r="N1018988" s="76"/>
      <c r="O1018988" s="73"/>
      <c r="P1018988" s="71"/>
      <c r="Q1018988" s="71"/>
      <c r="R1018988" s="77"/>
      <c r="S1018988" s="71"/>
      <c r="T1018988" s="71"/>
      <c r="U1018988" s="71"/>
      <c r="V1018988" s="78"/>
    </row>
    <row r="1018989" spans="1:22" customFormat="1">
      <c r="A1018989" s="2"/>
      <c r="B1018989" s="63"/>
      <c r="C1018989" s="67"/>
      <c r="D1018989" s="54"/>
      <c r="E1018989" s="71"/>
      <c r="F1018989" s="72"/>
      <c r="G1018989" s="72"/>
      <c r="H1018989" s="73"/>
      <c r="I1018989" s="74"/>
      <c r="J1018989" s="71"/>
      <c r="K1018989" s="75"/>
      <c r="L1018989" s="73"/>
      <c r="M1018989" s="73"/>
      <c r="N1018989" s="76"/>
      <c r="O1018989" s="73"/>
      <c r="P1018989" s="71"/>
      <c r="Q1018989" s="71"/>
      <c r="R1018989" s="77"/>
      <c r="S1018989" s="71"/>
      <c r="T1018989" s="71"/>
      <c r="U1018989" s="71"/>
      <c r="V1018989" s="78"/>
    </row>
    <row r="1018990" spans="1:22" customFormat="1">
      <c r="A1018990" s="2"/>
      <c r="B1018990" s="63"/>
      <c r="C1018990" s="67"/>
      <c r="D1018990" s="54"/>
      <c r="E1018990" s="71"/>
      <c r="F1018990" s="72"/>
      <c r="G1018990" s="72"/>
      <c r="H1018990" s="73"/>
      <c r="I1018990" s="74"/>
      <c r="J1018990" s="71"/>
      <c r="K1018990" s="75"/>
      <c r="L1018990" s="73"/>
      <c r="M1018990" s="73"/>
      <c r="N1018990" s="76"/>
      <c r="O1018990" s="73"/>
      <c r="P1018990" s="71"/>
      <c r="Q1018990" s="71"/>
      <c r="R1018990" s="77"/>
      <c r="S1018990" s="71"/>
      <c r="T1018990" s="71"/>
      <c r="U1018990" s="71"/>
      <c r="V1018990" s="78"/>
    </row>
    <row r="1018991" spans="1:22" customFormat="1">
      <c r="A1018991" s="2"/>
      <c r="B1018991" s="63"/>
      <c r="C1018991" s="67"/>
      <c r="D1018991" s="54"/>
      <c r="E1018991" s="71"/>
      <c r="F1018991" s="72"/>
      <c r="G1018991" s="72"/>
      <c r="H1018991" s="73"/>
      <c r="I1018991" s="74"/>
      <c r="J1018991" s="71"/>
      <c r="K1018991" s="75"/>
      <c r="L1018991" s="73"/>
      <c r="M1018991" s="73"/>
      <c r="N1018991" s="76"/>
      <c r="O1018991" s="73"/>
      <c r="P1018991" s="71"/>
      <c r="Q1018991" s="71"/>
      <c r="R1018991" s="77"/>
      <c r="S1018991" s="71"/>
      <c r="T1018991" s="71"/>
      <c r="U1018991" s="71"/>
      <c r="V1018991" s="78"/>
    </row>
    <row r="1018992" spans="1:22" customFormat="1">
      <c r="A1018992" s="2"/>
      <c r="B1018992" s="63"/>
      <c r="C1018992" s="67"/>
      <c r="D1018992" s="54"/>
      <c r="E1018992" s="71"/>
      <c r="F1018992" s="72"/>
      <c r="G1018992" s="72"/>
      <c r="H1018992" s="73"/>
      <c r="I1018992" s="74"/>
      <c r="J1018992" s="71"/>
      <c r="K1018992" s="75"/>
      <c r="L1018992" s="73"/>
      <c r="M1018992" s="73"/>
      <c r="N1018992" s="76"/>
      <c r="O1018992" s="73"/>
      <c r="P1018992" s="71"/>
      <c r="Q1018992" s="71"/>
      <c r="R1018992" s="77"/>
      <c r="S1018992" s="71"/>
      <c r="T1018992" s="71"/>
      <c r="U1018992" s="71"/>
      <c r="V1018992" s="78"/>
    </row>
    <row r="1018993" spans="1:22" customFormat="1">
      <c r="A1018993" s="2"/>
      <c r="B1018993" s="63"/>
      <c r="C1018993" s="67"/>
      <c r="D1018993" s="54"/>
      <c r="E1018993" s="71"/>
      <c r="F1018993" s="72"/>
      <c r="G1018993" s="72"/>
      <c r="H1018993" s="73"/>
      <c r="I1018993" s="74"/>
      <c r="J1018993" s="71"/>
      <c r="K1018993" s="75"/>
      <c r="L1018993" s="73"/>
      <c r="M1018993" s="73"/>
      <c r="N1018993" s="76"/>
      <c r="O1018993" s="73"/>
      <c r="P1018993" s="71"/>
      <c r="Q1018993" s="71"/>
      <c r="R1018993" s="77"/>
      <c r="S1018993" s="71"/>
      <c r="T1018993" s="71"/>
      <c r="U1018993" s="71"/>
      <c r="V1018993" s="78"/>
    </row>
    <row r="1018994" spans="1:22" customFormat="1">
      <c r="A1018994" s="2"/>
      <c r="B1018994" s="63"/>
      <c r="C1018994" s="67"/>
      <c r="D1018994" s="54"/>
      <c r="E1018994" s="71"/>
      <c r="F1018994" s="72"/>
      <c r="G1018994" s="72"/>
      <c r="H1018994" s="73"/>
      <c r="I1018994" s="74"/>
      <c r="J1018994" s="71"/>
      <c r="K1018994" s="75"/>
      <c r="L1018994" s="73"/>
      <c r="M1018994" s="73"/>
      <c r="N1018994" s="76"/>
      <c r="O1018994" s="73"/>
      <c r="P1018994" s="71"/>
      <c r="Q1018994" s="71"/>
      <c r="R1018994" s="77"/>
      <c r="S1018994" s="71"/>
      <c r="T1018994" s="71"/>
      <c r="U1018994" s="71"/>
      <c r="V1018994" s="78"/>
    </row>
    <row r="1018995" spans="1:22" customFormat="1">
      <c r="A1018995" s="2"/>
      <c r="B1018995" s="63"/>
      <c r="C1018995" s="67"/>
      <c r="D1018995" s="54"/>
      <c r="E1018995" s="71"/>
      <c r="F1018995" s="72"/>
      <c r="G1018995" s="72"/>
      <c r="H1018995" s="73"/>
      <c r="I1018995" s="74"/>
      <c r="J1018995" s="71"/>
      <c r="K1018995" s="75"/>
      <c r="L1018995" s="73"/>
      <c r="M1018995" s="73"/>
      <c r="N1018995" s="76"/>
      <c r="O1018995" s="73"/>
      <c r="P1018995" s="71"/>
      <c r="Q1018995" s="71"/>
      <c r="R1018995" s="77"/>
      <c r="S1018995" s="71"/>
      <c r="T1018995" s="71"/>
      <c r="U1018995" s="71"/>
      <c r="V1018995" s="78"/>
    </row>
    <row r="1018996" spans="1:22" customFormat="1">
      <c r="A1018996" s="2"/>
      <c r="B1018996" s="63"/>
      <c r="C1018996" s="67"/>
      <c r="D1018996" s="54"/>
      <c r="E1018996" s="71"/>
      <c r="F1018996" s="72"/>
      <c r="G1018996" s="72"/>
      <c r="H1018996" s="73"/>
      <c r="I1018996" s="74"/>
      <c r="J1018996" s="71"/>
      <c r="K1018996" s="75"/>
      <c r="L1018996" s="73"/>
      <c r="M1018996" s="73"/>
      <c r="N1018996" s="76"/>
      <c r="O1018996" s="73"/>
      <c r="P1018996" s="71"/>
      <c r="Q1018996" s="71"/>
      <c r="R1018996" s="77"/>
      <c r="S1018996" s="71"/>
      <c r="T1018996" s="71"/>
      <c r="U1018996" s="71"/>
      <c r="V1018996" s="78"/>
    </row>
    <row r="1018997" spans="1:22" customFormat="1">
      <c r="A1018997" s="2"/>
      <c r="B1018997" s="63"/>
      <c r="C1018997" s="67"/>
      <c r="D1018997" s="54"/>
      <c r="E1018997" s="71"/>
      <c r="F1018997" s="72"/>
      <c r="G1018997" s="72"/>
      <c r="H1018997" s="73"/>
      <c r="I1018997" s="74"/>
      <c r="J1018997" s="71"/>
      <c r="K1018997" s="75"/>
      <c r="L1018997" s="73"/>
      <c r="M1018997" s="73"/>
      <c r="N1018997" s="76"/>
      <c r="O1018997" s="73"/>
      <c r="P1018997" s="71"/>
      <c r="Q1018997" s="71"/>
      <c r="R1018997" s="77"/>
      <c r="S1018997" s="71"/>
      <c r="T1018997" s="71"/>
      <c r="U1018997" s="71"/>
      <c r="V1018997" s="78"/>
    </row>
    <row r="1018998" spans="1:22" customFormat="1">
      <c r="A1018998" s="2"/>
      <c r="B1018998" s="63"/>
      <c r="C1018998" s="67"/>
      <c r="D1018998" s="54"/>
      <c r="E1018998" s="71"/>
      <c r="F1018998" s="72"/>
      <c r="G1018998" s="72"/>
      <c r="H1018998" s="73"/>
      <c r="I1018998" s="74"/>
      <c r="J1018998" s="71"/>
      <c r="K1018998" s="75"/>
      <c r="L1018998" s="73"/>
      <c r="M1018998" s="73"/>
      <c r="N1018998" s="76"/>
      <c r="O1018998" s="73"/>
      <c r="P1018998" s="71"/>
      <c r="Q1018998" s="71"/>
      <c r="R1018998" s="77"/>
      <c r="S1018998" s="71"/>
      <c r="T1018998" s="71"/>
      <c r="U1018998" s="71"/>
      <c r="V1018998" s="78"/>
    </row>
    <row r="1018999" spans="1:22" customFormat="1">
      <c r="A1018999" s="2"/>
      <c r="B1018999" s="63"/>
      <c r="C1018999" s="67"/>
      <c r="D1018999" s="54"/>
      <c r="E1018999" s="71"/>
      <c r="F1018999" s="72"/>
      <c r="G1018999" s="72"/>
      <c r="H1018999" s="73"/>
      <c r="I1018999" s="74"/>
      <c r="J1018999" s="71"/>
      <c r="K1018999" s="75"/>
      <c r="L1018999" s="73"/>
      <c r="M1018999" s="73"/>
      <c r="N1018999" s="76"/>
      <c r="O1018999" s="73"/>
      <c r="P1018999" s="71"/>
      <c r="Q1018999" s="71"/>
      <c r="R1018999" s="77"/>
      <c r="S1018999" s="71"/>
      <c r="T1018999" s="71"/>
      <c r="U1018999" s="71"/>
      <c r="V1018999" s="78"/>
    </row>
    <row r="1019000" spans="1:22" customFormat="1">
      <c r="A1019000" s="2"/>
      <c r="B1019000" s="63"/>
      <c r="C1019000" s="67"/>
      <c r="D1019000" s="54"/>
      <c r="E1019000" s="71"/>
      <c r="F1019000" s="72"/>
      <c r="G1019000" s="72"/>
      <c r="H1019000" s="73"/>
      <c r="I1019000" s="74"/>
      <c r="J1019000" s="71"/>
      <c r="K1019000" s="75"/>
      <c r="L1019000" s="73"/>
      <c r="M1019000" s="73"/>
      <c r="N1019000" s="76"/>
      <c r="O1019000" s="73"/>
      <c r="P1019000" s="71"/>
      <c r="Q1019000" s="71"/>
      <c r="R1019000" s="77"/>
      <c r="S1019000" s="71"/>
      <c r="T1019000" s="71"/>
      <c r="U1019000" s="71"/>
      <c r="V1019000" s="78"/>
    </row>
    <row r="1019001" spans="1:22" customFormat="1">
      <c r="A1019001" s="2"/>
      <c r="B1019001" s="63"/>
      <c r="C1019001" s="67"/>
      <c r="D1019001" s="54"/>
      <c r="E1019001" s="71"/>
      <c r="F1019001" s="72"/>
      <c r="G1019001" s="72"/>
      <c r="H1019001" s="73"/>
      <c r="I1019001" s="74"/>
      <c r="J1019001" s="71"/>
      <c r="K1019001" s="75"/>
      <c r="L1019001" s="73"/>
      <c r="M1019001" s="73"/>
      <c r="N1019001" s="76"/>
      <c r="O1019001" s="73"/>
      <c r="P1019001" s="71"/>
      <c r="Q1019001" s="71"/>
      <c r="R1019001" s="77"/>
      <c r="S1019001" s="71"/>
      <c r="T1019001" s="71"/>
      <c r="U1019001" s="71"/>
      <c r="V1019001" s="78"/>
    </row>
    <row r="1019002" spans="1:22" customFormat="1">
      <c r="A1019002" s="2"/>
      <c r="B1019002" s="63"/>
      <c r="C1019002" s="67"/>
      <c r="D1019002" s="54"/>
      <c r="E1019002" s="71"/>
      <c r="F1019002" s="72"/>
      <c r="G1019002" s="72"/>
      <c r="H1019002" s="73"/>
      <c r="I1019002" s="74"/>
      <c r="J1019002" s="71"/>
      <c r="K1019002" s="75"/>
      <c r="L1019002" s="73"/>
      <c r="M1019002" s="73"/>
      <c r="N1019002" s="76"/>
      <c r="O1019002" s="73"/>
      <c r="P1019002" s="71"/>
      <c r="Q1019002" s="71"/>
      <c r="R1019002" s="77"/>
      <c r="S1019002" s="71"/>
      <c r="T1019002" s="71"/>
      <c r="U1019002" s="71"/>
      <c r="V1019002" s="78"/>
    </row>
    <row r="1019003" spans="1:22" customFormat="1">
      <c r="A1019003" s="2"/>
      <c r="B1019003" s="63"/>
      <c r="C1019003" s="67"/>
      <c r="D1019003" s="54"/>
      <c r="E1019003" s="71"/>
      <c r="F1019003" s="72"/>
      <c r="G1019003" s="72"/>
      <c r="H1019003" s="73"/>
      <c r="I1019003" s="74"/>
      <c r="J1019003" s="71"/>
      <c r="K1019003" s="75"/>
      <c r="L1019003" s="73"/>
      <c r="M1019003" s="73"/>
      <c r="N1019003" s="76"/>
      <c r="O1019003" s="73"/>
      <c r="P1019003" s="71"/>
      <c r="Q1019003" s="71"/>
      <c r="R1019003" s="77"/>
      <c r="S1019003" s="71"/>
      <c r="T1019003" s="71"/>
      <c r="U1019003" s="71"/>
      <c r="V1019003" s="78"/>
    </row>
    <row r="1019004" spans="1:22" customFormat="1">
      <c r="A1019004" s="2"/>
      <c r="B1019004" s="63"/>
      <c r="C1019004" s="67"/>
      <c r="D1019004" s="54"/>
      <c r="E1019004" s="71"/>
      <c r="F1019004" s="72"/>
      <c r="G1019004" s="72"/>
      <c r="H1019004" s="73"/>
      <c r="I1019004" s="74"/>
      <c r="J1019004" s="71"/>
      <c r="K1019004" s="75"/>
      <c r="L1019004" s="73"/>
      <c r="M1019004" s="73"/>
      <c r="N1019004" s="76"/>
      <c r="O1019004" s="73"/>
      <c r="P1019004" s="71"/>
      <c r="Q1019004" s="71"/>
      <c r="R1019004" s="77"/>
      <c r="S1019004" s="71"/>
      <c r="T1019004" s="71"/>
      <c r="U1019004" s="71"/>
      <c r="V1019004" s="78"/>
    </row>
    <row r="1019005" spans="1:22" customFormat="1">
      <c r="A1019005" s="2"/>
      <c r="B1019005" s="63"/>
      <c r="C1019005" s="67"/>
      <c r="D1019005" s="54"/>
      <c r="E1019005" s="71"/>
      <c r="F1019005" s="72"/>
      <c r="G1019005" s="72"/>
      <c r="H1019005" s="73"/>
      <c r="I1019005" s="74"/>
      <c r="J1019005" s="71"/>
      <c r="K1019005" s="75"/>
      <c r="L1019005" s="73"/>
      <c r="M1019005" s="73"/>
      <c r="N1019005" s="76"/>
      <c r="O1019005" s="73"/>
      <c r="P1019005" s="71"/>
      <c r="Q1019005" s="71"/>
      <c r="R1019005" s="77"/>
      <c r="S1019005" s="71"/>
      <c r="T1019005" s="71"/>
      <c r="U1019005" s="71"/>
      <c r="V1019005" s="78"/>
    </row>
    <row r="1019006" spans="1:22" customFormat="1">
      <c r="A1019006" s="2"/>
      <c r="B1019006" s="63"/>
      <c r="C1019006" s="67"/>
      <c r="D1019006" s="54"/>
      <c r="E1019006" s="71"/>
      <c r="F1019006" s="72"/>
      <c r="G1019006" s="72"/>
      <c r="H1019006" s="73"/>
      <c r="I1019006" s="74"/>
      <c r="J1019006" s="71"/>
      <c r="K1019006" s="75"/>
      <c r="L1019006" s="73"/>
      <c r="M1019006" s="73"/>
      <c r="N1019006" s="76"/>
      <c r="O1019006" s="73"/>
      <c r="P1019006" s="71"/>
      <c r="Q1019006" s="71"/>
      <c r="R1019006" s="77"/>
      <c r="S1019006" s="71"/>
      <c r="T1019006" s="71"/>
      <c r="U1019006" s="71"/>
      <c r="V1019006" s="78"/>
    </row>
    <row r="1019007" spans="1:22" customFormat="1">
      <c r="A1019007" s="2"/>
      <c r="B1019007" s="63"/>
      <c r="C1019007" s="67"/>
      <c r="D1019007" s="54"/>
      <c r="E1019007" s="71"/>
      <c r="F1019007" s="72"/>
      <c r="G1019007" s="72"/>
      <c r="H1019007" s="73"/>
      <c r="I1019007" s="74"/>
      <c r="J1019007" s="71"/>
      <c r="K1019007" s="75"/>
      <c r="L1019007" s="73"/>
      <c r="M1019007" s="73"/>
      <c r="N1019007" s="76"/>
      <c r="O1019007" s="73"/>
      <c r="P1019007" s="71"/>
      <c r="Q1019007" s="71"/>
      <c r="R1019007" s="77"/>
      <c r="S1019007" s="71"/>
      <c r="T1019007" s="71"/>
      <c r="U1019007" s="71"/>
      <c r="V1019007" s="78"/>
    </row>
    <row r="1019008" spans="1:22" customFormat="1">
      <c r="A1019008" s="2"/>
      <c r="B1019008" s="63"/>
      <c r="C1019008" s="67"/>
      <c r="D1019008" s="54"/>
      <c r="E1019008" s="71"/>
      <c r="F1019008" s="72"/>
      <c r="G1019008" s="72"/>
      <c r="H1019008" s="73"/>
      <c r="I1019008" s="74"/>
      <c r="J1019008" s="71"/>
      <c r="K1019008" s="75"/>
      <c r="L1019008" s="73"/>
      <c r="M1019008" s="73"/>
      <c r="N1019008" s="76"/>
      <c r="O1019008" s="73"/>
      <c r="P1019008" s="71"/>
      <c r="Q1019008" s="71"/>
      <c r="R1019008" s="77"/>
      <c r="S1019008" s="71"/>
      <c r="T1019008" s="71"/>
      <c r="U1019008" s="71"/>
      <c r="V1019008" s="78"/>
    </row>
    <row r="1019009" spans="1:22" customFormat="1">
      <c r="A1019009" s="2"/>
      <c r="B1019009" s="63"/>
      <c r="C1019009" s="67"/>
      <c r="D1019009" s="54"/>
      <c r="E1019009" s="71"/>
      <c r="F1019009" s="72"/>
      <c r="G1019009" s="72"/>
      <c r="H1019009" s="73"/>
      <c r="I1019009" s="74"/>
      <c r="J1019009" s="71"/>
      <c r="K1019009" s="75"/>
      <c r="L1019009" s="73"/>
      <c r="M1019009" s="73"/>
      <c r="N1019009" s="76"/>
      <c r="O1019009" s="73"/>
      <c r="P1019009" s="71"/>
      <c r="Q1019009" s="71"/>
      <c r="R1019009" s="77"/>
      <c r="S1019009" s="71"/>
      <c r="T1019009" s="71"/>
      <c r="U1019009" s="71"/>
      <c r="V1019009" s="78"/>
    </row>
    <row r="1019010" spans="1:22" customFormat="1">
      <c r="A1019010" s="2"/>
      <c r="B1019010" s="63"/>
      <c r="C1019010" s="67"/>
      <c r="D1019010" s="54"/>
      <c r="E1019010" s="71"/>
      <c r="F1019010" s="72"/>
      <c r="G1019010" s="72"/>
      <c r="H1019010" s="73"/>
      <c r="I1019010" s="74"/>
      <c r="J1019010" s="71"/>
      <c r="K1019010" s="75"/>
      <c r="L1019010" s="73"/>
      <c r="M1019010" s="73"/>
      <c r="N1019010" s="76"/>
      <c r="O1019010" s="73"/>
      <c r="P1019010" s="71"/>
      <c r="Q1019010" s="71"/>
      <c r="R1019010" s="77"/>
      <c r="S1019010" s="71"/>
      <c r="T1019010" s="71"/>
      <c r="U1019010" s="71"/>
      <c r="V1019010" s="78"/>
    </row>
    <row r="1019011" spans="1:22" customFormat="1">
      <c r="A1019011" s="2"/>
      <c r="B1019011" s="63"/>
      <c r="C1019011" s="67"/>
      <c r="D1019011" s="54"/>
      <c r="E1019011" s="71"/>
      <c r="F1019011" s="72"/>
      <c r="G1019011" s="72"/>
      <c r="H1019011" s="73"/>
      <c r="I1019011" s="74"/>
      <c r="J1019011" s="71"/>
      <c r="K1019011" s="75"/>
      <c r="L1019011" s="73"/>
      <c r="M1019011" s="73"/>
      <c r="N1019011" s="76"/>
      <c r="O1019011" s="73"/>
      <c r="P1019011" s="71"/>
      <c r="Q1019011" s="71"/>
      <c r="R1019011" s="77"/>
      <c r="S1019011" s="71"/>
      <c r="T1019011" s="71"/>
      <c r="U1019011" s="71"/>
      <c r="V1019011" s="78"/>
    </row>
    <row r="1019012" spans="1:22" customFormat="1">
      <c r="A1019012" s="2"/>
      <c r="B1019012" s="63"/>
      <c r="C1019012" s="67"/>
      <c r="D1019012" s="54"/>
      <c r="E1019012" s="71"/>
      <c r="F1019012" s="72"/>
      <c r="G1019012" s="72"/>
      <c r="H1019012" s="73"/>
      <c r="I1019012" s="74"/>
      <c r="J1019012" s="71"/>
      <c r="K1019012" s="75"/>
      <c r="L1019012" s="73"/>
      <c r="M1019012" s="73"/>
      <c r="N1019012" s="76"/>
      <c r="O1019012" s="73"/>
      <c r="P1019012" s="71"/>
      <c r="Q1019012" s="71"/>
      <c r="R1019012" s="77"/>
      <c r="S1019012" s="71"/>
      <c r="T1019012" s="71"/>
      <c r="U1019012" s="71"/>
      <c r="V1019012" s="78"/>
    </row>
    <row r="1019013" spans="1:22" customFormat="1">
      <c r="A1019013" s="2"/>
      <c r="B1019013" s="63"/>
      <c r="C1019013" s="67"/>
      <c r="D1019013" s="54"/>
      <c r="E1019013" s="71"/>
      <c r="F1019013" s="72"/>
      <c r="G1019013" s="72"/>
      <c r="H1019013" s="73"/>
      <c r="I1019013" s="74"/>
      <c r="J1019013" s="71"/>
      <c r="K1019013" s="75"/>
      <c r="L1019013" s="73"/>
      <c r="M1019013" s="73"/>
      <c r="N1019013" s="76"/>
      <c r="O1019013" s="73"/>
      <c r="P1019013" s="71"/>
      <c r="Q1019013" s="71"/>
      <c r="R1019013" s="77"/>
      <c r="S1019013" s="71"/>
      <c r="T1019013" s="71"/>
      <c r="U1019013" s="71"/>
      <c r="V1019013" s="78"/>
    </row>
    <row r="1019014" spans="1:22" customFormat="1">
      <c r="A1019014" s="2"/>
      <c r="B1019014" s="63"/>
      <c r="C1019014" s="67"/>
      <c r="D1019014" s="54"/>
      <c r="E1019014" s="71"/>
      <c r="F1019014" s="72"/>
      <c r="G1019014" s="72"/>
      <c r="H1019014" s="73"/>
      <c r="I1019014" s="74"/>
      <c r="J1019014" s="71"/>
      <c r="K1019014" s="75"/>
      <c r="L1019014" s="73"/>
      <c r="M1019014" s="73"/>
      <c r="N1019014" s="76"/>
      <c r="O1019014" s="73"/>
      <c r="P1019014" s="71"/>
      <c r="Q1019014" s="71"/>
      <c r="R1019014" s="77"/>
      <c r="S1019014" s="71"/>
      <c r="T1019014" s="71"/>
      <c r="U1019014" s="71"/>
      <c r="V1019014" s="78"/>
    </row>
    <row r="1019015" spans="1:22" customFormat="1">
      <c r="A1019015" s="2"/>
      <c r="B1019015" s="63"/>
      <c r="C1019015" s="67"/>
      <c r="D1019015" s="54"/>
      <c r="E1019015" s="71"/>
      <c r="F1019015" s="72"/>
      <c r="G1019015" s="72"/>
      <c r="H1019015" s="73"/>
      <c r="I1019015" s="74"/>
      <c r="J1019015" s="71"/>
      <c r="K1019015" s="75"/>
      <c r="L1019015" s="73"/>
      <c r="M1019015" s="73"/>
      <c r="N1019015" s="76"/>
      <c r="O1019015" s="73"/>
      <c r="P1019015" s="71"/>
      <c r="Q1019015" s="71"/>
      <c r="R1019015" s="77"/>
      <c r="S1019015" s="71"/>
      <c r="T1019015" s="71"/>
      <c r="U1019015" s="71"/>
      <c r="V1019015" s="78"/>
    </row>
    <row r="1019016" spans="1:22" customFormat="1">
      <c r="A1019016" s="2"/>
      <c r="B1019016" s="63"/>
      <c r="C1019016" s="67"/>
      <c r="D1019016" s="54"/>
      <c r="E1019016" s="71"/>
      <c r="F1019016" s="72"/>
      <c r="G1019016" s="72"/>
      <c r="H1019016" s="73"/>
      <c r="I1019016" s="74"/>
      <c r="J1019016" s="71"/>
      <c r="K1019016" s="75"/>
      <c r="L1019016" s="73"/>
      <c r="M1019016" s="73"/>
      <c r="N1019016" s="76"/>
      <c r="O1019016" s="73"/>
      <c r="P1019016" s="71"/>
      <c r="Q1019016" s="71"/>
      <c r="R1019016" s="77"/>
      <c r="S1019016" s="71"/>
      <c r="T1019016" s="71"/>
      <c r="U1019016" s="71"/>
      <c r="V1019016" s="78"/>
    </row>
    <row r="1019017" spans="1:22" customFormat="1">
      <c r="A1019017" s="2"/>
      <c r="B1019017" s="63"/>
      <c r="C1019017" s="67"/>
      <c r="D1019017" s="54"/>
      <c r="E1019017" s="71"/>
      <c r="F1019017" s="72"/>
      <c r="G1019017" s="72"/>
      <c r="H1019017" s="73"/>
      <c r="I1019017" s="74"/>
      <c r="J1019017" s="71"/>
      <c r="K1019017" s="75"/>
      <c r="L1019017" s="73"/>
      <c r="M1019017" s="73"/>
      <c r="N1019017" s="76"/>
      <c r="O1019017" s="73"/>
      <c r="P1019017" s="71"/>
      <c r="Q1019017" s="71"/>
      <c r="R1019017" s="77"/>
      <c r="S1019017" s="71"/>
      <c r="T1019017" s="71"/>
      <c r="U1019017" s="71"/>
      <c r="V1019017" s="78"/>
    </row>
    <row r="1019018" spans="1:22" customFormat="1">
      <c r="A1019018" s="2"/>
      <c r="B1019018" s="63"/>
      <c r="C1019018" s="67"/>
      <c r="D1019018" s="54"/>
      <c r="E1019018" s="71"/>
      <c r="F1019018" s="72"/>
      <c r="G1019018" s="72"/>
      <c r="H1019018" s="73"/>
      <c r="I1019018" s="74"/>
      <c r="J1019018" s="71"/>
      <c r="K1019018" s="75"/>
      <c r="L1019018" s="73"/>
      <c r="M1019018" s="73"/>
      <c r="N1019018" s="76"/>
      <c r="O1019018" s="73"/>
      <c r="P1019018" s="71"/>
      <c r="Q1019018" s="71"/>
      <c r="R1019018" s="77"/>
      <c r="S1019018" s="71"/>
      <c r="T1019018" s="71"/>
      <c r="U1019018" s="71"/>
      <c r="V1019018" s="78"/>
    </row>
    <row r="1019019" spans="1:22" customFormat="1">
      <c r="A1019019" s="2"/>
      <c r="B1019019" s="63"/>
      <c r="C1019019" s="67"/>
      <c r="D1019019" s="54"/>
      <c r="E1019019" s="71"/>
      <c r="F1019019" s="72"/>
      <c r="G1019019" s="72"/>
      <c r="H1019019" s="73"/>
      <c r="I1019019" s="74"/>
      <c r="J1019019" s="71"/>
      <c r="K1019019" s="75"/>
      <c r="L1019019" s="73"/>
      <c r="M1019019" s="73"/>
      <c r="N1019019" s="76"/>
      <c r="O1019019" s="73"/>
      <c r="P1019019" s="71"/>
      <c r="Q1019019" s="71"/>
      <c r="R1019019" s="77"/>
      <c r="S1019019" s="71"/>
      <c r="T1019019" s="71"/>
      <c r="U1019019" s="71"/>
      <c r="V1019019" s="78"/>
    </row>
    <row r="1019020" spans="1:22" customFormat="1">
      <c r="A1019020" s="2"/>
      <c r="B1019020" s="63"/>
      <c r="C1019020" s="67"/>
      <c r="D1019020" s="54"/>
      <c r="E1019020" s="71"/>
      <c r="F1019020" s="72"/>
      <c r="G1019020" s="72"/>
      <c r="H1019020" s="73"/>
      <c r="I1019020" s="74"/>
      <c r="J1019020" s="71"/>
      <c r="K1019020" s="75"/>
      <c r="L1019020" s="73"/>
      <c r="M1019020" s="73"/>
      <c r="N1019020" s="76"/>
      <c r="O1019020" s="73"/>
      <c r="P1019020" s="71"/>
      <c r="Q1019020" s="71"/>
      <c r="R1019020" s="77"/>
      <c r="S1019020" s="71"/>
      <c r="T1019020" s="71"/>
      <c r="U1019020" s="71"/>
      <c r="V1019020" s="78"/>
    </row>
    <row r="1019021" spans="1:22" customFormat="1">
      <c r="A1019021" s="2"/>
      <c r="B1019021" s="63"/>
      <c r="C1019021" s="67"/>
      <c r="D1019021" s="54"/>
      <c r="E1019021" s="71"/>
      <c r="F1019021" s="72"/>
      <c r="G1019021" s="72"/>
      <c r="H1019021" s="73"/>
      <c r="I1019021" s="74"/>
      <c r="J1019021" s="71"/>
      <c r="K1019021" s="75"/>
      <c r="L1019021" s="73"/>
      <c r="M1019021" s="73"/>
      <c r="N1019021" s="76"/>
      <c r="O1019021" s="73"/>
      <c r="P1019021" s="71"/>
      <c r="Q1019021" s="71"/>
      <c r="R1019021" s="77"/>
      <c r="S1019021" s="71"/>
      <c r="T1019021" s="71"/>
      <c r="U1019021" s="71"/>
      <c r="V1019021" s="78"/>
    </row>
    <row r="1019022" spans="1:22" customFormat="1">
      <c r="A1019022" s="2"/>
      <c r="B1019022" s="63"/>
      <c r="C1019022" s="67"/>
      <c r="D1019022" s="54"/>
      <c r="E1019022" s="71"/>
      <c r="F1019022" s="72"/>
      <c r="G1019022" s="72"/>
      <c r="H1019022" s="73"/>
      <c r="I1019022" s="74"/>
      <c r="J1019022" s="71"/>
      <c r="K1019022" s="75"/>
      <c r="L1019022" s="73"/>
      <c r="M1019022" s="73"/>
      <c r="N1019022" s="76"/>
      <c r="O1019022" s="73"/>
      <c r="P1019022" s="71"/>
      <c r="Q1019022" s="71"/>
      <c r="R1019022" s="77"/>
      <c r="S1019022" s="71"/>
      <c r="T1019022" s="71"/>
      <c r="U1019022" s="71"/>
      <c r="V1019022" s="78"/>
    </row>
    <row r="1019023" spans="1:22" customFormat="1">
      <c r="A1019023" s="2"/>
      <c r="B1019023" s="63"/>
      <c r="C1019023" s="67"/>
      <c r="D1019023" s="54"/>
      <c r="E1019023" s="71"/>
      <c r="F1019023" s="72"/>
      <c r="G1019023" s="72"/>
      <c r="H1019023" s="73"/>
      <c r="I1019023" s="74"/>
      <c r="J1019023" s="71"/>
      <c r="K1019023" s="75"/>
      <c r="L1019023" s="73"/>
      <c r="M1019023" s="73"/>
      <c r="N1019023" s="76"/>
      <c r="O1019023" s="73"/>
      <c r="P1019023" s="71"/>
      <c r="Q1019023" s="71"/>
      <c r="R1019023" s="77"/>
      <c r="S1019023" s="71"/>
      <c r="T1019023" s="71"/>
      <c r="U1019023" s="71"/>
      <c r="V1019023" s="78"/>
    </row>
    <row r="1019024" spans="1:22" customFormat="1">
      <c r="A1019024" s="2"/>
      <c r="B1019024" s="63"/>
      <c r="C1019024" s="67"/>
      <c r="D1019024" s="54"/>
      <c r="E1019024" s="71"/>
      <c r="F1019024" s="72"/>
      <c r="G1019024" s="72"/>
      <c r="H1019024" s="73"/>
      <c r="I1019024" s="74"/>
      <c r="J1019024" s="71"/>
      <c r="K1019024" s="75"/>
      <c r="L1019024" s="73"/>
      <c r="M1019024" s="73"/>
      <c r="N1019024" s="76"/>
      <c r="O1019024" s="73"/>
      <c r="P1019024" s="71"/>
      <c r="Q1019024" s="71"/>
      <c r="R1019024" s="77"/>
      <c r="S1019024" s="71"/>
      <c r="T1019024" s="71"/>
      <c r="U1019024" s="71"/>
      <c r="V1019024" s="78"/>
    </row>
    <row r="1019025" spans="1:22" customFormat="1">
      <c r="A1019025" s="2"/>
      <c r="B1019025" s="63"/>
      <c r="C1019025" s="67"/>
      <c r="D1019025" s="54"/>
      <c r="E1019025" s="71"/>
      <c r="F1019025" s="72"/>
      <c r="G1019025" s="72"/>
      <c r="H1019025" s="73"/>
      <c r="I1019025" s="74"/>
      <c r="J1019025" s="71"/>
      <c r="K1019025" s="75"/>
      <c r="L1019025" s="73"/>
      <c r="M1019025" s="73"/>
      <c r="N1019025" s="76"/>
      <c r="O1019025" s="73"/>
      <c r="P1019025" s="71"/>
      <c r="Q1019025" s="71"/>
      <c r="R1019025" s="77"/>
      <c r="S1019025" s="71"/>
      <c r="T1019025" s="71"/>
      <c r="U1019025" s="71"/>
      <c r="V1019025" s="78"/>
    </row>
    <row r="1019026" spans="1:22" customFormat="1">
      <c r="A1019026" s="2"/>
      <c r="B1019026" s="63"/>
      <c r="C1019026" s="67"/>
      <c r="D1019026" s="54"/>
      <c r="E1019026" s="71"/>
      <c r="F1019026" s="72"/>
      <c r="G1019026" s="72"/>
      <c r="H1019026" s="73"/>
      <c r="I1019026" s="74"/>
      <c r="J1019026" s="71"/>
      <c r="K1019026" s="75"/>
      <c r="L1019026" s="73"/>
      <c r="M1019026" s="73"/>
      <c r="N1019026" s="76"/>
      <c r="O1019026" s="73"/>
      <c r="P1019026" s="71"/>
      <c r="Q1019026" s="71"/>
      <c r="R1019026" s="77"/>
      <c r="S1019026" s="71"/>
      <c r="T1019026" s="71"/>
      <c r="U1019026" s="71"/>
      <c r="V1019026" s="78"/>
    </row>
    <row r="1019027" spans="1:22" customFormat="1">
      <c r="A1019027" s="2"/>
      <c r="B1019027" s="63"/>
      <c r="C1019027" s="67"/>
      <c r="D1019027" s="54"/>
      <c r="E1019027" s="71"/>
      <c r="F1019027" s="72"/>
      <c r="G1019027" s="72"/>
      <c r="H1019027" s="73"/>
      <c r="I1019027" s="74"/>
      <c r="J1019027" s="71"/>
      <c r="K1019027" s="75"/>
      <c r="L1019027" s="73"/>
      <c r="M1019027" s="73"/>
      <c r="N1019027" s="76"/>
      <c r="O1019027" s="73"/>
      <c r="P1019027" s="71"/>
      <c r="Q1019027" s="71"/>
      <c r="R1019027" s="77"/>
      <c r="S1019027" s="71"/>
      <c r="T1019027" s="71"/>
      <c r="U1019027" s="71"/>
      <c r="V1019027" s="78"/>
    </row>
    <row r="1019028" spans="1:22" customFormat="1">
      <c r="A1019028" s="2"/>
      <c r="B1019028" s="63"/>
      <c r="C1019028" s="67"/>
      <c r="D1019028" s="54"/>
      <c r="E1019028" s="71"/>
      <c r="F1019028" s="72"/>
      <c r="G1019028" s="72"/>
      <c r="H1019028" s="73"/>
      <c r="I1019028" s="74"/>
      <c r="J1019028" s="71"/>
      <c r="K1019028" s="75"/>
      <c r="L1019028" s="73"/>
      <c r="M1019028" s="73"/>
      <c r="N1019028" s="76"/>
      <c r="O1019028" s="73"/>
      <c r="P1019028" s="71"/>
      <c r="Q1019028" s="71"/>
      <c r="R1019028" s="77"/>
      <c r="S1019028" s="71"/>
      <c r="T1019028" s="71"/>
      <c r="U1019028" s="71"/>
      <c r="V1019028" s="78"/>
    </row>
    <row r="1019029" spans="1:22" customFormat="1">
      <c r="A1019029" s="2"/>
      <c r="B1019029" s="63"/>
      <c r="C1019029" s="67"/>
      <c r="D1019029" s="54"/>
      <c r="E1019029" s="71"/>
      <c r="F1019029" s="72"/>
      <c r="G1019029" s="72"/>
      <c r="H1019029" s="73"/>
      <c r="I1019029" s="74"/>
      <c r="J1019029" s="71"/>
      <c r="K1019029" s="75"/>
      <c r="L1019029" s="73"/>
      <c r="M1019029" s="73"/>
      <c r="N1019029" s="76"/>
      <c r="O1019029" s="73"/>
      <c r="P1019029" s="71"/>
      <c r="Q1019029" s="71"/>
      <c r="R1019029" s="77"/>
      <c r="S1019029" s="71"/>
      <c r="T1019029" s="71"/>
      <c r="U1019029" s="71"/>
      <c r="V1019029" s="78"/>
    </row>
    <row r="1019030" spans="1:22" customFormat="1">
      <c r="A1019030" s="2"/>
      <c r="B1019030" s="63"/>
      <c r="C1019030" s="67"/>
      <c r="D1019030" s="54"/>
      <c r="E1019030" s="71"/>
      <c r="F1019030" s="72"/>
      <c r="G1019030" s="72"/>
      <c r="H1019030" s="73"/>
      <c r="I1019030" s="74"/>
      <c r="J1019030" s="71"/>
      <c r="K1019030" s="75"/>
      <c r="L1019030" s="73"/>
      <c r="M1019030" s="73"/>
      <c r="N1019030" s="76"/>
      <c r="O1019030" s="73"/>
      <c r="P1019030" s="71"/>
      <c r="Q1019030" s="71"/>
      <c r="R1019030" s="77"/>
      <c r="S1019030" s="71"/>
      <c r="T1019030" s="71"/>
      <c r="U1019030" s="71"/>
      <c r="V1019030" s="78"/>
    </row>
    <row r="1019031" spans="1:22" customFormat="1">
      <c r="A1019031" s="2"/>
      <c r="B1019031" s="63"/>
      <c r="C1019031" s="67"/>
      <c r="D1019031" s="54"/>
      <c r="E1019031" s="71"/>
      <c r="F1019031" s="72"/>
      <c r="G1019031" s="72"/>
      <c r="H1019031" s="73"/>
      <c r="I1019031" s="74"/>
      <c r="J1019031" s="71"/>
      <c r="K1019031" s="75"/>
      <c r="L1019031" s="73"/>
      <c r="M1019031" s="73"/>
      <c r="N1019031" s="76"/>
      <c r="O1019031" s="73"/>
      <c r="P1019031" s="71"/>
      <c r="Q1019031" s="71"/>
      <c r="R1019031" s="77"/>
      <c r="S1019031" s="71"/>
      <c r="T1019031" s="71"/>
      <c r="U1019031" s="71"/>
      <c r="V1019031" s="78"/>
    </row>
    <row r="1019032" spans="1:22" customFormat="1">
      <c r="A1019032" s="2"/>
      <c r="B1019032" s="63"/>
      <c r="C1019032" s="67"/>
      <c r="D1019032" s="54"/>
      <c r="E1019032" s="71"/>
      <c r="F1019032" s="72"/>
      <c r="G1019032" s="72"/>
      <c r="H1019032" s="73"/>
      <c r="I1019032" s="74"/>
      <c r="J1019032" s="71"/>
      <c r="K1019032" s="75"/>
      <c r="L1019032" s="73"/>
      <c r="M1019032" s="73"/>
      <c r="N1019032" s="76"/>
      <c r="O1019032" s="73"/>
      <c r="P1019032" s="71"/>
      <c r="Q1019032" s="71"/>
      <c r="R1019032" s="77"/>
      <c r="S1019032" s="71"/>
      <c r="T1019032" s="71"/>
      <c r="U1019032" s="71"/>
      <c r="V1019032" s="78"/>
    </row>
    <row r="1019033" spans="1:22" customFormat="1">
      <c r="A1019033" s="2"/>
      <c r="B1019033" s="63"/>
      <c r="C1019033" s="67"/>
      <c r="D1019033" s="54"/>
      <c r="E1019033" s="71"/>
      <c r="F1019033" s="72"/>
      <c r="G1019033" s="72"/>
      <c r="H1019033" s="73"/>
      <c r="I1019033" s="74"/>
      <c r="J1019033" s="71"/>
      <c r="K1019033" s="75"/>
      <c r="L1019033" s="73"/>
      <c r="M1019033" s="73"/>
      <c r="N1019033" s="76"/>
      <c r="O1019033" s="73"/>
      <c r="P1019033" s="71"/>
      <c r="Q1019033" s="71"/>
      <c r="R1019033" s="77"/>
      <c r="S1019033" s="71"/>
      <c r="T1019033" s="71"/>
      <c r="U1019033" s="71"/>
      <c r="V1019033" s="78"/>
    </row>
    <row r="1019034" spans="1:22" customFormat="1">
      <c r="A1019034" s="2"/>
      <c r="B1019034" s="63"/>
      <c r="C1019034" s="67"/>
      <c r="D1019034" s="54"/>
      <c r="E1019034" s="71"/>
      <c r="F1019034" s="72"/>
      <c r="G1019034" s="72"/>
      <c r="H1019034" s="73"/>
      <c r="I1019034" s="74"/>
      <c r="J1019034" s="71"/>
      <c r="K1019034" s="75"/>
      <c r="L1019034" s="73"/>
      <c r="M1019034" s="73"/>
      <c r="N1019034" s="76"/>
      <c r="O1019034" s="73"/>
      <c r="P1019034" s="71"/>
      <c r="Q1019034" s="71"/>
      <c r="R1019034" s="77"/>
      <c r="S1019034" s="71"/>
      <c r="T1019034" s="71"/>
      <c r="U1019034" s="71"/>
      <c r="V1019034" s="78"/>
    </row>
    <row r="1019035" spans="1:22" customFormat="1">
      <c r="A1019035" s="2"/>
      <c r="B1019035" s="63"/>
      <c r="C1019035" s="67"/>
      <c r="D1019035" s="54"/>
      <c r="E1019035" s="71"/>
      <c r="F1019035" s="72"/>
      <c r="G1019035" s="72"/>
      <c r="H1019035" s="73"/>
      <c r="I1019035" s="74"/>
      <c r="J1019035" s="71"/>
      <c r="K1019035" s="75"/>
      <c r="L1019035" s="73"/>
      <c r="M1019035" s="73"/>
      <c r="N1019035" s="76"/>
      <c r="O1019035" s="73"/>
      <c r="P1019035" s="71"/>
      <c r="Q1019035" s="71"/>
      <c r="R1019035" s="77"/>
      <c r="S1019035" s="71"/>
      <c r="T1019035" s="71"/>
      <c r="U1019035" s="71"/>
      <c r="V1019035" s="78"/>
    </row>
    <row r="1019036" spans="1:22" customFormat="1">
      <c r="A1019036" s="2"/>
      <c r="B1019036" s="63"/>
      <c r="C1019036" s="67"/>
      <c r="D1019036" s="54"/>
      <c r="E1019036" s="71"/>
      <c r="F1019036" s="72"/>
      <c r="G1019036" s="72"/>
      <c r="H1019036" s="73"/>
      <c r="I1019036" s="74"/>
      <c r="J1019036" s="71"/>
      <c r="K1019036" s="75"/>
      <c r="L1019036" s="73"/>
      <c r="M1019036" s="73"/>
      <c r="N1019036" s="76"/>
      <c r="O1019036" s="73"/>
      <c r="P1019036" s="71"/>
      <c r="Q1019036" s="71"/>
      <c r="R1019036" s="77"/>
      <c r="S1019036" s="71"/>
      <c r="T1019036" s="71"/>
      <c r="U1019036" s="71"/>
      <c r="V1019036" s="78"/>
    </row>
    <row r="1019037" spans="1:22" customFormat="1">
      <c r="A1019037" s="2"/>
      <c r="B1019037" s="63"/>
      <c r="C1019037" s="67"/>
      <c r="D1019037" s="54"/>
      <c r="E1019037" s="71"/>
      <c r="F1019037" s="72"/>
      <c r="G1019037" s="72"/>
      <c r="H1019037" s="73"/>
      <c r="I1019037" s="74"/>
      <c r="J1019037" s="71"/>
      <c r="K1019037" s="75"/>
      <c r="L1019037" s="73"/>
      <c r="M1019037" s="73"/>
      <c r="N1019037" s="76"/>
      <c r="O1019037" s="73"/>
      <c r="P1019037" s="71"/>
      <c r="Q1019037" s="71"/>
      <c r="R1019037" s="77"/>
      <c r="S1019037" s="71"/>
      <c r="T1019037" s="71"/>
      <c r="U1019037" s="71"/>
      <c r="V1019037" s="78"/>
    </row>
    <row r="1019038" spans="1:22" customFormat="1">
      <c r="A1019038" s="2"/>
      <c r="B1019038" s="63"/>
      <c r="C1019038" s="67"/>
      <c r="D1019038" s="54"/>
      <c r="E1019038" s="71"/>
      <c r="F1019038" s="72"/>
      <c r="G1019038" s="72"/>
      <c r="H1019038" s="73"/>
      <c r="I1019038" s="74"/>
      <c r="J1019038" s="71"/>
      <c r="K1019038" s="75"/>
      <c r="L1019038" s="73"/>
      <c r="M1019038" s="73"/>
      <c r="N1019038" s="76"/>
      <c r="O1019038" s="73"/>
      <c r="P1019038" s="71"/>
      <c r="Q1019038" s="71"/>
      <c r="R1019038" s="77"/>
      <c r="S1019038" s="71"/>
      <c r="T1019038" s="71"/>
      <c r="U1019038" s="71"/>
      <c r="V1019038" s="78"/>
    </row>
    <row r="1019039" spans="1:22" customFormat="1">
      <c r="A1019039" s="2"/>
      <c r="B1019039" s="63"/>
      <c r="C1019039" s="67"/>
      <c r="D1019039" s="54"/>
      <c r="E1019039" s="71"/>
      <c r="F1019039" s="72"/>
      <c r="G1019039" s="72"/>
      <c r="H1019039" s="73"/>
      <c r="I1019039" s="74"/>
      <c r="J1019039" s="71"/>
      <c r="K1019039" s="75"/>
      <c r="L1019039" s="73"/>
      <c r="M1019039" s="73"/>
      <c r="N1019039" s="76"/>
      <c r="O1019039" s="73"/>
      <c r="P1019039" s="71"/>
      <c r="Q1019039" s="71"/>
      <c r="R1019039" s="77"/>
      <c r="S1019039" s="71"/>
      <c r="T1019039" s="71"/>
      <c r="U1019039" s="71"/>
      <c r="V1019039" s="78"/>
    </row>
    <row r="1019040" spans="1:22" customFormat="1">
      <c r="A1019040" s="2"/>
      <c r="B1019040" s="63"/>
      <c r="C1019040" s="67"/>
      <c r="D1019040" s="54"/>
      <c r="E1019040" s="71"/>
      <c r="F1019040" s="72"/>
      <c r="G1019040" s="72"/>
      <c r="H1019040" s="73"/>
      <c r="I1019040" s="74"/>
      <c r="J1019040" s="71"/>
      <c r="K1019040" s="75"/>
      <c r="L1019040" s="73"/>
      <c r="M1019040" s="73"/>
      <c r="N1019040" s="76"/>
      <c r="O1019040" s="73"/>
      <c r="P1019040" s="71"/>
      <c r="Q1019040" s="71"/>
      <c r="R1019040" s="77"/>
      <c r="S1019040" s="71"/>
      <c r="T1019040" s="71"/>
      <c r="U1019040" s="71"/>
      <c r="V1019040" s="78"/>
    </row>
    <row r="1019041" spans="1:22" customFormat="1">
      <c r="A1019041" s="2"/>
      <c r="B1019041" s="63"/>
      <c r="C1019041" s="67"/>
      <c r="D1019041" s="54"/>
      <c r="E1019041" s="71"/>
      <c r="F1019041" s="72"/>
      <c r="G1019041" s="72"/>
      <c r="H1019041" s="73"/>
      <c r="I1019041" s="74"/>
      <c r="J1019041" s="71"/>
      <c r="K1019041" s="75"/>
      <c r="L1019041" s="73"/>
      <c r="M1019041" s="73"/>
      <c r="N1019041" s="76"/>
      <c r="O1019041" s="73"/>
      <c r="P1019041" s="71"/>
      <c r="Q1019041" s="71"/>
      <c r="R1019041" s="77"/>
      <c r="S1019041" s="71"/>
      <c r="T1019041" s="71"/>
      <c r="U1019041" s="71"/>
      <c r="V1019041" s="78"/>
    </row>
    <row r="1019042" spans="1:22" customFormat="1">
      <c r="A1019042" s="2"/>
      <c r="B1019042" s="63"/>
      <c r="C1019042" s="67"/>
      <c r="D1019042" s="54"/>
      <c r="E1019042" s="71"/>
      <c r="F1019042" s="72"/>
      <c r="G1019042" s="72"/>
      <c r="H1019042" s="73"/>
      <c r="I1019042" s="74"/>
      <c r="J1019042" s="71"/>
      <c r="K1019042" s="75"/>
      <c r="L1019042" s="73"/>
      <c r="M1019042" s="73"/>
      <c r="N1019042" s="76"/>
      <c r="O1019042" s="73"/>
      <c r="P1019042" s="71"/>
      <c r="Q1019042" s="71"/>
      <c r="R1019042" s="77"/>
      <c r="S1019042" s="71"/>
      <c r="T1019042" s="71"/>
      <c r="U1019042" s="71"/>
      <c r="V1019042" s="78"/>
    </row>
    <row r="1019043" spans="1:22" customFormat="1">
      <c r="A1019043" s="2"/>
      <c r="B1019043" s="63"/>
      <c r="C1019043" s="67"/>
      <c r="D1019043" s="54"/>
      <c r="E1019043" s="71"/>
      <c r="F1019043" s="72"/>
      <c r="G1019043" s="72"/>
      <c r="H1019043" s="73"/>
      <c r="I1019043" s="74"/>
      <c r="J1019043" s="71"/>
      <c r="K1019043" s="75"/>
      <c r="L1019043" s="73"/>
      <c r="M1019043" s="73"/>
      <c r="N1019043" s="76"/>
      <c r="O1019043" s="73"/>
      <c r="P1019043" s="71"/>
      <c r="Q1019043" s="71"/>
      <c r="R1019043" s="77"/>
      <c r="S1019043" s="71"/>
      <c r="T1019043" s="71"/>
      <c r="U1019043" s="71"/>
      <c r="V1019043" s="78"/>
    </row>
    <row r="1019044" spans="1:22" customFormat="1">
      <c r="A1019044" s="2"/>
      <c r="B1019044" s="63"/>
      <c r="C1019044" s="67"/>
      <c r="D1019044" s="54"/>
      <c r="E1019044" s="71"/>
      <c r="F1019044" s="72"/>
      <c r="G1019044" s="72"/>
      <c r="H1019044" s="73"/>
      <c r="I1019044" s="74"/>
      <c r="J1019044" s="71"/>
      <c r="K1019044" s="75"/>
      <c r="L1019044" s="73"/>
      <c r="M1019044" s="73"/>
      <c r="N1019044" s="76"/>
      <c r="O1019044" s="73"/>
      <c r="P1019044" s="71"/>
      <c r="Q1019044" s="71"/>
      <c r="R1019044" s="77"/>
      <c r="S1019044" s="71"/>
      <c r="T1019044" s="71"/>
      <c r="U1019044" s="71"/>
      <c r="V1019044" s="78"/>
    </row>
    <row r="1019045" spans="1:22" customFormat="1">
      <c r="A1019045" s="2"/>
      <c r="B1019045" s="63"/>
      <c r="C1019045" s="67"/>
      <c r="D1019045" s="54"/>
      <c r="E1019045" s="71"/>
      <c r="F1019045" s="72"/>
      <c r="G1019045" s="72"/>
      <c r="H1019045" s="73"/>
      <c r="I1019045" s="74"/>
      <c r="J1019045" s="71"/>
      <c r="K1019045" s="75"/>
      <c r="L1019045" s="73"/>
      <c r="M1019045" s="73"/>
      <c r="N1019045" s="76"/>
      <c r="O1019045" s="73"/>
      <c r="P1019045" s="71"/>
      <c r="Q1019045" s="71"/>
      <c r="R1019045" s="77"/>
      <c r="S1019045" s="71"/>
      <c r="T1019045" s="71"/>
      <c r="U1019045" s="71"/>
      <c r="V1019045" s="78"/>
    </row>
    <row r="1019046" spans="1:22" customFormat="1">
      <c r="A1019046" s="2"/>
      <c r="B1019046" s="63"/>
      <c r="C1019046" s="67"/>
      <c r="D1019046" s="54"/>
      <c r="E1019046" s="71"/>
      <c r="F1019046" s="72"/>
      <c r="G1019046" s="72"/>
      <c r="H1019046" s="73"/>
      <c r="I1019046" s="74"/>
      <c r="J1019046" s="71"/>
      <c r="K1019046" s="75"/>
      <c r="L1019046" s="73"/>
      <c r="M1019046" s="73"/>
      <c r="N1019046" s="76"/>
      <c r="O1019046" s="73"/>
      <c r="P1019046" s="71"/>
      <c r="Q1019046" s="71"/>
      <c r="R1019046" s="77"/>
      <c r="S1019046" s="71"/>
      <c r="T1019046" s="71"/>
      <c r="U1019046" s="71"/>
      <c r="V1019046" s="78"/>
    </row>
    <row r="1019047" spans="1:22" customFormat="1">
      <c r="A1019047" s="2"/>
      <c r="B1019047" s="63"/>
      <c r="C1019047" s="67"/>
      <c r="D1019047" s="54"/>
      <c r="E1019047" s="71"/>
      <c r="F1019047" s="72"/>
      <c r="G1019047" s="72"/>
      <c r="H1019047" s="73"/>
      <c r="I1019047" s="74"/>
      <c r="J1019047" s="71"/>
      <c r="K1019047" s="75"/>
      <c r="L1019047" s="73"/>
      <c r="M1019047" s="73"/>
      <c r="N1019047" s="76"/>
      <c r="O1019047" s="73"/>
      <c r="P1019047" s="71"/>
      <c r="Q1019047" s="71"/>
      <c r="R1019047" s="77"/>
      <c r="S1019047" s="71"/>
      <c r="T1019047" s="71"/>
      <c r="U1019047" s="71"/>
      <c r="V1019047" s="78"/>
    </row>
    <row r="1019048" spans="1:22" customFormat="1">
      <c r="A1019048" s="2"/>
      <c r="B1019048" s="63"/>
      <c r="C1019048" s="67"/>
      <c r="D1019048" s="54"/>
      <c r="E1019048" s="71"/>
      <c r="F1019048" s="72"/>
      <c r="G1019048" s="72"/>
      <c r="H1019048" s="73"/>
      <c r="I1019048" s="74"/>
      <c r="J1019048" s="71"/>
      <c r="K1019048" s="75"/>
      <c r="L1019048" s="73"/>
      <c r="M1019048" s="73"/>
      <c r="N1019048" s="76"/>
      <c r="O1019048" s="73"/>
      <c r="P1019048" s="71"/>
      <c r="Q1019048" s="71"/>
      <c r="R1019048" s="77"/>
      <c r="S1019048" s="71"/>
      <c r="T1019048" s="71"/>
      <c r="U1019048" s="71"/>
      <c r="V1019048" s="78"/>
    </row>
    <row r="1019049" spans="1:22" customFormat="1">
      <c r="A1019049" s="2"/>
      <c r="B1019049" s="63"/>
      <c r="C1019049" s="67"/>
      <c r="D1019049" s="54"/>
      <c r="E1019049" s="71"/>
      <c r="F1019049" s="72"/>
      <c r="G1019049" s="72"/>
      <c r="H1019049" s="73"/>
      <c r="I1019049" s="74"/>
      <c r="J1019049" s="71"/>
      <c r="K1019049" s="75"/>
      <c r="L1019049" s="73"/>
      <c r="M1019049" s="73"/>
      <c r="N1019049" s="76"/>
      <c r="O1019049" s="73"/>
      <c r="P1019049" s="71"/>
      <c r="Q1019049" s="71"/>
      <c r="R1019049" s="77"/>
      <c r="S1019049" s="71"/>
      <c r="T1019049" s="71"/>
      <c r="U1019049" s="71"/>
      <c r="V1019049" s="78"/>
    </row>
    <row r="1019050" spans="1:22" customFormat="1">
      <c r="A1019050" s="2"/>
      <c r="B1019050" s="63"/>
      <c r="C1019050" s="67"/>
      <c r="D1019050" s="54"/>
      <c r="E1019050" s="71"/>
      <c r="F1019050" s="72"/>
      <c r="G1019050" s="72"/>
      <c r="H1019050" s="73"/>
      <c r="I1019050" s="74"/>
      <c r="J1019050" s="71"/>
      <c r="K1019050" s="75"/>
      <c r="L1019050" s="73"/>
      <c r="M1019050" s="73"/>
      <c r="N1019050" s="76"/>
      <c r="O1019050" s="73"/>
      <c r="P1019050" s="71"/>
      <c r="Q1019050" s="71"/>
      <c r="R1019050" s="77"/>
      <c r="S1019050" s="71"/>
      <c r="T1019050" s="71"/>
      <c r="U1019050" s="71"/>
      <c r="V1019050" s="78"/>
    </row>
    <row r="1019051" spans="1:22" customFormat="1">
      <c r="A1019051" s="2"/>
      <c r="B1019051" s="63"/>
      <c r="C1019051" s="67"/>
      <c r="D1019051" s="54"/>
      <c r="E1019051" s="71"/>
      <c r="F1019051" s="72"/>
      <c r="G1019051" s="72"/>
      <c r="H1019051" s="73"/>
      <c r="I1019051" s="74"/>
      <c r="J1019051" s="71"/>
      <c r="K1019051" s="75"/>
      <c r="L1019051" s="73"/>
      <c r="M1019051" s="73"/>
      <c r="N1019051" s="76"/>
      <c r="O1019051" s="73"/>
      <c r="P1019051" s="71"/>
      <c r="Q1019051" s="71"/>
      <c r="R1019051" s="77"/>
      <c r="S1019051" s="71"/>
      <c r="T1019051" s="71"/>
      <c r="U1019051" s="71"/>
      <c r="V1019051" s="78"/>
    </row>
    <row r="1019052" spans="1:22" customFormat="1">
      <c r="A1019052" s="2"/>
      <c r="B1019052" s="63"/>
      <c r="C1019052" s="67"/>
      <c r="D1019052" s="54"/>
      <c r="E1019052" s="71"/>
      <c r="F1019052" s="72"/>
      <c r="G1019052" s="72"/>
      <c r="H1019052" s="73"/>
      <c r="I1019052" s="74"/>
      <c r="J1019052" s="71"/>
      <c r="K1019052" s="75"/>
      <c r="L1019052" s="73"/>
      <c r="M1019052" s="73"/>
      <c r="N1019052" s="76"/>
      <c r="O1019052" s="73"/>
      <c r="P1019052" s="71"/>
      <c r="Q1019052" s="71"/>
      <c r="R1019052" s="77"/>
      <c r="S1019052" s="71"/>
      <c r="T1019052" s="71"/>
      <c r="U1019052" s="71"/>
      <c r="V1019052" s="78"/>
    </row>
    <row r="1019053" spans="1:22" customFormat="1">
      <c r="A1019053" s="2"/>
      <c r="B1019053" s="63"/>
      <c r="C1019053" s="67"/>
      <c r="D1019053" s="54"/>
      <c r="E1019053" s="71"/>
      <c r="F1019053" s="72"/>
      <c r="G1019053" s="72"/>
      <c r="H1019053" s="73"/>
      <c r="I1019053" s="74"/>
      <c r="J1019053" s="71"/>
      <c r="K1019053" s="75"/>
      <c r="L1019053" s="73"/>
      <c r="M1019053" s="73"/>
      <c r="N1019053" s="76"/>
      <c r="O1019053" s="73"/>
      <c r="P1019053" s="71"/>
      <c r="Q1019053" s="71"/>
      <c r="R1019053" s="77"/>
      <c r="S1019053" s="71"/>
      <c r="T1019053" s="71"/>
      <c r="U1019053" s="71"/>
      <c r="V1019053" s="78"/>
    </row>
    <row r="1019054" spans="1:22" customFormat="1">
      <c r="A1019054" s="2"/>
      <c r="B1019054" s="63"/>
      <c r="C1019054" s="67"/>
      <c r="D1019054" s="54"/>
      <c r="E1019054" s="71"/>
      <c r="F1019054" s="72"/>
      <c r="G1019054" s="72"/>
      <c r="H1019054" s="73"/>
      <c r="I1019054" s="74"/>
      <c r="J1019054" s="71"/>
      <c r="K1019054" s="75"/>
      <c r="L1019054" s="73"/>
      <c r="M1019054" s="73"/>
      <c r="N1019054" s="76"/>
      <c r="O1019054" s="73"/>
      <c r="P1019054" s="71"/>
      <c r="Q1019054" s="71"/>
      <c r="R1019054" s="77"/>
      <c r="S1019054" s="71"/>
      <c r="T1019054" s="71"/>
      <c r="U1019054" s="71"/>
      <c r="V1019054" s="78"/>
    </row>
    <row r="1019055" spans="1:22" customFormat="1">
      <c r="A1019055" s="2"/>
      <c r="B1019055" s="63"/>
      <c r="C1019055" s="67"/>
      <c r="D1019055" s="54"/>
      <c r="E1019055" s="71"/>
      <c r="F1019055" s="72"/>
      <c r="G1019055" s="72"/>
      <c r="H1019055" s="73"/>
      <c r="I1019055" s="74"/>
      <c r="J1019055" s="71"/>
      <c r="K1019055" s="75"/>
      <c r="L1019055" s="73"/>
      <c r="M1019055" s="73"/>
      <c r="N1019055" s="76"/>
      <c r="O1019055" s="73"/>
      <c r="P1019055" s="71"/>
      <c r="Q1019055" s="71"/>
      <c r="R1019055" s="77"/>
      <c r="S1019055" s="71"/>
      <c r="T1019055" s="71"/>
      <c r="U1019055" s="71"/>
      <c r="V1019055" s="78"/>
    </row>
    <row r="1019056" spans="1:22" customFormat="1">
      <c r="A1019056" s="2"/>
      <c r="B1019056" s="63"/>
      <c r="C1019056" s="67"/>
      <c r="D1019056" s="54"/>
      <c r="E1019056" s="71"/>
      <c r="F1019056" s="72"/>
      <c r="G1019056" s="72"/>
      <c r="H1019056" s="73"/>
      <c r="I1019056" s="74"/>
      <c r="J1019056" s="71"/>
      <c r="K1019056" s="75"/>
      <c r="L1019056" s="73"/>
      <c r="M1019056" s="73"/>
      <c r="N1019056" s="76"/>
      <c r="O1019056" s="73"/>
      <c r="P1019056" s="71"/>
      <c r="Q1019056" s="71"/>
      <c r="R1019056" s="77"/>
      <c r="S1019056" s="71"/>
      <c r="T1019056" s="71"/>
      <c r="U1019056" s="71"/>
      <c r="V1019056" s="78"/>
    </row>
    <row r="1019057" spans="1:22" customFormat="1">
      <c r="A1019057" s="2"/>
      <c r="B1019057" s="63"/>
      <c r="C1019057" s="67"/>
      <c r="D1019057" s="54"/>
      <c r="E1019057" s="71"/>
      <c r="F1019057" s="72"/>
      <c r="G1019057" s="72"/>
      <c r="H1019057" s="73"/>
      <c r="I1019057" s="74"/>
      <c r="J1019057" s="71"/>
      <c r="K1019057" s="75"/>
      <c r="L1019057" s="73"/>
      <c r="M1019057" s="73"/>
      <c r="N1019057" s="76"/>
      <c r="O1019057" s="73"/>
      <c r="P1019057" s="71"/>
      <c r="Q1019057" s="71"/>
      <c r="R1019057" s="77"/>
      <c r="S1019057" s="71"/>
      <c r="T1019057" s="71"/>
      <c r="U1019057" s="71"/>
      <c r="V1019057" s="78"/>
    </row>
    <row r="1019058" spans="1:22" customFormat="1">
      <c r="A1019058" s="2"/>
      <c r="B1019058" s="63"/>
      <c r="C1019058" s="67"/>
      <c r="D1019058" s="54"/>
      <c r="E1019058" s="71"/>
      <c r="F1019058" s="72"/>
      <c r="G1019058" s="72"/>
      <c r="H1019058" s="73"/>
      <c r="I1019058" s="74"/>
      <c r="J1019058" s="71"/>
      <c r="K1019058" s="75"/>
      <c r="L1019058" s="73"/>
      <c r="M1019058" s="73"/>
      <c r="N1019058" s="76"/>
      <c r="O1019058" s="73"/>
      <c r="P1019058" s="71"/>
      <c r="Q1019058" s="71"/>
      <c r="R1019058" s="77"/>
      <c r="S1019058" s="71"/>
      <c r="T1019058" s="71"/>
      <c r="U1019058" s="71"/>
      <c r="V1019058" s="78"/>
    </row>
    <row r="1019059" spans="1:22" customFormat="1">
      <c r="A1019059" s="2"/>
      <c r="B1019059" s="63"/>
      <c r="C1019059" s="67"/>
      <c r="D1019059" s="54"/>
      <c r="E1019059" s="71"/>
      <c r="F1019059" s="72"/>
      <c r="G1019059" s="72"/>
      <c r="H1019059" s="73"/>
      <c r="I1019059" s="74"/>
      <c r="J1019059" s="71"/>
      <c r="K1019059" s="75"/>
      <c r="L1019059" s="73"/>
      <c r="M1019059" s="73"/>
      <c r="N1019059" s="76"/>
      <c r="O1019059" s="73"/>
      <c r="P1019059" s="71"/>
      <c r="Q1019059" s="71"/>
      <c r="R1019059" s="77"/>
      <c r="S1019059" s="71"/>
      <c r="T1019059" s="71"/>
      <c r="U1019059" s="71"/>
      <c r="V1019059" s="78"/>
    </row>
    <row r="1019060" spans="1:22" customFormat="1">
      <c r="A1019060" s="2"/>
      <c r="B1019060" s="63"/>
      <c r="C1019060" s="67"/>
      <c r="D1019060" s="54"/>
      <c r="E1019060" s="71"/>
      <c r="F1019060" s="72"/>
      <c r="G1019060" s="72"/>
      <c r="H1019060" s="73"/>
      <c r="I1019060" s="74"/>
      <c r="J1019060" s="71"/>
      <c r="K1019060" s="75"/>
      <c r="L1019060" s="73"/>
      <c r="M1019060" s="73"/>
      <c r="N1019060" s="76"/>
      <c r="O1019060" s="73"/>
      <c r="P1019060" s="71"/>
      <c r="Q1019060" s="71"/>
      <c r="R1019060" s="77"/>
      <c r="S1019060" s="71"/>
      <c r="T1019060" s="71"/>
      <c r="U1019060" s="71"/>
      <c r="V1019060" s="78"/>
    </row>
    <row r="1019061" spans="1:22" customFormat="1">
      <c r="A1019061" s="2"/>
      <c r="B1019061" s="63"/>
      <c r="C1019061" s="67"/>
      <c r="D1019061" s="54"/>
      <c r="E1019061" s="71"/>
      <c r="F1019061" s="72"/>
      <c r="G1019061" s="72"/>
      <c r="H1019061" s="73"/>
      <c r="I1019061" s="74"/>
      <c r="J1019061" s="71"/>
      <c r="K1019061" s="75"/>
      <c r="L1019061" s="73"/>
      <c r="M1019061" s="73"/>
      <c r="N1019061" s="76"/>
      <c r="O1019061" s="73"/>
      <c r="P1019061" s="71"/>
      <c r="Q1019061" s="71"/>
      <c r="R1019061" s="77"/>
      <c r="S1019061" s="71"/>
      <c r="T1019061" s="71"/>
      <c r="U1019061" s="71"/>
      <c r="V1019061" s="78"/>
    </row>
    <row r="1019062" spans="1:22" customFormat="1">
      <c r="A1019062" s="2"/>
      <c r="B1019062" s="63"/>
      <c r="C1019062" s="67"/>
      <c r="D1019062" s="54"/>
      <c r="E1019062" s="71"/>
      <c r="F1019062" s="72"/>
      <c r="G1019062" s="72"/>
      <c r="H1019062" s="73"/>
      <c r="I1019062" s="74"/>
      <c r="J1019062" s="71"/>
      <c r="K1019062" s="75"/>
      <c r="L1019062" s="73"/>
      <c r="M1019062" s="73"/>
      <c r="N1019062" s="76"/>
      <c r="O1019062" s="73"/>
      <c r="P1019062" s="71"/>
      <c r="Q1019062" s="71"/>
      <c r="R1019062" s="77"/>
      <c r="S1019062" s="71"/>
      <c r="T1019062" s="71"/>
      <c r="U1019062" s="71"/>
      <c r="V1019062" s="78"/>
    </row>
    <row r="1019063" spans="1:22" customFormat="1">
      <c r="A1019063" s="2"/>
      <c r="B1019063" s="63"/>
      <c r="C1019063" s="67"/>
      <c r="D1019063" s="54"/>
      <c r="E1019063" s="71"/>
      <c r="F1019063" s="72"/>
      <c r="G1019063" s="72"/>
      <c r="H1019063" s="73"/>
      <c r="I1019063" s="74"/>
      <c r="J1019063" s="71"/>
      <c r="K1019063" s="75"/>
      <c r="L1019063" s="73"/>
      <c r="M1019063" s="73"/>
      <c r="N1019063" s="76"/>
      <c r="O1019063" s="73"/>
      <c r="P1019063" s="71"/>
      <c r="Q1019063" s="71"/>
      <c r="R1019063" s="77"/>
      <c r="S1019063" s="71"/>
      <c r="T1019063" s="71"/>
      <c r="U1019063" s="71"/>
      <c r="V1019063" s="78"/>
    </row>
    <row r="1019064" spans="1:22" customFormat="1">
      <c r="A1019064" s="2"/>
      <c r="B1019064" s="63"/>
      <c r="C1019064" s="67"/>
      <c r="D1019064" s="54"/>
      <c r="E1019064" s="71"/>
      <c r="F1019064" s="72"/>
      <c r="G1019064" s="72"/>
      <c r="H1019064" s="73"/>
      <c r="I1019064" s="74"/>
      <c r="J1019064" s="71"/>
      <c r="K1019064" s="75"/>
      <c r="L1019064" s="73"/>
      <c r="M1019064" s="73"/>
      <c r="N1019064" s="76"/>
      <c r="O1019064" s="73"/>
      <c r="P1019064" s="71"/>
      <c r="Q1019064" s="71"/>
      <c r="R1019064" s="77"/>
      <c r="S1019064" s="71"/>
      <c r="T1019064" s="71"/>
      <c r="U1019064" s="71"/>
      <c r="V1019064" s="78"/>
    </row>
    <row r="1019065" spans="1:22" customFormat="1">
      <c r="A1019065" s="2"/>
      <c r="B1019065" s="63"/>
      <c r="C1019065" s="67"/>
      <c r="D1019065" s="54"/>
      <c r="E1019065" s="71"/>
      <c r="F1019065" s="72"/>
      <c r="G1019065" s="72"/>
      <c r="H1019065" s="73"/>
      <c r="I1019065" s="74"/>
      <c r="J1019065" s="71"/>
      <c r="K1019065" s="75"/>
      <c r="L1019065" s="73"/>
      <c r="M1019065" s="73"/>
      <c r="N1019065" s="76"/>
      <c r="O1019065" s="73"/>
      <c r="P1019065" s="71"/>
      <c r="Q1019065" s="71"/>
      <c r="R1019065" s="77"/>
      <c r="S1019065" s="71"/>
      <c r="T1019065" s="71"/>
      <c r="U1019065" s="71"/>
      <c r="V1019065" s="78"/>
    </row>
    <row r="1019066" spans="1:22" customFormat="1">
      <c r="A1019066" s="2"/>
      <c r="B1019066" s="63"/>
      <c r="C1019066" s="67"/>
      <c r="D1019066" s="54"/>
      <c r="E1019066" s="71"/>
      <c r="F1019066" s="72"/>
      <c r="G1019066" s="72"/>
      <c r="H1019066" s="73"/>
      <c r="I1019066" s="74"/>
      <c r="J1019066" s="71"/>
      <c r="K1019066" s="75"/>
      <c r="L1019066" s="73"/>
      <c r="M1019066" s="73"/>
      <c r="N1019066" s="76"/>
      <c r="O1019066" s="73"/>
      <c r="P1019066" s="71"/>
      <c r="Q1019066" s="71"/>
      <c r="R1019066" s="77"/>
      <c r="S1019066" s="71"/>
      <c r="T1019066" s="71"/>
      <c r="U1019066" s="71"/>
      <c r="V1019066" s="78"/>
    </row>
    <row r="1019067" spans="1:22" customFormat="1">
      <c r="A1019067" s="2"/>
      <c r="B1019067" s="63"/>
      <c r="C1019067" s="67"/>
      <c r="D1019067" s="54"/>
      <c r="E1019067" s="71"/>
      <c r="F1019067" s="72"/>
      <c r="G1019067" s="72"/>
      <c r="H1019067" s="73"/>
      <c r="I1019067" s="74"/>
      <c r="J1019067" s="71"/>
      <c r="K1019067" s="75"/>
      <c r="L1019067" s="73"/>
      <c r="M1019067" s="73"/>
      <c r="N1019067" s="76"/>
      <c r="O1019067" s="73"/>
      <c r="P1019067" s="71"/>
      <c r="Q1019067" s="71"/>
      <c r="R1019067" s="77"/>
      <c r="S1019067" s="71"/>
      <c r="T1019067" s="71"/>
      <c r="U1019067" s="71"/>
      <c r="V1019067" s="78"/>
    </row>
    <row r="1019068" spans="1:22" customFormat="1">
      <c r="A1019068" s="2"/>
      <c r="B1019068" s="63"/>
      <c r="C1019068" s="67"/>
      <c r="D1019068" s="54"/>
      <c r="E1019068" s="71"/>
      <c r="F1019068" s="72"/>
      <c r="G1019068" s="72"/>
      <c r="H1019068" s="73"/>
      <c r="I1019068" s="74"/>
      <c r="J1019068" s="71"/>
      <c r="K1019068" s="75"/>
      <c r="L1019068" s="73"/>
      <c r="M1019068" s="73"/>
      <c r="N1019068" s="76"/>
      <c r="O1019068" s="73"/>
      <c r="P1019068" s="71"/>
      <c r="Q1019068" s="71"/>
      <c r="R1019068" s="77"/>
      <c r="S1019068" s="71"/>
      <c r="T1019068" s="71"/>
      <c r="U1019068" s="71"/>
      <c r="V1019068" s="78"/>
    </row>
    <row r="1019069" spans="1:22" customFormat="1">
      <c r="A1019069" s="2"/>
      <c r="B1019069" s="63"/>
      <c r="C1019069" s="67"/>
      <c r="D1019069" s="54"/>
      <c r="E1019069" s="71"/>
      <c r="F1019069" s="72"/>
      <c r="G1019069" s="72"/>
      <c r="H1019069" s="73"/>
      <c r="I1019069" s="74"/>
      <c r="J1019069" s="71"/>
      <c r="K1019069" s="75"/>
      <c r="L1019069" s="73"/>
      <c r="M1019069" s="73"/>
      <c r="N1019069" s="76"/>
      <c r="O1019069" s="73"/>
      <c r="P1019069" s="71"/>
      <c r="Q1019069" s="71"/>
      <c r="R1019069" s="77"/>
      <c r="S1019069" s="71"/>
      <c r="T1019069" s="71"/>
      <c r="U1019069" s="71"/>
      <c r="V1019069" s="78"/>
    </row>
    <row r="1019070" spans="1:22" customFormat="1">
      <c r="A1019070" s="2"/>
      <c r="B1019070" s="63"/>
      <c r="C1019070" s="67"/>
      <c r="D1019070" s="54"/>
      <c r="E1019070" s="71"/>
      <c r="F1019070" s="72"/>
      <c r="G1019070" s="72"/>
      <c r="H1019070" s="73"/>
      <c r="I1019070" s="74"/>
      <c r="J1019070" s="71"/>
      <c r="K1019070" s="75"/>
      <c r="L1019070" s="73"/>
      <c r="M1019070" s="73"/>
      <c r="N1019070" s="76"/>
      <c r="O1019070" s="73"/>
      <c r="P1019070" s="71"/>
      <c r="Q1019070" s="71"/>
      <c r="R1019070" s="77"/>
      <c r="S1019070" s="71"/>
      <c r="T1019070" s="71"/>
      <c r="U1019070" s="71"/>
      <c r="V1019070" s="78"/>
    </row>
    <row r="1019071" spans="1:22" customFormat="1">
      <c r="A1019071" s="2"/>
      <c r="B1019071" s="63"/>
      <c r="C1019071" s="67"/>
      <c r="D1019071" s="54"/>
      <c r="E1019071" s="71"/>
      <c r="F1019071" s="72"/>
      <c r="G1019071" s="72"/>
      <c r="H1019071" s="73"/>
      <c r="I1019071" s="74"/>
      <c r="J1019071" s="71"/>
      <c r="K1019071" s="75"/>
      <c r="L1019071" s="73"/>
      <c r="M1019071" s="73"/>
      <c r="N1019071" s="76"/>
      <c r="O1019071" s="73"/>
      <c r="P1019071" s="71"/>
      <c r="Q1019071" s="71"/>
      <c r="R1019071" s="77"/>
      <c r="S1019071" s="71"/>
      <c r="T1019071" s="71"/>
      <c r="U1019071" s="71"/>
      <c r="V1019071" s="78"/>
    </row>
    <row r="1019072" spans="1:22" customFormat="1">
      <c r="A1019072" s="2"/>
      <c r="B1019072" s="63"/>
      <c r="C1019072" s="67"/>
      <c r="D1019072" s="54"/>
      <c r="E1019072" s="71"/>
      <c r="F1019072" s="72"/>
      <c r="G1019072" s="72"/>
      <c r="H1019072" s="73"/>
      <c r="I1019072" s="74"/>
      <c r="J1019072" s="71"/>
      <c r="K1019072" s="75"/>
      <c r="L1019072" s="73"/>
      <c r="M1019072" s="73"/>
      <c r="N1019072" s="76"/>
      <c r="O1019072" s="73"/>
      <c r="P1019072" s="71"/>
      <c r="Q1019072" s="71"/>
      <c r="R1019072" s="77"/>
      <c r="S1019072" s="71"/>
      <c r="T1019072" s="71"/>
      <c r="U1019072" s="71"/>
      <c r="V1019072" s="78"/>
    </row>
    <row r="1019073" spans="1:22" customFormat="1">
      <c r="A1019073" s="2"/>
      <c r="B1019073" s="63"/>
      <c r="C1019073" s="67"/>
      <c r="D1019073" s="54"/>
      <c r="E1019073" s="71"/>
      <c r="F1019073" s="72"/>
      <c r="G1019073" s="72"/>
      <c r="H1019073" s="73"/>
      <c r="I1019073" s="74"/>
      <c r="J1019073" s="71"/>
      <c r="K1019073" s="75"/>
      <c r="L1019073" s="73"/>
      <c r="M1019073" s="73"/>
      <c r="N1019073" s="76"/>
      <c r="O1019073" s="73"/>
      <c r="P1019073" s="71"/>
      <c r="Q1019073" s="71"/>
      <c r="R1019073" s="77"/>
      <c r="S1019073" s="71"/>
      <c r="T1019073" s="71"/>
      <c r="U1019073" s="71"/>
      <c r="V1019073" s="78"/>
    </row>
    <row r="1019074" spans="1:22" customFormat="1">
      <c r="A1019074" s="2"/>
      <c r="B1019074" s="63"/>
      <c r="C1019074" s="67"/>
      <c r="D1019074" s="54"/>
      <c r="E1019074" s="71"/>
      <c r="F1019074" s="72"/>
      <c r="G1019074" s="72"/>
      <c r="H1019074" s="73"/>
      <c r="I1019074" s="74"/>
      <c r="J1019074" s="71"/>
      <c r="K1019074" s="75"/>
      <c r="L1019074" s="73"/>
      <c r="M1019074" s="73"/>
      <c r="N1019074" s="76"/>
      <c r="O1019074" s="73"/>
      <c r="P1019074" s="71"/>
      <c r="Q1019074" s="71"/>
      <c r="R1019074" s="77"/>
      <c r="S1019074" s="71"/>
      <c r="T1019074" s="71"/>
      <c r="U1019074" s="71"/>
      <c r="V1019074" s="78"/>
    </row>
    <row r="1019075" spans="1:22" customFormat="1">
      <c r="A1019075" s="2"/>
      <c r="B1019075" s="63"/>
      <c r="C1019075" s="67"/>
      <c r="D1019075" s="54"/>
      <c r="E1019075" s="71"/>
      <c r="F1019075" s="72"/>
      <c r="G1019075" s="72"/>
      <c r="H1019075" s="73"/>
      <c r="I1019075" s="74"/>
      <c r="J1019075" s="71"/>
      <c r="K1019075" s="75"/>
      <c r="L1019075" s="73"/>
      <c r="M1019075" s="73"/>
      <c r="N1019075" s="76"/>
      <c r="O1019075" s="73"/>
      <c r="P1019075" s="71"/>
      <c r="Q1019075" s="71"/>
      <c r="R1019075" s="77"/>
      <c r="S1019075" s="71"/>
      <c r="T1019075" s="71"/>
      <c r="U1019075" s="71"/>
      <c r="V1019075" s="78"/>
    </row>
    <row r="1019076" spans="1:22" customFormat="1">
      <c r="A1019076" s="2"/>
      <c r="B1019076" s="63"/>
      <c r="C1019076" s="67"/>
      <c r="D1019076" s="54"/>
      <c r="E1019076" s="71"/>
      <c r="F1019076" s="72"/>
      <c r="G1019076" s="72"/>
      <c r="H1019076" s="73"/>
      <c r="I1019076" s="74"/>
      <c r="J1019076" s="71"/>
      <c r="K1019076" s="75"/>
      <c r="L1019076" s="73"/>
      <c r="M1019076" s="73"/>
      <c r="N1019076" s="76"/>
      <c r="O1019076" s="73"/>
      <c r="P1019076" s="71"/>
      <c r="Q1019076" s="71"/>
      <c r="R1019076" s="77"/>
      <c r="S1019076" s="71"/>
      <c r="T1019076" s="71"/>
      <c r="U1019076" s="71"/>
      <c r="V1019076" s="78"/>
    </row>
    <row r="1019077" spans="1:22" customFormat="1">
      <c r="A1019077" s="2"/>
      <c r="B1019077" s="63"/>
      <c r="C1019077" s="67"/>
      <c r="D1019077" s="54"/>
      <c r="E1019077" s="71"/>
      <c r="F1019077" s="72"/>
      <c r="G1019077" s="72"/>
      <c r="H1019077" s="73"/>
      <c r="I1019077" s="74"/>
      <c r="J1019077" s="71"/>
      <c r="K1019077" s="75"/>
      <c r="L1019077" s="73"/>
      <c r="M1019077" s="73"/>
      <c r="N1019077" s="76"/>
      <c r="O1019077" s="73"/>
      <c r="P1019077" s="71"/>
      <c r="Q1019077" s="71"/>
      <c r="R1019077" s="77"/>
      <c r="S1019077" s="71"/>
      <c r="T1019077" s="71"/>
      <c r="U1019077" s="71"/>
      <c r="V1019077" s="78"/>
    </row>
    <row r="1019078" spans="1:22" customFormat="1">
      <c r="A1019078" s="2"/>
      <c r="B1019078" s="63"/>
      <c r="C1019078" s="67"/>
      <c r="D1019078" s="54"/>
      <c r="E1019078" s="71"/>
      <c r="F1019078" s="72"/>
      <c r="G1019078" s="72"/>
      <c r="H1019078" s="73"/>
      <c r="I1019078" s="74"/>
      <c r="J1019078" s="71"/>
      <c r="K1019078" s="75"/>
      <c r="L1019078" s="73"/>
      <c r="M1019078" s="73"/>
      <c r="N1019078" s="76"/>
      <c r="O1019078" s="73"/>
      <c r="P1019078" s="71"/>
      <c r="Q1019078" s="71"/>
      <c r="R1019078" s="77"/>
      <c r="S1019078" s="71"/>
      <c r="T1019078" s="71"/>
      <c r="U1019078" s="71"/>
      <c r="V1019078" s="78"/>
    </row>
    <row r="1019079" spans="1:22" customFormat="1">
      <c r="A1019079" s="2"/>
      <c r="B1019079" s="63"/>
      <c r="C1019079" s="67"/>
      <c r="D1019079" s="54"/>
      <c r="E1019079" s="71"/>
      <c r="F1019079" s="72"/>
      <c r="G1019079" s="72"/>
      <c r="H1019079" s="73"/>
      <c r="I1019079" s="74"/>
      <c r="J1019079" s="71"/>
      <c r="K1019079" s="75"/>
      <c r="L1019079" s="73"/>
      <c r="M1019079" s="73"/>
      <c r="N1019079" s="76"/>
      <c r="O1019079" s="73"/>
      <c r="P1019079" s="71"/>
      <c r="Q1019079" s="71"/>
      <c r="R1019079" s="77"/>
      <c r="S1019079" s="71"/>
      <c r="T1019079" s="71"/>
      <c r="U1019079" s="71"/>
      <c r="V1019079" s="78"/>
    </row>
    <row r="1019080" spans="1:22" customFormat="1">
      <c r="A1019080" s="2"/>
      <c r="B1019080" s="63"/>
      <c r="C1019080" s="67"/>
      <c r="D1019080" s="54"/>
      <c r="E1019080" s="71"/>
      <c r="F1019080" s="72"/>
      <c r="G1019080" s="72"/>
      <c r="H1019080" s="73"/>
      <c r="I1019080" s="74"/>
      <c r="J1019080" s="71"/>
      <c r="K1019080" s="75"/>
      <c r="L1019080" s="73"/>
      <c r="M1019080" s="73"/>
      <c r="N1019080" s="76"/>
      <c r="O1019080" s="73"/>
      <c r="P1019080" s="71"/>
      <c r="Q1019080" s="71"/>
      <c r="R1019080" s="77"/>
      <c r="S1019080" s="71"/>
      <c r="T1019080" s="71"/>
      <c r="U1019080" s="71"/>
      <c r="V1019080" s="78"/>
    </row>
    <row r="1019081" spans="1:22" customFormat="1">
      <c r="A1019081" s="2"/>
      <c r="B1019081" s="63"/>
      <c r="C1019081" s="67"/>
      <c r="D1019081" s="54"/>
      <c r="E1019081" s="71"/>
      <c r="F1019081" s="72"/>
      <c r="G1019081" s="72"/>
      <c r="H1019081" s="73"/>
      <c r="I1019081" s="74"/>
      <c r="J1019081" s="71"/>
      <c r="K1019081" s="75"/>
      <c r="L1019081" s="73"/>
      <c r="M1019081" s="73"/>
      <c r="N1019081" s="76"/>
      <c r="O1019081" s="73"/>
      <c r="P1019081" s="71"/>
      <c r="Q1019081" s="71"/>
      <c r="R1019081" s="77"/>
      <c r="S1019081" s="71"/>
      <c r="T1019081" s="71"/>
      <c r="U1019081" s="71"/>
      <c r="V1019081" s="78"/>
    </row>
    <row r="1019082" spans="1:22" customFormat="1">
      <c r="A1019082" s="2"/>
      <c r="B1019082" s="63"/>
      <c r="C1019082" s="67"/>
      <c r="D1019082" s="54"/>
      <c r="E1019082" s="71"/>
      <c r="F1019082" s="72"/>
      <c r="G1019082" s="72"/>
      <c r="H1019082" s="73"/>
      <c r="I1019082" s="74"/>
      <c r="J1019082" s="71"/>
      <c r="K1019082" s="75"/>
      <c r="L1019082" s="73"/>
      <c r="M1019082" s="73"/>
      <c r="N1019082" s="76"/>
      <c r="O1019082" s="73"/>
      <c r="P1019082" s="71"/>
      <c r="Q1019082" s="71"/>
      <c r="R1019082" s="77"/>
      <c r="S1019082" s="71"/>
      <c r="T1019082" s="71"/>
      <c r="U1019082" s="71"/>
      <c r="V1019082" s="78"/>
    </row>
    <row r="1019083" spans="1:22" customFormat="1">
      <c r="A1019083" s="2"/>
      <c r="B1019083" s="63"/>
      <c r="C1019083" s="67"/>
      <c r="D1019083" s="54"/>
      <c r="E1019083" s="71"/>
      <c r="F1019083" s="72"/>
      <c r="G1019083" s="72"/>
      <c r="H1019083" s="73"/>
      <c r="I1019083" s="74"/>
      <c r="J1019083" s="71"/>
      <c r="K1019083" s="75"/>
      <c r="L1019083" s="73"/>
      <c r="M1019083" s="73"/>
      <c r="N1019083" s="76"/>
      <c r="O1019083" s="73"/>
      <c r="P1019083" s="71"/>
      <c r="Q1019083" s="71"/>
      <c r="R1019083" s="77"/>
      <c r="S1019083" s="71"/>
      <c r="T1019083" s="71"/>
      <c r="U1019083" s="71"/>
      <c r="V1019083" s="78"/>
    </row>
    <row r="1019084" spans="1:22" customFormat="1">
      <c r="A1019084" s="2"/>
      <c r="B1019084" s="63"/>
      <c r="C1019084" s="67"/>
      <c r="D1019084" s="54"/>
      <c r="E1019084" s="71"/>
      <c r="F1019084" s="72"/>
      <c r="G1019084" s="72"/>
      <c r="H1019084" s="73"/>
      <c r="I1019084" s="74"/>
      <c r="J1019084" s="71"/>
      <c r="K1019084" s="75"/>
      <c r="L1019084" s="73"/>
      <c r="M1019084" s="73"/>
      <c r="N1019084" s="76"/>
      <c r="O1019084" s="73"/>
      <c r="P1019084" s="71"/>
      <c r="Q1019084" s="71"/>
      <c r="R1019084" s="77"/>
      <c r="S1019084" s="71"/>
      <c r="T1019084" s="71"/>
      <c r="U1019084" s="71"/>
      <c r="V1019084" s="78"/>
    </row>
    <row r="1019085" spans="1:22" customFormat="1">
      <c r="A1019085" s="2"/>
      <c r="B1019085" s="63"/>
      <c r="C1019085" s="67"/>
      <c r="D1019085" s="54"/>
      <c r="E1019085" s="71"/>
      <c r="F1019085" s="72"/>
      <c r="G1019085" s="72"/>
      <c r="H1019085" s="73"/>
      <c r="I1019085" s="74"/>
      <c r="J1019085" s="71"/>
      <c r="K1019085" s="75"/>
      <c r="L1019085" s="73"/>
      <c r="M1019085" s="73"/>
      <c r="N1019085" s="76"/>
      <c r="O1019085" s="73"/>
      <c r="P1019085" s="71"/>
      <c r="Q1019085" s="71"/>
      <c r="R1019085" s="77"/>
      <c r="S1019085" s="71"/>
      <c r="T1019085" s="71"/>
      <c r="U1019085" s="71"/>
      <c r="V1019085" s="78"/>
    </row>
    <row r="1019086" spans="1:22" customFormat="1">
      <c r="A1019086" s="2"/>
      <c r="B1019086" s="63"/>
      <c r="C1019086" s="67"/>
      <c r="D1019086" s="54"/>
      <c r="E1019086" s="71"/>
      <c r="F1019086" s="72"/>
      <c r="G1019086" s="72"/>
      <c r="H1019086" s="73"/>
      <c r="I1019086" s="74"/>
      <c r="J1019086" s="71"/>
      <c r="K1019086" s="75"/>
      <c r="L1019086" s="73"/>
      <c r="M1019086" s="73"/>
      <c r="N1019086" s="76"/>
      <c r="O1019086" s="73"/>
      <c r="P1019086" s="71"/>
      <c r="Q1019086" s="71"/>
      <c r="R1019086" s="77"/>
      <c r="S1019086" s="71"/>
      <c r="T1019086" s="71"/>
      <c r="U1019086" s="71"/>
      <c r="V1019086" s="78"/>
    </row>
    <row r="1019087" spans="1:22" customFormat="1">
      <c r="A1019087" s="2"/>
      <c r="B1019087" s="63"/>
      <c r="C1019087" s="67"/>
      <c r="D1019087" s="54"/>
      <c r="E1019087" s="71"/>
      <c r="F1019087" s="72"/>
      <c r="G1019087" s="72"/>
      <c r="H1019087" s="73"/>
      <c r="I1019087" s="74"/>
      <c r="J1019087" s="71"/>
      <c r="K1019087" s="75"/>
      <c r="L1019087" s="73"/>
      <c r="M1019087" s="73"/>
      <c r="N1019087" s="76"/>
      <c r="O1019087" s="73"/>
      <c r="P1019087" s="71"/>
      <c r="Q1019087" s="71"/>
      <c r="R1019087" s="77"/>
      <c r="S1019087" s="71"/>
      <c r="T1019087" s="71"/>
      <c r="U1019087" s="71"/>
      <c r="V1019087" s="78"/>
    </row>
    <row r="1019088" spans="1:22" customFormat="1">
      <c r="A1019088" s="2"/>
      <c r="B1019088" s="63"/>
      <c r="C1019088" s="67"/>
      <c r="D1019088" s="54"/>
      <c r="E1019088" s="71"/>
      <c r="F1019088" s="72"/>
      <c r="G1019088" s="72"/>
      <c r="H1019088" s="73"/>
      <c r="I1019088" s="74"/>
      <c r="J1019088" s="71"/>
      <c r="K1019088" s="75"/>
      <c r="L1019088" s="73"/>
      <c r="M1019088" s="73"/>
      <c r="N1019088" s="76"/>
      <c r="O1019088" s="73"/>
      <c r="P1019088" s="71"/>
      <c r="Q1019088" s="71"/>
      <c r="R1019088" s="77"/>
      <c r="S1019088" s="71"/>
      <c r="T1019088" s="71"/>
      <c r="U1019088" s="71"/>
      <c r="V1019088" s="78"/>
    </row>
    <row r="1019089" spans="1:22" customFormat="1">
      <c r="A1019089" s="2"/>
      <c r="B1019089" s="63"/>
      <c r="C1019089" s="67"/>
      <c r="D1019089" s="54"/>
      <c r="E1019089" s="71"/>
      <c r="F1019089" s="72"/>
      <c r="G1019089" s="72"/>
      <c r="H1019089" s="73"/>
      <c r="I1019089" s="74"/>
      <c r="J1019089" s="71"/>
      <c r="K1019089" s="75"/>
      <c r="L1019089" s="73"/>
      <c r="M1019089" s="73"/>
      <c r="N1019089" s="76"/>
      <c r="O1019089" s="73"/>
      <c r="P1019089" s="71"/>
      <c r="Q1019089" s="71"/>
      <c r="R1019089" s="77"/>
      <c r="S1019089" s="71"/>
      <c r="T1019089" s="71"/>
      <c r="U1019089" s="71"/>
      <c r="V1019089" s="78"/>
    </row>
    <row r="1019090" spans="1:22" customFormat="1">
      <c r="A1019090" s="2"/>
      <c r="B1019090" s="63"/>
      <c r="C1019090" s="67"/>
      <c r="D1019090" s="54"/>
      <c r="E1019090" s="71"/>
      <c r="F1019090" s="72"/>
      <c r="G1019090" s="72"/>
      <c r="H1019090" s="73"/>
      <c r="I1019090" s="74"/>
      <c r="J1019090" s="71"/>
      <c r="K1019090" s="75"/>
      <c r="L1019090" s="73"/>
      <c r="M1019090" s="73"/>
      <c r="N1019090" s="76"/>
      <c r="O1019090" s="73"/>
      <c r="P1019090" s="71"/>
      <c r="Q1019090" s="71"/>
      <c r="R1019090" s="77"/>
      <c r="S1019090" s="71"/>
      <c r="T1019090" s="71"/>
      <c r="U1019090" s="71"/>
      <c r="V1019090" s="78"/>
    </row>
    <row r="1019091" spans="1:22" customFormat="1">
      <c r="A1019091" s="2"/>
      <c r="B1019091" s="63"/>
      <c r="C1019091" s="67"/>
      <c r="D1019091" s="54"/>
      <c r="E1019091" s="71"/>
      <c r="F1019091" s="72"/>
      <c r="G1019091" s="72"/>
      <c r="H1019091" s="73"/>
      <c r="I1019091" s="74"/>
      <c r="J1019091" s="71"/>
      <c r="K1019091" s="75"/>
      <c r="L1019091" s="73"/>
      <c r="M1019091" s="73"/>
      <c r="N1019091" s="76"/>
      <c r="O1019091" s="73"/>
      <c r="P1019091" s="71"/>
      <c r="Q1019091" s="71"/>
      <c r="R1019091" s="77"/>
      <c r="S1019091" s="71"/>
      <c r="T1019091" s="71"/>
      <c r="U1019091" s="71"/>
      <c r="V1019091" s="78"/>
    </row>
    <row r="1019092" spans="1:22" customFormat="1">
      <c r="A1019092" s="2"/>
      <c r="B1019092" s="63"/>
      <c r="C1019092" s="67"/>
      <c r="D1019092" s="54"/>
      <c r="E1019092" s="71"/>
      <c r="F1019092" s="72"/>
      <c r="G1019092" s="72"/>
      <c r="H1019092" s="73"/>
      <c r="I1019092" s="74"/>
      <c r="J1019092" s="71"/>
      <c r="K1019092" s="75"/>
      <c r="L1019092" s="73"/>
      <c r="M1019092" s="73"/>
      <c r="N1019092" s="76"/>
      <c r="O1019092" s="73"/>
      <c r="P1019092" s="71"/>
      <c r="Q1019092" s="71"/>
      <c r="R1019092" s="77"/>
      <c r="S1019092" s="71"/>
      <c r="T1019092" s="71"/>
      <c r="U1019092" s="71"/>
      <c r="V1019092" s="78"/>
    </row>
    <row r="1019093" spans="1:22" customFormat="1">
      <c r="A1019093" s="2"/>
      <c r="B1019093" s="63"/>
      <c r="C1019093" s="67"/>
      <c r="D1019093" s="54"/>
      <c r="E1019093" s="71"/>
      <c r="F1019093" s="72"/>
      <c r="G1019093" s="72"/>
      <c r="H1019093" s="73"/>
      <c r="I1019093" s="74"/>
      <c r="J1019093" s="71"/>
      <c r="K1019093" s="75"/>
      <c r="L1019093" s="73"/>
      <c r="M1019093" s="73"/>
      <c r="N1019093" s="76"/>
      <c r="O1019093" s="73"/>
      <c r="P1019093" s="71"/>
      <c r="Q1019093" s="71"/>
      <c r="R1019093" s="77"/>
      <c r="S1019093" s="71"/>
      <c r="T1019093" s="71"/>
      <c r="U1019093" s="71"/>
      <c r="V1019093" s="78"/>
    </row>
    <row r="1019094" spans="1:22" customFormat="1">
      <c r="A1019094" s="2"/>
      <c r="B1019094" s="63"/>
      <c r="C1019094" s="67"/>
      <c r="D1019094" s="54"/>
      <c r="E1019094" s="71"/>
      <c r="F1019094" s="72"/>
      <c r="G1019094" s="72"/>
      <c r="H1019094" s="73"/>
      <c r="I1019094" s="74"/>
      <c r="J1019094" s="71"/>
      <c r="K1019094" s="75"/>
      <c r="L1019094" s="73"/>
      <c r="M1019094" s="73"/>
      <c r="N1019094" s="76"/>
      <c r="O1019094" s="73"/>
      <c r="P1019094" s="71"/>
      <c r="Q1019094" s="71"/>
      <c r="R1019094" s="77"/>
      <c r="S1019094" s="71"/>
      <c r="T1019094" s="71"/>
      <c r="U1019094" s="71"/>
      <c r="V1019094" s="78"/>
    </row>
    <row r="1019095" spans="1:22" customFormat="1">
      <c r="A1019095" s="2"/>
      <c r="B1019095" s="63"/>
      <c r="C1019095" s="67"/>
      <c r="D1019095" s="54"/>
      <c r="E1019095" s="71"/>
      <c r="F1019095" s="72"/>
      <c r="G1019095" s="72"/>
      <c r="H1019095" s="73"/>
      <c r="I1019095" s="74"/>
      <c r="J1019095" s="71"/>
      <c r="K1019095" s="75"/>
      <c r="L1019095" s="73"/>
      <c r="M1019095" s="73"/>
      <c r="N1019095" s="76"/>
      <c r="O1019095" s="73"/>
      <c r="P1019095" s="71"/>
      <c r="Q1019095" s="71"/>
      <c r="R1019095" s="77"/>
      <c r="S1019095" s="71"/>
      <c r="T1019095" s="71"/>
      <c r="U1019095" s="71"/>
      <c r="V1019095" s="78"/>
    </row>
    <row r="1019096" spans="1:22" customFormat="1">
      <c r="A1019096" s="2"/>
      <c r="B1019096" s="63"/>
      <c r="C1019096" s="67"/>
      <c r="D1019096" s="54"/>
      <c r="E1019096" s="71"/>
      <c r="F1019096" s="72"/>
      <c r="G1019096" s="72"/>
      <c r="H1019096" s="73"/>
      <c r="I1019096" s="74"/>
      <c r="J1019096" s="71"/>
      <c r="K1019096" s="75"/>
      <c r="L1019096" s="73"/>
      <c r="M1019096" s="73"/>
      <c r="N1019096" s="76"/>
      <c r="O1019096" s="73"/>
      <c r="P1019096" s="71"/>
      <c r="Q1019096" s="71"/>
      <c r="R1019096" s="77"/>
      <c r="S1019096" s="71"/>
      <c r="T1019096" s="71"/>
      <c r="U1019096" s="71"/>
      <c r="V1019096" s="78"/>
    </row>
    <row r="1019097" spans="1:22" customFormat="1">
      <c r="A1019097" s="2"/>
      <c r="B1019097" s="63"/>
      <c r="C1019097" s="67"/>
      <c r="D1019097" s="54"/>
      <c r="E1019097" s="71"/>
      <c r="F1019097" s="72"/>
      <c r="G1019097" s="72"/>
      <c r="H1019097" s="73"/>
      <c r="I1019097" s="74"/>
      <c r="J1019097" s="71"/>
      <c r="K1019097" s="75"/>
      <c r="L1019097" s="73"/>
      <c r="M1019097" s="73"/>
      <c r="N1019097" s="76"/>
      <c r="O1019097" s="73"/>
      <c r="P1019097" s="71"/>
      <c r="Q1019097" s="71"/>
      <c r="R1019097" s="77"/>
      <c r="S1019097" s="71"/>
      <c r="T1019097" s="71"/>
      <c r="U1019097" s="71"/>
      <c r="V1019097" s="78"/>
    </row>
    <row r="1019098" spans="1:22" customFormat="1">
      <c r="A1019098" s="2"/>
      <c r="B1019098" s="63"/>
      <c r="C1019098" s="67"/>
      <c r="D1019098" s="54"/>
      <c r="E1019098" s="71"/>
      <c r="F1019098" s="72"/>
      <c r="G1019098" s="72"/>
      <c r="H1019098" s="73"/>
      <c r="I1019098" s="74"/>
      <c r="J1019098" s="71"/>
      <c r="K1019098" s="75"/>
      <c r="L1019098" s="73"/>
      <c r="M1019098" s="73"/>
      <c r="N1019098" s="76"/>
      <c r="O1019098" s="73"/>
      <c r="P1019098" s="71"/>
      <c r="Q1019098" s="71"/>
      <c r="R1019098" s="77"/>
      <c r="S1019098" s="71"/>
      <c r="T1019098" s="71"/>
      <c r="U1019098" s="71"/>
      <c r="V1019098" s="78"/>
    </row>
    <row r="1019099" spans="1:22" customFormat="1">
      <c r="A1019099" s="2"/>
      <c r="B1019099" s="63"/>
      <c r="C1019099" s="67"/>
      <c r="D1019099" s="54"/>
      <c r="E1019099" s="71"/>
      <c r="F1019099" s="72"/>
      <c r="G1019099" s="72"/>
      <c r="H1019099" s="73"/>
      <c r="I1019099" s="74"/>
      <c r="J1019099" s="71"/>
      <c r="K1019099" s="75"/>
      <c r="L1019099" s="73"/>
      <c r="M1019099" s="73"/>
      <c r="N1019099" s="76"/>
      <c r="O1019099" s="73"/>
      <c r="P1019099" s="71"/>
      <c r="Q1019099" s="71"/>
      <c r="R1019099" s="77"/>
      <c r="S1019099" s="71"/>
      <c r="T1019099" s="71"/>
      <c r="U1019099" s="71"/>
      <c r="V1019099" s="78"/>
    </row>
    <row r="1019100" spans="1:22" customFormat="1">
      <c r="A1019100" s="2"/>
      <c r="B1019100" s="63"/>
      <c r="C1019100" s="67"/>
      <c r="D1019100" s="54"/>
      <c r="E1019100" s="71"/>
      <c r="F1019100" s="72"/>
      <c r="G1019100" s="72"/>
      <c r="H1019100" s="73"/>
      <c r="I1019100" s="74"/>
      <c r="J1019100" s="71"/>
      <c r="K1019100" s="75"/>
      <c r="L1019100" s="73"/>
      <c r="M1019100" s="73"/>
      <c r="N1019100" s="76"/>
      <c r="O1019100" s="73"/>
      <c r="P1019100" s="71"/>
      <c r="Q1019100" s="71"/>
      <c r="R1019100" s="77"/>
      <c r="S1019100" s="71"/>
      <c r="T1019100" s="71"/>
      <c r="U1019100" s="71"/>
      <c r="V1019100" s="78"/>
    </row>
    <row r="1019101" spans="1:22" customFormat="1">
      <c r="A1019101" s="2"/>
      <c r="B1019101" s="63"/>
      <c r="C1019101" s="67"/>
      <c r="D1019101" s="54"/>
      <c r="E1019101" s="71"/>
      <c r="F1019101" s="72"/>
      <c r="G1019101" s="72"/>
      <c r="H1019101" s="73"/>
      <c r="I1019101" s="74"/>
      <c r="J1019101" s="71"/>
      <c r="K1019101" s="75"/>
      <c r="L1019101" s="73"/>
      <c r="M1019101" s="73"/>
      <c r="N1019101" s="76"/>
      <c r="O1019101" s="73"/>
      <c r="P1019101" s="71"/>
      <c r="Q1019101" s="71"/>
      <c r="R1019101" s="77"/>
      <c r="S1019101" s="71"/>
      <c r="T1019101" s="71"/>
      <c r="U1019101" s="71"/>
      <c r="V1019101" s="78"/>
    </row>
    <row r="1019102" spans="1:22" customFormat="1">
      <c r="A1019102" s="2"/>
      <c r="B1019102" s="63"/>
      <c r="C1019102" s="67"/>
      <c r="D1019102" s="54"/>
      <c r="E1019102" s="71"/>
      <c r="F1019102" s="72"/>
      <c r="G1019102" s="72"/>
      <c r="H1019102" s="73"/>
      <c r="I1019102" s="74"/>
      <c r="J1019102" s="71"/>
      <c r="K1019102" s="75"/>
      <c r="L1019102" s="73"/>
      <c r="M1019102" s="73"/>
      <c r="N1019102" s="76"/>
      <c r="O1019102" s="73"/>
      <c r="P1019102" s="71"/>
      <c r="Q1019102" s="71"/>
      <c r="R1019102" s="77"/>
      <c r="S1019102" s="71"/>
      <c r="T1019102" s="71"/>
      <c r="U1019102" s="71"/>
      <c r="V1019102" s="78"/>
    </row>
    <row r="1019103" spans="1:22" customFormat="1">
      <c r="A1019103" s="2"/>
      <c r="B1019103" s="63"/>
      <c r="C1019103" s="67"/>
      <c r="D1019103" s="54"/>
      <c r="E1019103" s="71"/>
      <c r="F1019103" s="72"/>
      <c r="G1019103" s="72"/>
      <c r="H1019103" s="73"/>
      <c r="I1019103" s="74"/>
      <c r="J1019103" s="71"/>
      <c r="K1019103" s="75"/>
      <c r="L1019103" s="73"/>
      <c r="M1019103" s="73"/>
      <c r="N1019103" s="76"/>
      <c r="O1019103" s="73"/>
      <c r="P1019103" s="71"/>
      <c r="Q1019103" s="71"/>
      <c r="R1019103" s="77"/>
      <c r="S1019103" s="71"/>
      <c r="T1019103" s="71"/>
      <c r="U1019103" s="71"/>
      <c r="V1019103" s="78"/>
    </row>
    <row r="1019104" spans="1:22" customFormat="1">
      <c r="A1019104" s="2"/>
      <c r="B1019104" s="63"/>
      <c r="C1019104" s="67"/>
      <c r="D1019104" s="54"/>
      <c r="E1019104" s="71"/>
      <c r="F1019104" s="72"/>
      <c r="G1019104" s="72"/>
      <c r="H1019104" s="73"/>
      <c r="I1019104" s="74"/>
      <c r="J1019104" s="71"/>
      <c r="K1019104" s="75"/>
      <c r="L1019104" s="73"/>
      <c r="M1019104" s="73"/>
      <c r="N1019104" s="76"/>
      <c r="O1019104" s="73"/>
      <c r="P1019104" s="71"/>
      <c r="Q1019104" s="71"/>
      <c r="R1019104" s="77"/>
      <c r="S1019104" s="71"/>
      <c r="T1019104" s="71"/>
      <c r="U1019104" s="71"/>
      <c r="V1019104" s="78"/>
    </row>
    <row r="1019105" spans="1:22" customFormat="1">
      <c r="A1019105" s="2"/>
      <c r="B1019105" s="63"/>
      <c r="C1019105" s="67"/>
      <c r="D1019105" s="54"/>
      <c r="E1019105" s="71"/>
      <c r="F1019105" s="72"/>
      <c r="G1019105" s="72"/>
      <c r="H1019105" s="73"/>
      <c r="I1019105" s="74"/>
      <c r="J1019105" s="71"/>
      <c r="K1019105" s="75"/>
      <c r="L1019105" s="73"/>
      <c r="M1019105" s="73"/>
      <c r="N1019105" s="76"/>
      <c r="O1019105" s="73"/>
      <c r="P1019105" s="71"/>
      <c r="Q1019105" s="71"/>
      <c r="R1019105" s="77"/>
      <c r="S1019105" s="71"/>
      <c r="T1019105" s="71"/>
      <c r="U1019105" s="71"/>
      <c r="V1019105" s="78"/>
    </row>
    <row r="1019106" spans="1:22" customFormat="1">
      <c r="A1019106" s="2"/>
      <c r="B1019106" s="63"/>
      <c r="C1019106" s="67"/>
      <c r="D1019106" s="54"/>
      <c r="E1019106" s="71"/>
      <c r="F1019106" s="72"/>
      <c r="G1019106" s="72"/>
      <c r="H1019106" s="73"/>
      <c r="I1019106" s="74"/>
      <c r="J1019106" s="71"/>
      <c r="K1019106" s="75"/>
      <c r="L1019106" s="73"/>
      <c r="M1019106" s="73"/>
      <c r="N1019106" s="76"/>
      <c r="O1019106" s="73"/>
      <c r="P1019106" s="71"/>
      <c r="Q1019106" s="71"/>
      <c r="R1019106" s="77"/>
      <c r="S1019106" s="71"/>
      <c r="T1019106" s="71"/>
      <c r="U1019106" s="71"/>
      <c r="V1019106" s="78"/>
    </row>
    <row r="1019107" spans="1:22" customFormat="1">
      <c r="A1019107" s="2"/>
      <c r="B1019107" s="63"/>
      <c r="C1019107" s="67"/>
      <c r="D1019107" s="54"/>
      <c r="E1019107" s="71"/>
      <c r="F1019107" s="72"/>
      <c r="G1019107" s="72"/>
      <c r="H1019107" s="73"/>
      <c r="I1019107" s="74"/>
      <c r="J1019107" s="71"/>
      <c r="K1019107" s="75"/>
      <c r="L1019107" s="73"/>
      <c r="M1019107" s="73"/>
      <c r="N1019107" s="76"/>
      <c r="O1019107" s="73"/>
      <c r="P1019107" s="71"/>
      <c r="Q1019107" s="71"/>
      <c r="R1019107" s="77"/>
      <c r="S1019107" s="71"/>
      <c r="T1019107" s="71"/>
      <c r="U1019107" s="71"/>
      <c r="V1019107" s="78"/>
    </row>
    <row r="1019108" spans="1:22" customFormat="1">
      <c r="A1019108" s="2"/>
      <c r="B1019108" s="63"/>
      <c r="C1019108" s="67"/>
      <c r="D1019108" s="54"/>
      <c r="E1019108" s="71"/>
      <c r="F1019108" s="72"/>
      <c r="G1019108" s="72"/>
      <c r="H1019108" s="73"/>
      <c r="I1019108" s="74"/>
      <c r="J1019108" s="71"/>
      <c r="K1019108" s="75"/>
      <c r="L1019108" s="73"/>
      <c r="M1019108" s="73"/>
      <c r="N1019108" s="76"/>
      <c r="O1019108" s="73"/>
      <c r="P1019108" s="71"/>
      <c r="Q1019108" s="71"/>
      <c r="R1019108" s="77"/>
      <c r="S1019108" s="71"/>
      <c r="T1019108" s="71"/>
      <c r="U1019108" s="71"/>
      <c r="V1019108" s="78"/>
    </row>
    <row r="1019109" spans="1:22" customFormat="1">
      <c r="A1019109" s="2"/>
      <c r="B1019109" s="63"/>
      <c r="C1019109" s="67"/>
      <c r="D1019109" s="54"/>
      <c r="E1019109" s="71"/>
      <c r="F1019109" s="72"/>
      <c r="G1019109" s="72"/>
      <c r="H1019109" s="73"/>
      <c r="I1019109" s="74"/>
      <c r="J1019109" s="71"/>
      <c r="K1019109" s="75"/>
      <c r="L1019109" s="73"/>
      <c r="M1019109" s="73"/>
      <c r="N1019109" s="76"/>
      <c r="O1019109" s="73"/>
      <c r="P1019109" s="71"/>
      <c r="Q1019109" s="71"/>
      <c r="R1019109" s="77"/>
      <c r="S1019109" s="71"/>
      <c r="T1019109" s="71"/>
      <c r="U1019109" s="71"/>
      <c r="V1019109" s="78"/>
    </row>
    <row r="1019110" spans="1:22" customFormat="1">
      <c r="A1019110" s="2"/>
      <c r="B1019110" s="63"/>
      <c r="C1019110" s="67"/>
      <c r="D1019110" s="54"/>
      <c r="E1019110" s="71"/>
      <c r="F1019110" s="72"/>
      <c r="G1019110" s="72"/>
      <c r="H1019110" s="73"/>
      <c r="I1019110" s="74"/>
      <c r="J1019110" s="71"/>
      <c r="K1019110" s="75"/>
      <c r="L1019110" s="73"/>
      <c r="M1019110" s="73"/>
      <c r="N1019110" s="76"/>
      <c r="O1019110" s="73"/>
      <c r="P1019110" s="71"/>
      <c r="Q1019110" s="71"/>
      <c r="R1019110" s="77"/>
      <c r="S1019110" s="71"/>
      <c r="T1019110" s="71"/>
      <c r="U1019110" s="71"/>
      <c r="V1019110" s="78"/>
    </row>
    <row r="1019111" spans="1:22" customFormat="1">
      <c r="A1019111" s="2"/>
      <c r="B1019111" s="63"/>
      <c r="C1019111" s="67"/>
      <c r="D1019111" s="54"/>
      <c r="E1019111" s="71"/>
      <c r="F1019111" s="72"/>
      <c r="G1019111" s="72"/>
      <c r="H1019111" s="73"/>
      <c r="I1019111" s="74"/>
      <c r="J1019111" s="71"/>
      <c r="K1019111" s="75"/>
      <c r="L1019111" s="73"/>
      <c r="M1019111" s="73"/>
      <c r="N1019111" s="76"/>
      <c r="O1019111" s="73"/>
      <c r="P1019111" s="71"/>
      <c r="Q1019111" s="71"/>
      <c r="R1019111" s="77"/>
      <c r="S1019111" s="71"/>
      <c r="T1019111" s="71"/>
      <c r="U1019111" s="71"/>
      <c r="V1019111" s="78"/>
    </row>
    <row r="1019112" spans="1:22" customFormat="1">
      <c r="A1019112" s="2"/>
      <c r="B1019112" s="63"/>
      <c r="C1019112" s="67"/>
      <c r="D1019112" s="54"/>
      <c r="E1019112" s="71"/>
      <c r="F1019112" s="72"/>
      <c r="G1019112" s="72"/>
      <c r="H1019112" s="73"/>
      <c r="I1019112" s="74"/>
      <c r="J1019112" s="71"/>
      <c r="K1019112" s="75"/>
      <c r="L1019112" s="73"/>
      <c r="M1019112" s="73"/>
      <c r="N1019112" s="76"/>
      <c r="O1019112" s="73"/>
      <c r="P1019112" s="71"/>
      <c r="Q1019112" s="71"/>
      <c r="R1019112" s="77"/>
      <c r="S1019112" s="71"/>
      <c r="T1019112" s="71"/>
      <c r="U1019112" s="71"/>
      <c r="V1019112" s="78"/>
    </row>
    <row r="1019113" spans="1:22" customFormat="1">
      <c r="A1019113" s="2"/>
      <c r="B1019113" s="63"/>
      <c r="C1019113" s="67"/>
      <c r="D1019113" s="54"/>
      <c r="E1019113" s="71"/>
      <c r="F1019113" s="72"/>
      <c r="G1019113" s="72"/>
      <c r="H1019113" s="73"/>
      <c r="I1019113" s="74"/>
      <c r="J1019113" s="71"/>
      <c r="K1019113" s="75"/>
      <c r="L1019113" s="73"/>
      <c r="M1019113" s="73"/>
      <c r="N1019113" s="76"/>
      <c r="O1019113" s="73"/>
      <c r="P1019113" s="71"/>
      <c r="Q1019113" s="71"/>
      <c r="R1019113" s="77"/>
      <c r="S1019113" s="71"/>
      <c r="T1019113" s="71"/>
      <c r="U1019113" s="71"/>
      <c r="V1019113" s="78"/>
    </row>
    <row r="1019114" spans="1:22" customFormat="1">
      <c r="A1019114" s="2"/>
      <c r="B1019114" s="63"/>
      <c r="C1019114" s="67"/>
      <c r="D1019114" s="54"/>
      <c r="E1019114" s="71"/>
      <c r="F1019114" s="72"/>
      <c r="G1019114" s="72"/>
      <c r="H1019114" s="73"/>
      <c r="I1019114" s="74"/>
      <c r="J1019114" s="71"/>
      <c r="K1019114" s="75"/>
      <c r="L1019114" s="73"/>
      <c r="M1019114" s="73"/>
      <c r="N1019114" s="76"/>
      <c r="O1019114" s="73"/>
      <c r="P1019114" s="71"/>
      <c r="Q1019114" s="71"/>
      <c r="R1019114" s="77"/>
      <c r="S1019114" s="71"/>
      <c r="T1019114" s="71"/>
      <c r="U1019114" s="71"/>
      <c r="V1019114" s="78"/>
    </row>
    <row r="1019115" spans="1:22" customFormat="1">
      <c r="A1019115" s="2"/>
      <c r="B1019115" s="63"/>
      <c r="C1019115" s="67"/>
      <c r="D1019115" s="54"/>
      <c r="E1019115" s="71"/>
      <c r="F1019115" s="72"/>
      <c r="G1019115" s="72"/>
      <c r="H1019115" s="73"/>
      <c r="I1019115" s="74"/>
      <c r="J1019115" s="71"/>
      <c r="K1019115" s="75"/>
      <c r="L1019115" s="73"/>
      <c r="M1019115" s="73"/>
      <c r="N1019115" s="76"/>
      <c r="O1019115" s="73"/>
      <c r="P1019115" s="71"/>
      <c r="Q1019115" s="71"/>
      <c r="R1019115" s="77"/>
      <c r="S1019115" s="71"/>
      <c r="T1019115" s="71"/>
      <c r="U1019115" s="71"/>
      <c r="V1019115" s="78"/>
    </row>
    <row r="1019116" spans="1:22" customFormat="1">
      <c r="A1019116" s="2"/>
      <c r="B1019116" s="63"/>
      <c r="C1019116" s="67"/>
      <c r="D1019116" s="54"/>
      <c r="E1019116" s="71"/>
      <c r="F1019116" s="72"/>
      <c r="G1019116" s="72"/>
      <c r="H1019116" s="73"/>
      <c r="I1019116" s="74"/>
      <c r="J1019116" s="71"/>
      <c r="K1019116" s="75"/>
      <c r="L1019116" s="73"/>
      <c r="M1019116" s="73"/>
      <c r="N1019116" s="76"/>
      <c r="O1019116" s="73"/>
      <c r="P1019116" s="71"/>
      <c r="Q1019116" s="71"/>
      <c r="R1019116" s="77"/>
      <c r="S1019116" s="71"/>
      <c r="T1019116" s="71"/>
      <c r="U1019116" s="71"/>
      <c r="V1019116" s="78"/>
    </row>
    <row r="1019117" spans="1:22" customFormat="1">
      <c r="A1019117" s="2"/>
      <c r="B1019117" s="63"/>
      <c r="C1019117" s="67"/>
      <c r="D1019117" s="54"/>
      <c r="E1019117" s="71"/>
      <c r="F1019117" s="72"/>
      <c r="G1019117" s="72"/>
      <c r="H1019117" s="73"/>
      <c r="I1019117" s="74"/>
      <c r="J1019117" s="71"/>
      <c r="K1019117" s="75"/>
      <c r="L1019117" s="73"/>
      <c r="M1019117" s="73"/>
      <c r="N1019117" s="76"/>
      <c r="O1019117" s="73"/>
      <c r="P1019117" s="71"/>
      <c r="Q1019117" s="71"/>
      <c r="R1019117" s="77"/>
      <c r="S1019117" s="71"/>
      <c r="T1019117" s="71"/>
      <c r="U1019117" s="71"/>
      <c r="V1019117" s="78"/>
    </row>
    <row r="1019118" spans="1:22" customFormat="1">
      <c r="A1019118" s="2"/>
      <c r="B1019118" s="63"/>
      <c r="C1019118" s="67"/>
      <c r="D1019118" s="54"/>
      <c r="E1019118" s="71"/>
      <c r="F1019118" s="72"/>
      <c r="G1019118" s="72"/>
      <c r="H1019118" s="73"/>
      <c r="I1019118" s="74"/>
      <c r="J1019118" s="71"/>
      <c r="K1019118" s="75"/>
      <c r="L1019118" s="73"/>
      <c r="M1019118" s="73"/>
      <c r="N1019118" s="76"/>
      <c r="O1019118" s="73"/>
      <c r="P1019118" s="71"/>
      <c r="Q1019118" s="71"/>
      <c r="R1019118" s="77"/>
      <c r="S1019118" s="71"/>
      <c r="T1019118" s="71"/>
      <c r="U1019118" s="71"/>
      <c r="V1019118" s="78"/>
    </row>
    <row r="1019119" spans="1:22" customFormat="1">
      <c r="A1019119" s="2"/>
      <c r="B1019119" s="63"/>
      <c r="C1019119" s="67"/>
      <c r="D1019119" s="54"/>
      <c r="E1019119" s="71"/>
      <c r="F1019119" s="72"/>
      <c r="G1019119" s="72"/>
      <c r="H1019119" s="73"/>
      <c r="I1019119" s="74"/>
      <c r="J1019119" s="71"/>
      <c r="K1019119" s="75"/>
      <c r="L1019119" s="73"/>
      <c r="M1019119" s="73"/>
      <c r="N1019119" s="76"/>
      <c r="O1019119" s="73"/>
      <c r="P1019119" s="71"/>
      <c r="Q1019119" s="71"/>
      <c r="R1019119" s="77"/>
      <c r="S1019119" s="71"/>
      <c r="T1019119" s="71"/>
      <c r="U1019119" s="71"/>
      <c r="V1019119" s="78"/>
    </row>
    <row r="1019120" spans="1:22" customFormat="1">
      <c r="A1019120" s="2"/>
      <c r="B1019120" s="63"/>
      <c r="C1019120" s="67"/>
      <c r="D1019120" s="54"/>
      <c r="E1019120" s="71"/>
      <c r="F1019120" s="72"/>
      <c r="G1019120" s="72"/>
      <c r="H1019120" s="73"/>
      <c r="I1019120" s="74"/>
      <c r="J1019120" s="71"/>
      <c r="K1019120" s="75"/>
      <c r="L1019120" s="73"/>
      <c r="M1019120" s="73"/>
      <c r="N1019120" s="76"/>
      <c r="O1019120" s="73"/>
      <c r="P1019120" s="71"/>
      <c r="Q1019120" s="71"/>
      <c r="R1019120" s="77"/>
      <c r="S1019120" s="71"/>
      <c r="T1019120" s="71"/>
      <c r="U1019120" s="71"/>
      <c r="V1019120" s="78"/>
    </row>
    <row r="1019121" spans="1:22" customFormat="1">
      <c r="A1019121" s="2"/>
      <c r="B1019121" s="63"/>
      <c r="C1019121" s="67"/>
      <c r="D1019121" s="54"/>
      <c r="E1019121" s="71"/>
      <c r="F1019121" s="72"/>
      <c r="G1019121" s="72"/>
      <c r="H1019121" s="73"/>
      <c r="I1019121" s="74"/>
      <c r="J1019121" s="71"/>
      <c r="K1019121" s="75"/>
      <c r="L1019121" s="73"/>
      <c r="M1019121" s="73"/>
      <c r="N1019121" s="76"/>
      <c r="O1019121" s="73"/>
      <c r="P1019121" s="71"/>
      <c r="Q1019121" s="71"/>
      <c r="R1019121" s="77"/>
      <c r="S1019121" s="71"/>
      <c r="T1019121" s="71"/>
      <c r="U1019121" s="71"/>
      <c r="V1019121" s="78"/>
    </row>
  </sheetData>
  <autoFilter ref="A7:V1007">
    <sortState ref="A8:W1007">
      <sortCondition ref="B7:B1007"/>
    </sortState>
  </autoFilter>
  <mergeCells count="9">
    <mergeCell ref="F1015:K1015"/>
    <mergeCell ref="F1018:K1018"/>
    <mergeCell ref="F1019:K1019"/>
    <mergeCell ref="C1010:E1010"/>
    <mergeCell ref="M1010:Q1010"/>
    <mergeCell ref="C1013:E1013"/>
    <mergeCell ref="M1013:Q1013"/>
    <mergeCell ref="C1014:E1014"/>
    <mergeCell ref="M1014:Q1014"/>
  </mergeCells>
  <conditionalFormatting sqref="B965:B992">
    <cfRule type="duplicateValues" dxfId="12" priority="24"/>
    <cfRule type="duplicateValues" dxfId="11" priority="25"/>
  </conditionalFormatting>
  <conditionalFormatting sqref="B1:B992 B1028:B1048576">
    <cfRule type="duplicateValues" dxfId="10" priority="12"/>
  </conditionalFormatting>
  <conditionalFormatting sqref="B1028:B1048576 B1:B964">
    <cfRule type="duplicateValues" dxfId="9" priority="29"/>
  </conditionalFormatting>
  <conditionalFormatting sqref="B993:B1007">
    <cfRule type="duplicateValues" dxfId="8" priority="11"/>
  </conditionalFormatting>
  <conditionalFormatting sqref="B1027">
    <cfRule type="duplicateValues" dxfId="7" priority="8"/>
  </conditionalFormatting>
  <conditionalFormatting sqref="B1027">
    <cfRule type="duplicateValues" dxfId="6" priority="7"/>
  </conditionalFormatting>
  <conditionalFormatting sqref="B1009">
    <cfRule type="duplicateValues" dxfId="5" priority="2"/>
  </conditionalFormatting>
  <conditionalFormatting sqref="B1027">
    <cfRule type="duplicateValues" dxfId="4" priority="6"/>
  </conditionalFormatting>
  <conditionalFormatting sqref="D1008">
    <cfRule type="duplicateValues" dxfId="3" priority="5"/>
  </conditionalFormatting>
  <conditionalFormatting sqref="B1022:B1026 C1015:C1021 C1011:C1012">
    <cfRule type="duplicateValues" dxfId="2" priority="4"/>
  </conditionalFormatting>
  <conditionalFormatting sqref="B1010:B1026 B1008">
    <cfRule type="duplicateValues" dxfId="1" priority="3"/>
  </conditionalFormatting>
  <conditionalFormatting sqref="B1008:B1026">
    <cfRule type="duplicateValues" dxfId="0" priority="1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2025-09-19T19:21:51Z</cp:lastPrinted>
  <dcterms:created xsi:type="dcterms:W3CDTF">2021-04-08T13:05:48Z</dcterms:created>
  <dcterms:modified xsi:type="dcterms:W3CDTF">2025-09-19T19:31:27Z</dcterms:modified>
</cp:coreProperties>
</file>